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1"/>
  </bookViews>
  <sheets>
    <sheet name="Sample Team A1 draft budget" sheetId="1" r:id="rId1"/>
    <sheet name="50_50 tracking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<sst xmlns="http://schemas.openxmlformats.org/spreadsheetml/2006/main" count="52" uniqueCount="51">
  <si>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Team Funds</t>
  </si>
  <si>
    <t>Variable Costs</t>
  </si>
  <si>
    <t>Per Player</t>
  </si>
  <si>
    <t>Per Team</t>
  </si>
  <si>
    <t>Comments</t>
  </si>
  <si>
    <t>Fixed Costs</t>
  </si>
  <si>
    <t>NVMHA Rep Fees - extra ice and carding</t>
  </si>
  <si>
    <t>collected by team on behalf of NVMHA</t>
  </si>
  <si>
    <t>Payments</t>
  </si>
  <si>
    <t>Coaches Travel(for all coaches not each)</t>
  </si>
  <si>
    <t>any away tourneys</t>
  </si>
  <si>
    <t>Extra Ice</t>
  </si>
  <si>
    <t>Goalie Skills</t>
  </si>
  <si>
    <t xml:space="preserve">3 sessions </t>
  </si>
  <si>
    <t>Grouse Grind</t>
  </si>
  <si>
    <t>Coaches Mileage Allowance</t>
  </si>
  <si>
    <t>Admin (stamps, bank fees,first aid, meeting rooms, etc)</t>
  </si>
  <si>
    <t>Social Events</t>
  </si>
  <si>
    <t>Year end awards and Thank yous</t>
  </si>
  <si>
    <t>Nutritionist</t>
  </si>
  <si>
    <t>preset by assoc</t>
  </si>
  <si>
    <t>welcome, christmas, wrap up</t>
  </si>
  <si>
    <t>1st payment team funds collected- due now</t>
  </si>
  <si>
    <t>Total Estimated Variable Costs</t>
  </si>
  <si>
    <t>Total Estimated Payments</t>
  </si>
  <si>
    <t>Tues mornings at Ice Sports- 18 ice times?</t>
  </si>
  <si>
    <t>Date</t>
  </si>
  <si>
    <t>Total Sales</t>
  </si>
  <si>
    <t>Net Proceeds</t>
  </si>
  <si>
    <t>Prize</t>
  </si>
  <si>
    <t>Ticket #</t>
  </si>
  <si>
    <t>Winner</t>
  </si>
  <si>
    <t>Ph #</t>
  </si>
  <si>
    <t>Total net proceeds</t>
  </si>
  <si>
    <t>Draft Budget - September 2014</t>
  </si>
  <si>
    <t>Skills Ice</t>
  </si>
  <si>
    <t>will request back from NVMHA</t>
  </si>
  <si>
    <t>Dryland- Level 10</t>
  </si>
  <si>
    <t>TOTAL</t>
  </si>
  <si>
    <t>Team Gear</t>
  </si>
  <si>
    <t>Total FIXED Costs</t>
  </si>
  <si>
    <t>2nd payment team funds collected- November 15</t>
  </si>
  <si>
    <t>Final Payment - January 1st</t>
  </si>
  <si>
    <t>DRAFT</t>
  </si>
  <si>
    <t xml:space="preserve">NVMHA Sample Rep  A1 </t>
  </si>
  <si>
    <t>Tournament - Oct</t>
  </si>
  <si>
    <t>reimburse Nvmha</t>
  </si>
  <si>
    <t>additional hoodies/t-shirts</t>
  </si>
  <si>
    <t>Coaches Fees</t>
  </si>
  <si>
    <t>Tournament - Nov</t>
  </si>
  <si>
    <t xml:space="preserve">Sample A1 Fundraising: 50/50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</si>
</sst>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26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1" fontId="20" fillId="0" borderId="10" xfId="58" applyNumberFormat="1" applyFont="1" applyBorder="1">
      <alignment/>
      <protection/>
    </xf>
    <xf numFmtId="171" fontId="21" fillId="0" borderId="11" xfId="58" applyNumberFormat="1" applyFont="1" applyBorder="1" applyAlignment="1">
      <alignment horizontal="center"/>
      <protection/>
    </xf>
    <xf numFmtId="171" fontId="20" fillId="0" borderId="11" xfId="58" applyNumberFormat="1" applyFont="1" applyBorder="1">
      <alignment/>
      <protection/>
    </xf>
    <xf numFmtId="171" fontId="22" fillId="0" borderId="11" xfId="58" applyNumberFormat="1" applyFont="1" applyBorder="1">
      <alignment/>
      <protection/>
    </xf>
    <xf numFmtId="171" fontId="1" fillId="0" borderId="12" xfId="58" applyNumberFormat="1" applyBorder="1">
      <alignment/>
      <protection/>
    </xf>
    <xf numFmtId="171" fontId="20" fillId="0" borderId="13" xfId="58" applyNumberFormat="1" applyFont="1" applyBorder="1">
      <alignment/>
      <protection/>
    </xf>
    <xf numFmtId="171" fontId="21" fillId="0" borderId="14" xfId="58" applyNumberFormat="1" applyFont="1" applyBorder="1" applyAlignment="1">
      <alignment horizontal="center"/>
      <protection/>
    </xf>
    <xf numFmtId="171" fontId="20" fillId="0" borderId="14" xfId="58" applyNumberFormat="1" applyFont="1" applyBorder="1">
      <alignment/>
      <protection/>
    </xf>
    <xf numFmtId="171" fontId="22" fillId="0" borderId="14" xfId="58" applyNumberFormat="1" applyFont="1" applyBorder="1">
      <alignment/>
      <protection/>
    </xf>
    <xf numFmtId="171" fontId="1" fillId="0" borderId="15" xfId="58" applyNumberFormat="1" applyBorder="1">
      <alignment/>
      <protection/>
    </xf>
    <xf numFmtId="171" fontId="23" fillId="0" borderId="13" xfId="58" applyNumberFormat="1" applyFont="1" applyBorder="1" applyAlignment="1">
      <alignment horizontal="left"/>
      <protection/>
    </xf>
    <xf numFmtId="37" fontId="23" fillId="8" borderId="14" xfId="58" applyNumberFormat="1" applyFont="1" applyFill="1" applyBorder="1" applyAlignment="1">
      <alignment horizontal="right"/>
      <protection/>
    </xf>
    <xf numFmtId="171" fontId="23" fillId="0" borderId="14" xfId="58" applyNumberFormat="1" applyFont="1" applyBorder="1" applyAlignment="1">
      <alignment horizontal="center"/>
      <protection/>
    </xf>
    <xf numFmtId="37" fontId="23" fillId="0" borderId="14" xfId="58" applyNumberFormat="1" applyFont="1" applyBorder="1" applyAlignment="1">
      <alignment horizontal="right"/>
      <protection/>
    </xf>
    <xf numFmtId="171" fontId="23" fillId="0" borderId="15" xfId="58" applyNumberFormat="1" applyFont="1" applyBorder="1" applyAlignment="1">
      <alignment horizontal="center"/>
      <protection/>
    </xf>
    <xf numFmtId="171" fontId="0" fillId="0" borderId="13" xfId="58" applyNumberFormat="1" applyFont="1" applyBorder="1">
      <alignment/>
      <protection/>
    </xf>
    <xf numFmtId="171" fontId="1" fillId="8" borderId="14" xfId="58" applyNumberFormat="1" applyFill="1" applyBorder="1">
      <alignment/>
      <protection/>
    </xf>
    <xf numFmtId="171" fontId="1" fillId="0" borderId="14" xfId="58" applyNumberFormat="1" applyBorder="1">
      <alignment/>
      <protection/>
    </xf>
    <xf numFmtId="171" fontId="24" fillId="0" borderId="15" xfId="58" applyNumberFormat="1" applyFont="1" applyBorder="1">
      <alignment/>
      <protection/>
    </xf>
    <xf numFmtId="171" fontId="22" fillId="0" borderId="13" xfId="58" applyNumberFormat="1" applyFont="1" applyBorder="1">
      <alignment/>
      <protection/>
    </xf>
    <xf numFmtId="171" fontId="25" fillId="0" borderId="13" xfId="58" applyNumberFormat="1" applyFont="1" applyBorder="1">
      <alignment/>
      <protection/>
    </xf>
    <xf numFmtId="171" fontId="23" fillId="0" borderId="13" xfId="58" applyNumberFormat="1" applyFont="1" applyBorder="1">
      <alignment/>
      <protection/>
    </xf>
    <xf numFmtId="171" fontId="23" fillId="0" borderId="14" xfId="58" applyNumberFormat="1" applyFont="1" applyBorder="1">
      <alignment/>
      <protection/>
    </xf>
    <xf numFmtId="170" fontId="23" fillId="0" borderId="14" xfId="46" applyFont="1" applyBorder="1" applyAlignment="1">
      <alignment/>
    </xf>
    <xf numFmtId="171" fontId="23" fillId="0" borderId="15" xfId="58" applyNumberFormat="1" applyFont="1" applyBorder="1">
      <alignment/>
      <protection/>
    </xf>
    <xf numFmtId="170" fontId="1" fillId="0" borderId="14" xfId="46" applyFont="1" applyBorder="1" applyAlignment="1">
      <alignment/>
    </xf>
    <xf numFmtId="170" fontId="1" fillId="8" borderId="14" xfId="46" applyFont="1" applyFill="1" applyBorder="1" applyAlignment="1">
      <alignment/>
    </xf>
    <xf numFmtId="0" fontId="25" fillId="0" borderId="15" xfId="58" applyFont="1" applyBorder="1">
      <alignment/>
      <protection/>
    </xf>
    <xf numFmtId="170" fontId="23" fillId="8" borderId="14" xfId="46" applyFont="1" applyFill="1" applyBorder="1" applyAlignment="1">
      <alignment/>
    </xf>
    <xf numFmtId="171" fontId="23" fillId="8" borderId="14" xfId="58" applyNumberFormat="1" applyFont="1" applyFill="1" applyBorder="1">
      <alignment/>
      <protection/>
    </xf>
    <xf numFmtId="171" fontId="23" fillId="0" borderId="16" xfId="58" applyNumberFormat="1" applyFont="1" applyBorder="1">
      <alignment/>
      <protection/>
    </xf>
    <xf numFmtId="170" fontId="23" fillId="8" borderId="17" xfId="46" applyFont="1" applyFill="1" applyBorder="1" applyAlignment="1">
      <alignment/>
    </xf>
    <xf numFmtId="171" fontId="23" fillId="0" borderId="17" xfId="58" applyNumberFormat="1" applyFont="1" applyBorder="1">
      <alignment/>
      <protection/>
    </xf>
    <xf numFmtId="170" fontId="23" fillId="0" borderId="17" xfId="46" applyFont="1" applyBorder="1" applyAlignment="1">
      <alignment/>
    </xf>
    <xf numFmtId="171" fontId="23" fillId="0" borderId="18" xfId="58" applyNumberFormat="1" applyFont="1" applyBorder="1">
      <alignment/>
      <protection/>
    </xf>
    <xf numFmtId="0" fontId="26" fillId="0" borderId="0" xfId="0" applyFont="1" applyAlignment="1">
      <alignment horizontal="center"/>
    </xf>
    <xf numFmtId="15" fontId="1" fillId="0" borderId="0" xfId="58" applyNumberFormat="1">
      <alignment/>
      <protection/>
    </xf>
    <xf numFmtId="44" fontId="0" fillId="0" borderId="0" xfId="44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44" fontId="25" fillId="0" borderId="0" xfId="44" applyFont="1" applyAlignment="1">
      <alignment/>
    </xf>
    <xf numFmtId="0" fontId="23" fillId="0" borderId="0" xfId="0" applyFont="1" applyAlignment="1">
      <alignment horizontal="center"/>
    </xf>
    <xf numFmtId="44" fontId="23" fillId="0" borderId="0" xfId="44" applyFont="1" applyAlignment="1">
      <alignment/>
    </xf>
    <xf numFmtId="44" fontId="0" fillId="0" borderId="0" xfId="0" applyNumberFormat="1" applyAlignment="1">
      <alignment/>
    </xf>
    <xf numFmtId="0" fontId="27" fillId="0" borderId="0" xfId="0" applyFont="1" applyAlignment="1">
      <alignment/>
    </xf>
    <xf numFmtId="171" fontId="28" fillId="0" borderId="13" xfId="58" applyNumberFormat="1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G4" sqref="G1:I16384"/>
    </sheetView>
  </sheetViews>
  <sheetFormatPr defaultColWidth="9.140625" defaultRowHeight="12.75"/>
  <cols>
    <col min="1" max="1" width="40.7109375" style="0" customWidth="1"/>
    <col min="2" max="2" width="12.7109375" style="0" customWidth="1"/>
    <col min="4" max="4" width="12.7109375" style="0" customWidth="1"/>
    <col min="5" max="5" width="30.421875" style="0" customWidth="1"/>
  </cols>
  <sheetData>
    <row r="1" spans="1:5" ht="15.75">
      <c r="A1" s="1"/>
      <c r="B1" s="2" t="s">
        <v>44</v>
      </c>
      <c r="C1" s="3"/>
      <c r="D1" s="4"/>
      <c r="E1" s="5"/>
    </row>
    <row r="2" spans="1:5" ht="33.75">
      <c r="A2" s="46" t="s">
        <v>43</v>
      </c>
      <c r="B2" s="7" t="s">
        <v>0</v>
      </c>
      <c r="C2" s="8"/>
      <c r="D2" s="9"/>
      <c r="E2" s="10"/>
    </row>
    <row r="3" spans="1:5" ht="15.75">
      <c r="A3" s="6"/>
      <c r="B3" s="7" t="s">
        <v>34</v>
      </c>
      <c r="C3" s="8"/>
      <c r="D3" s="9"/>
      <c r="E3" s="10"/>
    </row>
    <row r="4" spans="1:5" ht="12.75">
      <c r="A4" s="11" t="s">
        <v>1</v>
      </c>
      <c r="B4" s="12" t="s">
        <v>2</v>
      </c>
      <c r="C4" s="13"/>
      <c r="D4" s="14" t="s">
        <v>3</v>
      </c>
      <c r="E4" s="15" t="s">
        <v>4</v>
      </c>
    </row>
    <row r="5" spans="1:5" ht="15">
      <c r="A5" s="16" t="s">
        <v>45</v>
      </c>
      <c r="B5" s="17">
        <f>D5/17</f>
        <v>86.76470588235294</v>
      </c>
      <c r="C5" s="18"/>
      <c r="D5" s="18">
        <v>1475</v>
      </c>
      <c r="E5" s="19" t="s">
        <v>46</v>
      </c>
    </row>
    <row r="6" spans="1:5" ht="15">
      <c r="A6" s="16" t="s">
        <v>49</v>
      </c>
      <c r="B6" s="17">
        <f aca="true" t="shared" si="0" ref="B6:B17">D6/17</f>
        <v>70.58823529411765</v>
      </c>
      <c r="C6" s="18"/>
      <c r="D6" s="18">
        <v>1200</v>
      </c>
      <c r="E6" s="19" t="s">
        <v>46</v>
      </c>
    </row>
    <row r="7" spans="1:5" ht="15">
      <c r="A7" s="16" t="s">
        <v>11</v>
      </c>
      <c r="B7" s="17">
        <f t="shared" si="0"/>
        <v>105.88235294117646</v>
      </c>
      <c r="C7" s="18"/>
      <c r="D7" s="18">
        <v>1800</v>
      </c>
      <c r="E7" s="19" t="s">
        <v>25</v>
      </c>
    </row>
    <row r="8" spans="1:5" ht="15">
      <c r="A8" s="16" t="s">
        <v>35</v>
      </c>
      <c r="B8" s="17">
        <f t="shared" si="0"/>
        <v>30.88235294117647</v>
      </c>
      <c r="C8" s="18"/>
      <c r="D8" s="18">
        <v>525</v>
      </c>
      <c r="E8" s="19" t="s">
        <v>13</v>
      </c>
    </row>
    <row r="9" spans="1:5" ht="15">
      <c r="A9" s="16" t="s">
        <v>12</v>
      </c>
      <c r="B9" s="17">
        <f t="shared" si="0"/>
        <v>29.41176470588235</v>
      </c>
      <c r="C9" s="18"/>
      <c r="D9" s="18">
        <v>500</v>
      </c>
      <c r="E9" s="19" t="s">
        <v>36</v>
      </c>
    </row>
    <row r="10" spans="1:5" ht="15">
      <c r="A10" s="16" t="s">
        <v>14</v>
      </c>
      <c r="B10" s="17">
        <f t="shared" si="0"/>
        <v>11.176470588235293</v>
      </c>
      <c r="C10" s="18"/>
      <c r="D10" s="18">
        <v>190</v>
      </c>
      <c r="E10" s="10"/>
    </row>
    <row r="11" spans="1:5" ht="15">
      <c r="A11" s="16" t="s">
        <v>37</v>
      </c>
      <c r="B11" s="17">
        <f t="shared" si="0"/>
        <v>258.8235294117647</v>
      </c>
      <c r="C11" s="18"/>
      <c r="D11" s="18">
        <v>4400</v>
      </c>
      <c r="E11" s="19"/>
    </row>
    <row r="12" spans="1:5" ht="15">
      <c r="A12" s="16" t="s">
        <v>19</v>
      </c>
      <c r="B12" s="17">
        <f t="shared" si="0"/>
        <v>14.705882352941176</v>
      </c>
      <c r="C12" s="18"/>
      <c r="D12" s="18">
        <v>250</v>
      </c>
      <c r="E12" s="19"/>
    </row>
    <row r="13" spans="1:5" ht="15">
      <c r="A13" s="20" t="s">
        <v>9</v>
      </c>
      <c r="B13" s="17">
        <f t="shared" si="0"/>
        <v>70.58823529411765</v>
      </c>
      <c r="C13" s="18"/>
      <c r="D13" s="18">
        <v>1200</v>
      </c>
      <c r="E13" s="19" t="s">
        <v>10</v>
      </c>
    </row>
    <row r="14" spans="1:5" ht="15">
      <c r="A14" s="20" t="s">
        <v>15</v>
      </c>
      <c r="B14" s="17">
        <f t="shared" si="0"/>
        <v>11.764705882352942</v>
      </c>
      <c r="C14" s="18"/>
      <c r="D14" s="18">
        <v>200</v>
      </c>
      <c r="E14" s="10"/>
    </row>
    <row r="15" spans="1:5" ht="15">
      <c r="A15" s="21" t="s">
        <v>16</v>
      </c>
      <c r="B15" s="17">
        <f t="shared" si="0"/>
        <v>11.764705882352942</v>
      </c>
      <c r="C15" s="18"/>
      <c r="D15" s="18">
        <v>200</v>
      </c>
      <c r="E15" s="10"/>
    </row>
    <row r="16" spans="1:5" ht="15">
      <c r="A16" s="20" t="s">
        <v>17</v>
      </c>
      <c r="B16" s="17">
        <f t="shared" si="0"/>
        <v>17.647058823529413</v>
      </c>
      <c r="C16" s="18"/>
      <c r="D16" s="18">
        <v>300</v>
      </c>
      <c r="E16" s="19" t="s">
        <v>21</v>
      </c>
    </row>
    <row r="17" spans="1:5" ht="15">
      <c r="A17" s="20" t="s">
        <v>18</v>
      </c>
      <c r="B17" s="17">
        <f t="shared" si="0"/>
        <v>17.647058823529413</v>
      </c>
      <c r="C17" s="18"/>
      <c r="D17" s="18">
        <v>300</v>
      </c>
      <c r="E17" s="10"/>
    </row>
    <row r="18" spans="1:5" ht="15">
      <c r="A18" s="20" t="s">
        <v>39</v>
      </c>
      <c r="B18" s="17">
        <v>80</v>
      </c>
      <c r="C18" s="18"/>
      <c r="D18" s="18">
        <f>B18*17</f>
        <v>1360</v>
      </c>
      <c r="E18" s="19" t="s">
        <v>47</v>
      </c>
    </row>
    <row r="19" spans="1:5" ht="15">
      <c r="A19" s="20"/>
      <c r="B19" s="17"/>
      <c r="C19" s="18"/>
      <c r="D19" s="18"/>
      <c r="E19" s="10"/>
    </row>
    <row r="20" spans="1:5" ht="15">
      <c r="A20" s="20"/>
      <c r="B20" s="17"/>
      <c r="C20" s="18"/>
      <c r="D20" s="18"/>
      <c r="E20" s="10"/>
    </row>
    <row r="21" spans="1:5" ht="15">
      <c r="A21" s="22" t="s">
        <v>23</v>
      </c>
      <c r="B21" s="17">
        <f>SUM(B5:B20)</f>
        <v>817.6470588235294</v>
      </c>
      <c r="C21" s="23"/>
      <c r="D21" s="24">
        <f>SUM(D5:D20)</f>
        <v>13900</v>
      </c>
      <c r="E21" s="25"/>
    </row>
    <row r="22" spans="1:5" ht="15">
      <c r="A22" s="20"/>
      <c r="B22" s="17"/>
      <c r="C22" s="18"/>
      <c r="D22" s="26"/>
      <c r="E22" s="10"/>
    </row>
    <row r="23" spans="1:5" ht="15">
      <c r="A23" s="22" t="s">
        <v>5</v>
      </c>
      <c r="B23" s="27"/>
      <c r="C23" s="18"/>
      <c r="D23" s="26"/>
      <c r="E23" s="10"/>
    </row>
    <row r="24" spans="1:5" ht="15">
      <c r="A24" s="20" t="s">
        <v>6</v>
      </c>
      <c r="B24" s="17">
        <v>350</v>
      </c>
      <c r="C24" s="18"/>
      <c r="D24" s="18">
        <f>B24*17</f>
        <v>5950</v>
      </c>
      <c r="E24" s="28" t="s">
        <v>7</v>
      </c>
    </row>
    <row r="25" spans="1:5" ht="15">
      <c r="A25" s="20"/>
      <c r="B25" s="17"/>
      <c r="C25" s="18"/>
      <c r="D25" s="18"/>
      <c r="E25" s="28"/>
    </row>
    <row r="26" spans="1:5" ht="15">
      <c r="A26" s="16" t="s">
        <v>48</v>
      </c>
      <c r="B26" s="17">
        <f>D26/17</f>
        <v>411.7647058823529</v>
      </c>
      <c r="C26" s="18"/>
      <c r="D26" s="18">
        <v>7000</v>
      </c>
      <c r="E26" s="19" t="s">
        <v>20</v>
      </c>
    </row>
    <row r="27" spans="1:5" ht="15">
      <c r="A27" s="20"/>
      <c r="B27" s="17"/>
      <c r="C27" s="18"/>
      <c r="D27" s="18"/>
      <c r="E27" s="10"/>
    </row>
    <row r="28" spans="1:6" ht="12.75">
      <c r="A28" s="22" t="s">
        <v>40</v>
      </c>
      <c r="B28" s="29">
        <f>SUM(B24:B27)</f>
        <v>761.7647058823529</v>
      </c>
      <c r="C28" s="23"/>
      <c r="D28" s="24">
        <f>D26+D24</f>
        <v>12950</v>
      </c>
      <c r="E28" s="25"/>
      <c r="F28" s="44"/>
    </row>
    <row r="29" spans="1:5" ht="12.75">
      <c r="A29" s="22" t="s">
        <v>38</v>
      </c>
      <c r="B29" s="29">
        <f>B28+B21</f>
        <v>1579.4117647058824</v>
      </c>
      <c r="C29" s="23"/>
      <c r="D29" s="24">
        <f>D28+D21</f>
        <v>26850</v>
      </c>
      <c r="E29" s="25"/>
    </row>
    <row r="30" spans="1:5" ht="12.75">
      <c r="A30" s="22" t="s">
        <v>8</v>
      </c>
      <c r="B30" s="30"/>
      <c r="C30" s="23"/>
      <c r="D30" s="23"/>
      <c r="E30" s="25"/>
    </row>
    <row r="31" spans="1:5" ht="15">
      <c r="A31" s="20" t="s">
        <v>22</v>
      </c>
      <c r="B31" s="17">
        <v>600</v>
      </c>
      <c r="C31" s="18"/>
      <c r="D31" s="18">
        <f>B31*17</f>
        <v>10200</v>
      </c>
      <c r="E31" s="10"/>
    </row>
    <row r="32" spans="1:5" ht="15">
      <c r="A32" s="20" t="s">
        <v>41</v>
      </c>
      <c r="B32" s="17">
        <v>600</v>
      </c>
      <c r="C32" s="18"/>
      <c r="D32" s="18">
        <f>B32*17</f>
        <v>10200</v>
      </c>
      <c r="E32" s="10"/>
    </row>
    <row r="33" spans="1:5" ht="15">
      <c r="A33" s="20" t="s">
        <v>42</v>
      </c>
      <c r="B33" s="17">
        <v>380</v>
      </c>
      <c r="C33" s="18"/>
      <c r="D33" s="18">
        <f>B33*17</f>
        <v>6460</v>
      </c>
      <c r="E33" s="10"/>
    </row>
    <row r="34" spans="1:5" ht="13.5" thickBot="1">
      <c r="A34" s="31" t="s">
        <v>24</v>
      </c>
      <c r="B34" s="32">
        <f>SUM(B31:B33)</f>
        <v>1580</v>
      </c>
      <c r="C34" s="33"/>
      <c r="D34" s="34">
        <f>SUM(D31:D33)</f>
        <v>26860</v>
      </c>
      <c r="E34" s="35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D43" sqref="D43"/>
    </sheetView>
  </sheetViews>
  <sheetFormatPr defaultColWidth="9.140625" defaultRowHeight="12.75"/>
  <cols>
    <col min="1" max="1" width="10.140625" style="0" customWidth="1"/>
    <col min="2" max="4" width="12.7109375" style="0" customWidth="1"/>
    <col min="5" max="7" width="15.7109375" style="0" customWidth="1"/>
    <col min="8" max="8" width="27.7109375" style="0" customWidth="1"/>
    <col min="9" max="10" width="10.140625" style="0" customWidth="1"/>
  </cols>
  <sheetData>
    <row r="1" ht="18">
      <c r="C1" s="45" t="s">
        <v>50</v>
      </c>
    </row>
    <row r="3" spans="1:10" ht="12.75">
      <c r="A3" s="36" t="s">
        <v>26</v>
      </c>
      <c r="B3" s="36" t="s">
        <v>27</v>
      </c>
      <c r="C3" s="36" t="s">
        <v>28</v>
      </c>
      <c r="D3" s="36" t="s">
        <v>29</v>
      </c>
      <c r="E3" s="36" t="s">
        <v>30</v>
      </c>
      <c r="F3" s="36" t="s">
        <v>31</v>
      </c>
      <c r="G3" s="36" t="s">
        <v>32</v>
      </c>
      <c r="H3" s="36"/>
      <c r="I3" s="36"/>
      <c r="J3" s="36"/>
    </row>
    <row r="4" spans="1:7" ht="15">
      <c r="A4" s="37"/>
      <c r="B4" s="38"/>
      <c r="C4" s="38"/>
      <c r="D4" s="38"/>
      <c r="E4" s="39"/>
      <c r="F4" s="39"/>
      <c r="G4" s="39"/>
    </row>
    <row r="5" spans="1:10" ht="15">
      <c r="A5" s="37"/>
      <c r="B5" s="38"/>
      <c r="C5" s="38"/>
      <c r="D5" s="38"/>
      <c r="E5" s="39"/>
      <c r="F5" s="39"/>
      <c r="G5" s="39"/>
      <c r="H5" s="40"/>
      <c r="I5" s="41"/>
      <c r="J5" s="40"/>
    </row>
    <row r="6" spans="1:7" ht="15">
      <c r="A6" s="37"/>
      <c r="B6" s="38"/>
      <c r="C6" s="38"/>
      <c r="D6" s="38"/>
      <c r="E6" s="39"/>
      <c r="F6" s="39"/>
      <c r="G6" s="39"/>
    </row>
    <row r="7" spans="1:7" ht="15">
      <c r="A7" s="37"/>
      <c r="B7" s="38"/>
      <c r="C7" s="38"/>
      <c r="D7" s="38"/>
      <c r="E7" s="39"/>
      <c r="F7" s="39"/>
      <c r="G7" s="39"/>
    </row>
    <row r="8" spans="1:7" ht="15">
      <c r="A8" s="37"/>
      <c r="B8" s="38"/>
      <c r="C8" s="38"/>
      <c r="D8" s="38"/>
      <c r="E8" s="39"/>
      <c r="F8" s="39"/>
      <c r="G8" s="39"/>
    </row>
    <row r="10" spans="7:9" ht="12.75">
      <c r="G10" s="40"/>
      <c r="H10" s="42" t="s">
        <v>33</v>
      </c>
      <c r="I10" s="4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Peakmans</dc:creator>
  <cp:keywords/>
  <dc:description/>
  <cp:lastModifiedBy>Peakman's</cp:lastModifiedBy>
  <cp:lastPrinted>2014-11-11T22:19:57Z</cp:lastPrinted>
  <dcterms:created xsi:type="dcterms:W3CDTF">2014-01-12T18:15:18Z</dcterms:created>
  <dcterms:modified xsi:type="dcterms:W3CDTF">2016-09-20T17:25:13Z</dcterms:modified>
  <cp:category/>
  <cp:version/>
  <cp:contentType/>
  <cp:contentStatus/>
</cp:coreProperties>
</file>