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Valerio\Desktop\"/>
    </mc:Choice>
  </mc:AlternateContent>
  <bookViews>
    <workbookView xWindow="0" yWindow="0" windowWidth="19440" windowHeight="9255" activeTab="1"/>
  </bookViews>
  <sheets>
    <sheet name="QuickBooks Export Tips" sheetId="2" r:id="rId1"/>
    <sheet name="Sheet1" sheetId="1" r:id="rId2"/>
  </sheets>
  <definedNames>
    <definedName name="_xlnm.Print_Titles" localSheetId="1">Sheet1!$A:$C,Sheet1!$1:$1</definedName>
    <definedName name="QB_COLUMN_1" localSheetId="1" hidden="1">Sheet1!$D$1</definedName>
    <definedName name="QB_COLUMN_19" localSheetId="1" hidden="1">Sheet1!$P$1</definedName>
    <definedName name="QB_COLUMN_20" localSheetId="1" hidden="1">Sheet1!$R$1</definedName>
    <definedName name="QB_COLUMN_3" localSheetId="1" hidden="1">Sheet1!$F$1</definedName>
    <definedName name="QB_COLUMN_30" localSheetId="1" hidden="1">Sheet1!$T$1</definedName>
    <definedName name="QB_COLUMN_31" localSheetId="1" hidden="1">Sheet1!$V$1</definedName>
    <definedName name="QB_COLUMN_4" localSheetId="1" hidden="1">Sheet1!$H$1</definedName>
    <definedName name="QB_COLUMN_5" localSheetId="1" hidden="1">Sheet1!$J$1</definedName>
    <definedName name="QB_COLUMN_7" localSheetId="1" hidden="1">Sheet1!$L$1</definedName>
    <definedName name="QB_COLUMN_8" localSheetId="1" hidden="1">Sheet1!$N$1</definedName>
    <definedName name="QB_DATA_0" localSheetId="1" hidden="1">Sheet1!$4:$4,Sheet1!$5:$5,Sheet1!$6:$6,Sheet1!$7:$7,Sheet1!$8:$8,Sheet1!$9:$9,Sheet1!$10:$10,Sheet1!$11:$11,Sheet1!$12:$12,Sheet1!$13:$13,Sheet1!$14:$14,Sheet1!$15:$15,Sheet1!$16:$16,Sheet1!$17:$17,Sheet1!$18:$18,Sheet1!$19:$19</definedName>
    <definedName name="QB_DATA_1" localSheetId="1" hidden="1">Sheet1!$20:$20,Sheet1!$21:$21,Sheet1!$22:$22,Sheet1!$23:$23,Sheet1!$24:$24,Sheet1!$25:$25,Sheet1!$26:$26,Sheet1!$27:$27,Sheet1!$28:$28,Sheet1!$29:$29,Sheet1!$30:$30,Sheet1!$31:$31,Sheet1!$32:$32,Sheet1!$33:$33,Sheet1!$34:$34,Sheet1!$35:$35</definedName>
    <definedName name="QB_DATA_2" localSheetId="1" hidden="1">Sheet1!$36:$36,Sheet1!$37:$37,Sheet1!$38:$38,Sheet1!$39:$39,Sheet1!$40:$40,Sheet1!$41:$41,Sheet1!$42:$42,Sheet1!$43:$43,Sheet1!$44:$44,Sheet1!$45:$45,Sheet1!$46:$46,Sheet1!$47:$47,Sheet1!$48:$48,Sheet1!$49:$49,Sheet1!$50:$50,Sheet1!$51:$51</definedName>
    <definedName name="QB_FORMULA_0" localSheetId="1" hidden="1">Sheet1!$V$4,Sheet1!$V$5,Sheet1!$V$6,Sheet1!$V$7,Sheet1!$V$8,Sheet1!$V$9,Sheet1!$V$10,Sheet1!$V$11,Sheet1!$V$12,Sheet1!$V$13,Sheet1!$V$14,Sheet1!$V$15,Sheet1!$V$16,Sheet1!$V$17,Sheet1!$V$18,Sheet1!$V$19</definedName>
    <definedName name="QB_FORMULA_1" localSheetId="1" hidden="1">Sheet1!$V$20,Sheet1!$V$21,Sheet1!$V$22,Sheet1!$V$23,Sheet1!$V$24,Sheet1!$V$25,Sheet1!$V$26,Sheet1!$V$27,Sheet1!$V$28,Sheet1!$V$29,Sheet1!$V$30,Sheet1!$V$31,Sheet1!$V$32,Sheet1!$V$33,Sheet1!$V$34,Sheet1!$V$35</definedName>
    <definedName name="QB_FORMULA_2" localSheetId="1" hidden="1">Sheet1!$V$36,Sheet1!$V$37,Sheet1!$V$38,Sheet1!$V$39,Sheet1!$V$40,Sheet1!$V$41,Sheet1!$V$42,Sheet1!$V$43,Sheet1!$V$44,Sheet1!$V$45,Sheet1!$V$46,Sheet1!$V$47,Sheet1!$V$48,Sheet1!$V$49,Sheet1!$V$50,Sheet1!$V$51</definedName>
    <definedName name="QB_FORMULA_3" localSheetId="1" hidden="1">Sheet1!$T$52,Sheet1!$V$52,Sheet1!$T$53,Sheet1!$V$53,Sheet1!$T$54,Sheet1!$V$54</definedName>
    <definedName name="QB_ROW_25301" localSheetId="1" hidden="1">Sheet1!$A$54</definedName>
    <definedName name="QB_ROW_742020" localSheetId="1" hidden="1">Sheet1!$C$3</definedName>
    <definedName name="QB_ROW_742320" localSheetId="1" hidden="1">Sheet1!$C$52</definedName>
    <definedName name="QB_ROW_9010" localSheetId="1" hidden="1">Sheet1!$B$2</definedName>
    <definedName name="QB_ROW_9310" localSheetId="1" hidden="1">Sheet1!$B$53</definedName>
    <definedName name="QBCANSUPPORTUPDATE" localSheetId="1">TRUE</definedName>
    <definedName name="QBCOMPANYFILENAME" localSheetId="1">"C:\Users\Public\Documents\Intuit\QuickBooks\Company Files\California USA Wrestling (2).QBW"</definedName>
    <definedName name="QBENDDATE" localSheetId="1">20170831</definedName>
    <definedName name="QBHEADERSONSCREEN" localSheetId="1">FALSE</definedName>
    <definedName name="QBMETADATASIZE" localSheetId="1">7450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"1d1738296f774586a847df502759a2d7"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230</definedName>
    <definedName name="QBROWHEADERS" localSheetId="1">3</definedName>
    <definedName name="QBSTARTDATE" localSheetId="1">20160901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4" i="1" l="1"/>
  <c r="T54" i="1"/>
  <c r="V53" i="1"/>
  <c r="T53" i="1"/>
  <c r="V52" i="1"/>
  <c r="T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<sst xmlns="http://schemas.openxmlformats.org/spreadsheetml/2006/main" count="254" uniqueCount="132">
  <si>
    <t>Type</t>
  </si>
  <si>
    <t>Date</t>
  </si>
  <si>
    <t>Num</t>
  </si>
  <si>
    <t>Name</t>
  </si>
  <si>
    <t>Memo</t>
  </si>
  <si>
    <t>Clr</t>
  </si>
  <si>
    <t>Split</t>
  </si>
  <si>
    <t>Amount</t>
  </si>
  <si>
    <t>Balance</t>
  </si>
  <si>
    <t>State Programs</t>
  </si>
  <si>
    <t>College Support Program</t>
  </si>
  <si>
    <t>Ö</t>
  </si>
  <si>
    <t>Total College Support Program</t>
  </si>
  <si>
    <t>Total State Programs</t>
  </si>
  <si>
    <t>TOTAL</t>
  </si>
  <si>
    <t>Check</t>
  </si>
  <si>
    <t>10185</t>
  </si>
  <si>
    <t>10218</t>
  </si>
  <si>
    <t>10226</t>
  </si>
  <si>
    <t>10227</t>
  </si>
  <si>
    <t>10228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</si>
  <si>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</si>
  <si>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</si>
  <si>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</si>
  <si>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</si>
  <si>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</si>
  <si>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</si>
  <si>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</si>
  <si>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</si>
  <si>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</si>
  <si>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</si>
  <si>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</si>
  <si>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10247</t>
  </si>
  <si>
    <t>10242</t>
  </si>
  <si>
    <t>10244</t>
  </si>
  <si>
    <t>10248</t>
  </si>
  <si>
    <t>10246</t>
  </si>
  <si>
    <t>10251</t>
  </si>
  <si>
    <t>10252</t>
  </si>
  <si>
    <t>10253</t>
  </si>
  <si>
    <t>10254</t>
  </si>
  <si>
    <t>10255</t>
  </si>
  <si>
    <t>10221</t>
  </si>
  <si>
    <t>10256</t>
  </si>
  <si>
    <t>10257</t>
  </si>
  <si>
    <t>10258</t>
  </si>
  <si>
    <t>10259</t>
  </si>
  <si>
    <t>10260</t>
  </si>
  <si>
    <t>10261</t>
  </si>
  <si>
    <t>10263</t>
  </si>
  <si>
    <t>10264</t>
  </si>
  <si>
    <t>10265</t>
  </si>
  <si>
    <t>10266</t>
  </si>
  <si>
    <t>10267</t>
  </si>
  <si>
    <t>10268</t>
  </si>
  <si>
    <t>10272</t>
  </si>
  <si>
    <t>10274</t>
  </si>
  <si>
    <t>10287</t>
  </si>
  <si>
    <t>10293</t>
  </si>
  <si>
    <t>10372</t>
  </si>
  <si>
    <t>10642</t>
  </si>
  <si>
    <t>10655</t>
  </si>
  <si>
    <t>11034</t>
  </si>
  <si>
    <t>Ken Gaudreau</t>
  </si>
  <si>
    <t>Mike Rodrigurez</t>
  </si>
  <si>
    <t>Cody Olson</t>
  </si>
  <si>
    <t>Scott Hall</t>
  </si>
  <si>
    <t>Jeremy Carlson</t>
  </si>
  <si>
    <t>Matt Winn</t>
  </si>
  <si>
    <t>Jake Hersel</t>
  </si>
  <si>
    <t>Doug Perrin</t>
  </si>
  <si>
    <t>Les Rasmussen</t>
  </si>
  <si>
    <t>Cory Salmon</t>
  </si>
  <si>
    <t>Abram Ross</t>
  </si>
  <si>
    <t>Fred Ayers</t>
  </si>
  <si>
    <t>Pablo Ortiz</t>
  </si>
  <si>
    <t>Tony Ovalle</t>
  </si>
  <si>
    <t>Rick Mc Kinney</t>
  </si>
  <si>
    <t>Bob Edmonds</t>
  </si>
  <si>
    <t>Clovis North Wrestling</t>
  </si>
  <si>
    <t>Michael Rodriquez</t>
  </si>
  <si>
    <t>Trevor Kircher</t>
  </si>
  <si>
    <t>Steven Guerrero</t>
  </si>
  <si>
    <t>Anthony Morales</t>
  </si>
  <si>
    <t>Laurie Dixon</t>
  </si>
  <si>
    <t>Robert Dixon</t>
  </si>
  <si>
    <t>Capital One</t>
  </si>
  <si>
    <t>Alpha Custom T-shirts</t>
  </si>
  <si>
    <t>Diane George</t>
  </si>
  <si>
    <t>Conrad Lopez</t>
  </si>
  <si>
    <t>Brandi Ross</t>
  </si>
  <si>
    <t>Mario Reyna</t>
  </si>
  <si>
    <t>Eric Madrigal</t>
  </si>
  <si>
    <t>Lehong Hong</t>
  </si>
  <si>
    <t>Roman Rendon</t>
  </si>
  <si>
    <t>Valerie Belew</t>
  </si>
  <si>
    <t>Jaime Pheap</t>
  </si>
  <si>
    <t>Rancheros restaurant</t>
  </si>
  <si>
    <t>Machado Custom Hay Inkind</t>
  </si>
  <si>
    <t>Bank Of America/Cashiers Check</t>
  </si>
  <si>
    <t>Double Tree Hotel</t>
  </si>
  <si>
    <t>California Embroidery</t>
  </si>
  <si>
    <t>CSUB Wrestling</t>
  </si>
  <si>
    <t>Valley RTC</t>
  </si>
  <si>
    <t>Juan Pena</t>
  </si>
  <si>
    <t>Road Runner Open Official</t>
  </si>
  <si>
    <t>College Roadrunner Open</t>
  </si>
  <si>
    <t>Food For Breakfast (Roadrunner Open)</t>
  </si>
  <si>
    <t>Mat Set- Up</t>
  </si>
  <si>
    <t>VOID: Mat Set- Up</t>
  </si>
  <si>
    <t>Staff</t>
  </si>
  <si>
    <t>VOID: Roadrunner Open</t>
  </si>
  <si>
    <t>College Roadrunner Open Set up and Operations</t>
  </si>
  <si>
    <t>Announcer/Trackwrestling</t>
  </si>
  <si>
    <t>Head of Tournament Operations</t>
  </si>
  <si>
    <t>Mat set up/Operations</t>
  </si>
  <si>
    <t>Water/Food/</t>
  </si>
  <si>
    <t>Give away Bags</t>
  </si>
  <si>
    <t>Staff/Volenteer Leader</t>
  </si>
  <si>
    <t>Set up/Take Down 50.00/50.00</t>
  </si>
  <si>
    <t>Medical Staff</t>
  </si>
  <si>
    <t>Free Breakfast for All Coaches &amp; Athletes</t>
  </si>
  <si>
    <t>1 Trailer of mat fro the Roadrunner Open (Invoice 25351-25331)</t>
  </si>
  <si>
    <t>Foam to line the Clock boxes</t>
  </si>
  <si>
    <t>Rooms for Staff/CSBU/BSU/</t>
  </si>
  <si>
    <t>Invoice 59137-College Award Winners Shirts/Staff</t>
  </si>
  <si>
    <t>JC College Championships Embroidery (10 Shirts/10 Hoodies)</t>
  </si>
  <si>
    <t>Entry Fee Paid on Trackwrestling</t>
  </si>
  <si>
    <t>1 Van for Fresno State to Vegas</t>
  </si>
  <si>
    <t>4 Rooms for Fresno State-Vegas</t>
  </si>
  <si>
    <t>Fresno State Singlets (Open Wrestlers)</t>
  </si>
  <si>
    <t>Checking"Membership"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</si>
</sst>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#,##0.00;\-#,##0.00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2" xfId="0" applyNumberFormat="1" applyFont="1" applyBorder="1"/>
    <xf numFmtId="165" fontId="1" fillId="0" borderId="3" xfId="0" applyNumberFormat="1" applyFont="1" applyBorder="1"/>
    <xf numFmtId="0" fontId="1" fillId="0" borderId="0" xfId="0" applyFont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6" fillId="0" borderId="0" xfId="1" applyFont="1" applyBorder="1"/>
    <xf numFmtId="0" fontId="6" fillId="0" borderId="0" xfId="1" applyFont="1" applyFill="1" applyBorder="1"/>
    <xf numFmtId="0" fontId="7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932BA0D9-CD2E-48AE-857F-048D8E277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D259E56-3645-4D3C-8BDE-49E047CC1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3566EEB-C543-4D1E-826D-DE6C79A1A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9" customFormat="1" x14ac:dyDescent="0.25">
      <c r="E30" s="18"/>
      <c r="F30" s="18"/>
      <c r="G30" s="18"/>
      <c r="H30" s="18"/>
    </row>
    <row r="31" spans="5:8" s="19" customFormat="1" x14ac:dyDescent="0.25">
      <c r="E31" s="18"/>
      <c r="F31" s="18"/>
      <c r="G31" s="18"/>
      <c r="H31" s="18"/>
    </row>
    <row r="32" spans="5:8" s="19" customFormat="1" x14ac:dyDescent="0.25"/>
    <row r="40" spans="2:3" x14ac:dyDescent="0.25">
      <c r="B40" s="20"/>
      <c r="C40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5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7" customWidth="1"/>
    <col min="3" max="3" width="22.140625" style="17" customWidth="1"/>
    <col min="4" max="5" width="2.28515625" style="17" customWidth="1"/>
    <col min="6" max="6" width="5.28515625" style="17" bestFit="1" customWidth="1"/>
    <col min="7" max="7" width="2.28515625" style="17" customWidth="1"/>
    <col min="8" max="8" width="8.7109375" style="17" bestFit="1" customWidth="1"/>
    <col min="9" max="9" width="2.28515625" style="17" customWidth="1"/>
    <col min="10" max="10" width="5.28515625" style="17" bestFit="1" customWidth="1"/>
    <col min="11" max="11" width="2.28515625" style="17" customWidth="1"/>
    <col min="12" max="12" width="24.42578125" style="17" bestFit="1" customWidth="1"/>
    <col min="13" max="13" width="2.28515625" style="17" customWidth="1"/>
    <col min="14" max="14" width="30.7109375" style="17" customWidth="1"/>
    <col min="15" max="15" width="2.28515625" style="17" customWidth="1"/>
    <col min="16" max="16" width="3.28515625" style="17" bestFit="1" customWidth="1"/>
    <col min="17" max="17" width="2.28515625" style="17" customWidth="1"/>
    <col min="18" max="18" width="16.85546875" style="17" bestFit="1" customWidth="1"/>
    <col min="19" max="19" width="2.28515625" style="17" customWidth="1"/>
    <col min="20" max="20" width="7.85546875" style="17" bestFit="1" customWidth="1"/>
    <col min="21" max="21" width="2.28515625" style="17" customWidth="1"/>
    <col min="22" max="22" width="7.85546875" style="17" bestFit="1" customWidth="1"/>
  </cols>
  <sheetData>
    <row r="1" spans="1:22" s="16" customFormat="1" ht="15.75" thickBot="1" x14ac:dyDescent="0.3">
      <c r="A1" s="14"/>
      <c r="B1" s="14"/>
      <c r="C1" s="14"/>
      <c r="D1" s="14"/>
      <c r="E1" s="14"/>
      <c r="F1" s="15" t="s">
        <v>0</v>
      </c>
      <c r="G1" s="14"/>
      <c r="H1" s="15" t="s">
        <v>1</v>
      </c>
      <c r="I1" s="14"/>
      <c r="J1" s="15" t="s">
        <v>2</v>
      </c>
      <c r="K1" s="14"/>
      <c r="L1" s="15" t="s">
        <v>3</v>
      </c>
      <c r="M1" s="14"/>
      <c r="N1" s="15" t="s">
        <v>4</v>
      </c>
      <c r="O1" s="14"/>
      <c r="P1" s="15" t="s">
        <v>5</v>
      </c>
      <c r="Q1" s="14"/>
      <c r="R1" s="15" t="s">
        <v>6</v>
      </c>
      <c r="S1" s="14"/>
      <c r="T1" s="15" t="s">
        <v>7</v>
      </c>
      <c r="U1" s="14"/>
      <c r="V1" s="15" t="s">
        <v>8</v>
      </c>
    </row>
    <row r="2" spans="1:22" ht="15.75" thickTop="1" x14ac:dyDescent="0.25">
      <c r="A2" s="1"/>
      <c r="B2" s="1" t="s">
        <v>9</v>
      </c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1"/>
      <c r="Q2" s="1"/>
      <c r="R2" s="1"/>
      <c r="S2" s="1"/>
      <c r="T2" s="3"/>
      <c r="U2" s="1"/>
      <c r="V2" s="3"/>
    </row>
    <row r="3" spans="1:22" x14ac:dyDescent="0.25">
      <c r="A3" s="1"/>
      <c r="B3" s="1"/>
      <c r="C3" s="1" t="s">
        <v>10</v>
      </c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1"/>
      <c r="Q3" s="1"/>
      <c r="R3" s="1"/>
      <c r="S3" s="1"/>
      <c r="T3" s="3"/>
      <c r="U3" s="1"/>
      <c r="V3" s="3"/>
    </row>
    <row r="4" spans="1:22" x14ac:dyDescent="0.25">
      <c r="A4" s="4"/>
      <c r="B4" s="4"/>
      <c r="C4" s="4"/>
      <c r="D4" s="4"/>
      <c r="E4" s="4"/>
      <c r="F4" s="4" t="s">
        <v>15</v>
      </c>
      <c r="G4" s="4"/>
      <c r="H4" s="5">
        <v>42642</v>
      </c>
      <c r="I4" s="4"/>
      <c r="J4" s="4" t="s">
        <v>16</v>
      </c>
      <c r="K4" s="4"/>
      <c r="L4" s="4" t="s">
        <v>63</v>
      </c>
      <c r="M4" s="4"/>
      <c r="N4" s="4" t="s">
        <v>105</v>
      </c>
      <c r="O4" s="4"/>
      <c r="P4" s="12"/>
      <c r="Q4" s="4"/>
      <c r="R4" s="4" t="s">
        <v>131</v>
      </c>
      <c r="S4" s="4"/>
      <c r="T4" s="6">
        <v>340</v>
      </c>
      <c r="U4" s="4"/>
      <c r="V4" s="6">
        <f>ROUND(V3+T4,5)</f>
        <v>340</v>
      </c>
    </row>
    <row r="5" spans="1:22" x14ac:dyDescent="0.25">
      <c r="A5" s="4"/>
      <c r="B5" s="4"/>
      <c r="C5" s="4"/>
      <c r="D5" s="4"/>
      <c r="E5" s="4"/>
      <c r="F5" s="4" t="s">
        <v>15</v>
      </c>
      <c r="G5" s="4"/>
      <c r="H5" s="5">
        <v>42671</v>
      </c>
      <c r="I5" s="4"/>
      <c r="J5" s="4" t="s">
        <v>17</v>
      </c>
      <c r="K5" s="4"/>
      <c r="L5" s="4" t="s">
        <v>64</v>
      </c>
      <c r="M5" s="4"/>
      <c r="N5" s="4"/>
      <c r="O5" s="4"/>
      <c r="P5" s="12"/>
      <c r="Q5" s="4"/>
      <c r="R5" s="4" t="s">
        <v>131</v>
      </c>
      <c r="S5" s="4"/>
      <c r="T5" s="6">
        <v>523.9</v>
      </c>
      <c r="U5" s="4"/>
      <c r="V5" s="6">
        <f>ROUND(V4+T5,5)</f>
        <v>863.9</v>
      </c>
    </row>
    <row r="6" spans="1:22" x14ac:dyDescent="0.25">
      <c r="A6" s="4"/>
      <c r="B6" s="4"/>
      <c r="C6" s="4"/>
      <c r="D6" s="4"/>
      <c r="E6" s="4"/>
      <c r="F6" s="4" t="s">
        <v>15</v>
      </c>
      <c r="G6" s="4"/>
      <c r="H6" s="5">
        <v>42678</v>
      </c>
      <c r="I6" s="4"/>
      <c r="J6" s="4" t="s">
        <v>18</v>
      </c>
      <c r="K6" s="4"/>
      <c r="L6" s="4" t="s">
        <v>65</v>
      </c>
      <c r="M6" s="4"/>
      <c r="N6" s="4" t="s">
        <v>106</v>
      </c>
      <c r="O6" s="4"/>
      <c r="P6" s="12"/>
      <c r="Q6" s="4"/>
      <c r="R6" s="4" t="s">
        <v>131</v>
      </c>
      <c r="S6" s="4"/>
      <c r="T6" s="6">
        <v>325</v>
      </c>
      <c r="U6" s="4"/>
      <c r="V6" s="6">
        <f>ROUND(V5+T6,5)</f>
        <v>1188.9000000000001</v>
      </c>
    </row>
    <row r="7" spans="1:22" x14ac:dyDescent="0.25">
      <c r="A7" s="4"/>
      <c r="B7" s="4"/>
      <c r="C7" s="4"/>
      <c r="D7" s="4"/>
      <c r="E7" s="4"/>
      <c r="F7" s="4" t="s">
        <v>15</v>
      </c>
      <c r="G7" s="4"/>
      <c r="H7" s="5">
        <v>42678</v>
      </c>
      <c r="I7" s="4"/>
      <c r="J7" s="4" t="s">
        <v>19</v>
      </c>
      <c r="K7" s="4"/>
      <c r="L7" s="4" t="s">
        <v>66</v>
      </c>
      <c r="M7" s="4"/>
      <c r="N7" s="4" t="s">
        <v>106</v>
      </c>
      <c r="O7" s="4"/>
      <c r="P7" s="12"/>
      <c r="Q7" s="4"/>
      <c r="R7" s="4" t="s">
        <v>131</v>
      </c>
      <c r="S7" s="4"/>
      <c r="T7" s="6">
        <v>325</v>
      </c>
      <c r="U7" s="4"/>
      <c r="V7" s="6">
        <f>ROUND(V6+T7,5)</f>
        <v>1513.9</v>
      </c>
    </row>
    <row r="8" spans="1:22" x14ac:dyDescent="0.25">
      <c r="A8" s="4"/>
      <c r="B8" s="4"/>
      <c r="C8" s="4"/>
      <c r="D8" s="4"/>
      <c r="E8" s="4"/>
      <c r="F8" s="4" t="s">
        <v>15</v>
      </c>
      <c r="G8" s="4"/>
      <c r="H8" s="5">
        <v>42678</v>
      </c>
      <c r="I8" s="4"/>
      <c r="J8" s="4" t="s">
        <v>20</v>
      </c>
      <c r="K8" s="4"/>
      <c r="L8" s="4" t="s">
        <v>67</v>
      </c>
      <c r="M8" s="4"/>
      <c r="N8" s="4" t="s">
        <v>106</v>
      </c>
      <c r="O8" s="4"/>
      <c r="P8" s="12"/>
      <c r="Q8" s="4"/>
      <c r="R8" s="4" t="s">
        <v>131</v>
      </c>
      <c r="S8" s="4"/>
      <c r="T8" s="6">
        <v>325</v>
      </c>
      <c r="U8" s="4"/>
      <c r="V8" s="6">
        <f>ROUND(V7+T8,5)</f>
        <v>1838.9</v>
      </c>
    </row>
    <row r="9" spans="1:22" x14ac:dyDescent="0.25">
      <c r="A9" s="4"/>
      <c r="B9" s="4"/>
      <c r="C9" s="4"/>
      <c r="D9" s="4"/>
      <c r="E9" s="4"/>
      <c r="F9" s="4" t="s">
        <v>15</v>
      </c>
      <c r="G9" s="4"/>
      <c r="H9" s="5">
        <v>42678</v>
      </c>
      <c r="I9" s="4"/>
      <c r="J9" s="4" t="s">
        <v>21</v>
      </c>
      <c r="K9" s="4"/>
      <c r="L9" s="4" t="s">
        <v>68</v>
      </c>
      <c r="M9" s="4"/>
      <c r="N9" s="4" t="s">
        <v>106</v>
      </c>
      <c r="O9" s="4"/>
      <c r="P9" s="12"/>
      <c r="Q9" s="4"/>
      <c r="R9" s="4" t="s">
        <v>131</v>
      </c>
      <c r="S9" s="4"/>
      <c r="T9" s="6">
        <v>325</v>
      </c>
      <c r="U9" s="4"/>
      <c r="V9" s="6">
        <f>ROUND(V8+T9,5)</f>
        <v>2163.9</v>
      </c>
    </row>
    <row r="10" spans="1:22" x14ac:dyDescent="0.25">
      <c r="A10" s="4"/>
      <c r="B10" s="4"/>
      <c r="C10" s="4"/>
      <c r="D10" s="4"/>
      <c r="E10" s="4"/>
      <c r="F10" s="4" t="s">
        <v>15</v>
      </c>
      <c r="G10" s="4"/>
      <c r="H10" s="5">
        <v>42678</v>
      </c>
      <c r="I10" s="4"/>
      <c r="J10" s="4" t="s">
        <v>22</v>
      </c>
      <c r="K10" s="4"/>
      <c r="L10" s="4" t="s">
        <v>69</v>
      </c>
      <c r="M10" s="4"/>
      <c r="N10" s="4" t="s">
        <v>106</v>
      </c>
      <c r="O10" s="4"/>
      <c r="P10" s="12"/>
      <c r="Q10" s="4"/>
      <c r="R10" s="4" t="s">
        <v>131</v>
      </c>
      <c r="S10" s="4"/>
      <c r="T10" s="6">
        <v>325</v>
      </c>
      <c r="U10" s="4"/>
      <c r="V10" s="6">
        <f>ROUND(V9+T10,5)</f>
        <v>2488.9</v>
      </c>
    </row>
    <row r="11" spans="1:22" x14ac:dyDescent="0.25">
      <c r="A11" s="4"/>
      <c r="B11" s="4"/>
      <c r="C11" s="4"/>
      <c r="D11" s="4"/>
      <c r="E11" s="4"/>
      <c r="F11" s="4" t="s">
        <v>15</v>
      </c>
      <c r="G11" s="4"/>
      <c r="H11" s="5">
        <v>42678</v>
      </c>
      <c r="I11" s="4"/>
      <c r="J11" s="4" t="s">
        <v>23</v>
      </c>
      <c r="K11" s="4"/>
      <c r="L11" s="4" t="s">
        <v>70</v>
      </c>
      <c r="M11" s="4"/>
      <c r="N11" s="4" t="s">
        <v>106</v>
      </c>
      <c r="O11" s="4"/>
      <c r="P11" s="12"/>
      <c r="Q11" s="4"/>
      <c r="R11" s="4" t="s">
        <v>131</v>
      </c>
      <c r="S11" s="4"/>
      <c r="T11" s="6">
        <v>325</v>
      </c>
      <c r="U11" s="4"/>
      <c r="V11" s="6">
        <f>ROUND(V10+T11,5)</f>
        <v>2813.9</v>
      </c>
    </row>
    <row r="12" spans="1:22" x14ac:dyDescent="0.25">
      <c r="A12" s="4"/>
      <c r="B12" s="4"/>
      <c r="C12" s="4"/>
      <c r="D12" s="4"/>
      <c r="E12" s="4"/>
      <c r="F12" s="4" t="s">
        <v>15</v>
      </c>
      <c r="G12" s="4"/>
      <c r="H12" s="5">
        <v>42678</v>
      </c>
      <c r="I12" s="4"/>
      <c r="J12" s="4" t="s">
        <v>24</v>
      </c>
      <c r="K12" s="4"/>
      <c r="L12" s="4" t="s">
        <v>71</v>
      </c>
      <c r="M12" s="4"/>
      <c r="N12" s="4" t="s">
        <v>106</v>
      </c>
      <c r="O12" s="4"/>
      <c r="P12" s="12"/>
      <c r="Q12" s="4"/>
      <c r="R12" s="4" t="s">
        <v>131</v>
      </c>
      <c r="S12" s="4"/>
      <c r="T12" s="6">
        <v>325</v>
      </c>
      <c r="U12" s="4"/>
      <c r="V12" s="6">
        <f>ROUND(V11+T12,5)</f>
        <v>3138.9</v>
      </c>
    </row>
    <row r="13" spans="1:22" x14ac:dyDescent="0.25">
      <c r="A13" s="4"/>
      <c r="B13" s="4"/>
      <c r="C13" s="4"/>
      <c r="D13" s="4"/>
      <c r="E13" s="4"/>
      <c r="F13" s="4" t="s">
        <v>15</v>
      </c>
      <c r="G13" s="4"/>
      <c r="H13" s="5">
        <v>42678</v>
      </c>
      <c r="I13" s="4"/>
      <c r="J13" s="4" t="s">
        <v>25</v>
      </c>
      <c r="K13" s="4"/>
      <c r="L13" s="4" t="s">
        <v>72</v>
      </c>
      <c r="M13" s="4"/>
      <c r="N13" s="4" t="s">
        <v>106</v>
      </c>
      <c r="O13" s="4"/>
      <c r="P13" s="12"/>
      <c r="Q13" s="4"/>
      <c r="R13" s="4" t="s">
        <v>131</v>
      </c>
      <c r="S13" s="4"/>
      <c r="T13" s="6">
        <v>325</v>
      </c>
      <c r="U13" s="4"/>
      <c r="V13" s="6">
        <f>ROUND(V12+T13,5)</f>
        <v>3463.9</v>
      </c>
    </row>
    <row r="14" spans="1:22" x14ac:dyDescent="0.25">
      <c r="A14" s="4"/>
      <c r="B14" s="4"/>
      <c r="C14" s="4"/>
      <c r="D14" s="4"/>
      <c r="E14" s="4"/>
      <c r="F14" s="4" t="s">
        <v>15</v>
      </c>
      <c r="G14" s="4"/>
      <c r="H14" s="5">
        <v>42678</v>
      </c>
      <c r="I14" s="4"/>
      <c r="J14" s="4" t="s">
        <v>26</v>
      </c>
      <c r="K14" s="4"/>
      <c r="L14" s="4" t="s">
        <v>73</v>
      </c>
      <c r="M14" s="4"/>
      <c r="N14" s="4" t="s">
        <v>106</v>
      </c>
      <c r="O14" s="4"/>
      <c r="P14" s="12"/>
      <c r="Q14" s="4"/>
      <c r="R14" s="4" t="s">
        <v>131</v>
      </c>
      <c r="S14" s="4"/>
      <c r="T14" s="6">
        <v>325</v>
      </c>
      <c r="U14" s="4"/>
      <c r="V14" s="6">
        <f>ROUND(V13+T14,5)</f>
        <v>3788.9</v>
      </c>
    </row>
    <row r="15" spans="1:22" x14ac:dyDescent="0.25">
      <c r="A15" s="4"/>
      <c r="B15" s="4"/>
      <c r="C15" s="4"/>
      <c r="D15" s="4"/>
      <c r="E15" s="4"/>
      <c r="F15" s="4" t="s">
        <v>15</v>
      </c>
      <c r="G15" s="4"/>
      <c r="H15" s="5">
        <v>42678</v>
      </c>
      <c r="I15" s="4"/>
      <c r="J15" s="4" t="s">
        <v>27</v>
      </c>
      <c r="K15" s="4"/>
      <c r="L15" s="4" t="s">
        <v>74</v>
      </c>
      <c r="M15" s="4"/>
      <c r="N15" s="4" t="s">
        <v>106</v>
      </c>
      <c r="O15" s="4"/>
      <c r="P15" s="12"/>
      <c r="Q15" s="4"/>
      <c r="R15" s="4" t="s">
        <v>131</v>
      </c>
      <c r="S15" s="4"/>
      <c r="T15" s="6">
        <v>325</v>
      </c>
      <c r="U15" s="4"/>
      <c r="V15" s="6">
        <f>ROUND(V14+T15,5)</f>
        <v>4113.8999999999996</v>
      </c>
    </row>
    <row r="16" spans="1:22" x14ac:dyDescent="0.25">
      <c r="A16" s="4"/>
      <c r="B16" s="4"/>
      <c r="C16" s="4"/>
      <c r="D16" s="4"/>
      <c r="E16" s="4"/>
      <c r="F16" s="4" t="s">
        <v>15</v>
      </c>
      <c r="G16" s="4"/>
      <c r="H16" s="5">
        <v>42678</v>
      </c>
      <c r="I16" s="4"/>
      <c r="J16" s="4" t="s">
        <v>28</v>
      </c>
      <c r="K16" s="4"/>
      <c r="L16" s="4" t="s">
        <v>75</v>
      </c>
      <c r="M16" s="4"/>
      <c r="N16" s="4" t="s">
        <v>106</v>
      </c>
      <c r="O16" s="4"/>
      <c r="P16" s="12"/>
      <c r="Q16" s="4"/>
      <c r="R16" s="4" t="s">
        <v>131</v>
      </c>
      <c r="S16" s="4"/>
      <c r="T16" s="6">
        <v>325</v>
      </c>
      <c r="U16" s="4"/>
      <c r="V16" s="6">
        <f>ROUND(V15+T16,5)</f>
        <v>4438.8999999999996</v>
      </c>
    </row>
    <row r="17" spans="1:22" x14ac:dyDescent="0.25">
      <c r="A17" s="4"/>
      <c r="B17" s="4"/>
      <c r="C17" s="4"/>
      <c r="D17" s="4"/>
      <c r="E17" s="4"/>
      <c r="F17" s="4" t="s">
        <v>15</v>
      </c>
      <c r="G17" s="4"/>
      <c r="H17" s="5">
        <v>42678</v>
      </c>
      <c r="I17" s="4"/>
      <c r="J17" s="4" t="s">
        <v>29</v>
      </c>
      <c r="K17" s="4"/>
      <c r="L17" s="4" t="s">
        <v>76</v>
      </c>
      <c r="M17" s="4"/>
      <c r="N17" s="4" t="s">
        <v>106</v>
      </c>
      <c r="O17" s="4"/>
      <c r="P17" s="12"/>
      <c r="Q17" s="4"/>
      <c r="R17" s="4" t="s">
        <v>131</v>
      </c>
      <c r="S17" s="4"/>
      <c r="T17" s="6">
        <v>325</v>
      </c>
      <c r="U17" s="4"/>
      <c r="V17" s="6">
        <f>ROUND(V16+T17,5)</f>
        <v>4763.8999999999996</v>
      </c>
    </row>
    <row r="18" spans="1:22" x14ac:dyDescent="0.25">
      <c r="A18" s="4"/>
      <c r="B18" s="4"/>
      <c r="C18" s="4"/>
      <c r="D18" s="4"/>
      <c r="E18" s="4"/>
      <c r="F18" s="4" t="s">
        <v>15</v>
      </c>
      <c r="G18" s="4"/>
      <c r="H18" s="5">
        <v>42678</v>
      </c>
      <c r="I18" s="4"/>
      <c r="J18" s="4" t="s">
        <v>30</v>
      </c>
      <c r="K18" s="4"/>
      <c r="L18" s="4" t="s">
        <v>77</v>
      </c>
      <c r="M18" s="4"/>
      <c r="N18" s="4" t="s">
        <v>106</v>
      </c>
      <c r="O18" s="4"/>
      <c r="P18" s="12"/>
      <c r="Q18" s="4"/>
      <c r="R18" s="4" t="s">
        <v>131</v>
      </c>
      <c r="S18" s="4"/>
      <c r="T18" s="6">
        <v>325</v>
      </c>
      <c r="U18" s="4"/>
      <c r="V18" s="6">
        <f>ROUND(V17+T18,5)</f>
        <v>5088.8999999999996</v>
      </c>
    </row>
    <row r="19" spans="1:22" x14ac:dyDescent="0.25">
      <c r="A19" s="4"/>
      <c r="B19" s="4"/>
      <c r="C19" s="4"/>
      <c r="D19" s="4"/>
      <c r="E19" s="4"/>
      <c r="F19" s="4" t="s">
        <v>15</v>
      </c>
      <c r="G19" s="4"/>
      <c r="H19" s="5">
        <v>42678</v>
      </c>
      <c r="I19" s="4"/>
      <c r="J19" s="4" t="s">
        <v>31</v>
      </c>
      <c r="K19" s="4"/>
      <c r="L19" s="4" t="s">
        <v>78</v>
      </c>
      <c r="M19" s="4"/>
      <c r="N19" s="4" t="s">
        <v>106</v>
      </c>
      <c r="O19" s="4"/>
      <c r="P19" s="12"/>
      <c r="Q19" s="4"/>
      <c r="R19" s="4" t="s">
        <v>131</v>
      </c>
      <c r="S19" s="4"/>
      <c r="T19" s="6">
        <v>325</v>
      </c>
      <c r="U19" s="4"/>
      <c r="V19" s="6">
        <f>ROUND(V18+T19,5)</f>
        <v>5413.9</v>
      </c>
    </row>
    <row r="20" spans="1:22" x14ac:dyDescent="0.25">
      <c r="A20" s="4"/>
      <c r="B20" s="4"/>
      <c r="C20" s="4"/>
      <c r="D20" s="4"/>
      <c r="E20" s="4"/>
      <c r="F20" s="4" t="s">
        <v>15</v>
      </c>
      <c r="G20" s="4"/>
      <c r="H20" s="5">
        <v>42685</v>
      </c>
      <c r="I20" s="4"/>
      <c r="J20" s="4" t="s">
        <v>32</v>
      </c>
      <c r="K20" s="4"/>
      <c r="L20" s="4" t="s">
        <v>79</v>
      </c>
      <c r="M20" s="4"/>
      <c r="N20" s="4" t="s">
        <v>107</v>
      </c>
      <c r="O20" s="4"/>
      <c r="P20" s="12"/>
      <c r="Q20" s="4"/>
      <c r="R20" s="4" t="s">
        <v>131</v>
      </c>
      <c r="S20" s="4"/>
      <c r="T20" s="6">
        <v>600</v>
      </c>
      <c r="U20" s="4"/>
      <c r="V20" s="6">
        <f>ROUND(V19+T20,5)</f>
        <v>6013.9</v>
      </c>
    </row>
    <row r="21" spans="1:22" x14ac:dyDescent="0.25">
      <c r="A21" s="4"/>
      <c r="B21" s="4"/>
      <c r="C21" s="4"/>
      <c r="D21" s="4"/>
      <c r="E21" s="4"/>
      <c r="F21" s="4" t="s">
        <v>15</v>
      </c>
      <c r="G21" s="4"/>
      <c r="H21" s="5">
        <v>42685</v>
      </c>
      <c r="I21" s="4"/>
      <c r="J21" s="4" t="s">
        <v>33</v>
      </c>
      <c r="K21" s="4"/>
      <c r="L21" s="4" t="s">
        <v>80</v>
      </c>
      <c r="M21" s="4"/>
      <c r="N21" s="4" t="s">
        <v>108</v>
      </c>
      <c r="O21" s="4"/>
      <c r="P21" s="12"/>
      <c r="Q21" s="4"/>
      <c r="R21" s="4" t="s">
        <v>131</v>
      </c>
      <c r="S21" s="4"/>
      <c r="T21" s="6">
        <v>130</v>
      </c>
      <c r="U21" s="4"/>
      <c r="V21" s="6">
        <f>ROUND(V20+T21,5)</f>
        <v>6143.9</v>
      </c>
    </row>
    <row r="22" spans="1:22" x14ac:dyDescent="0.25">
      <c r="A22" s="4"/>
      <c r="B22" s="4"/>
      <c r="C22" s="4"/>
      <c r="D22" s="4"/>
      <c r="E22" s="4"/>
      <c r="F22" s="4" t="s">
        <v>15</v>
      </c>
      <c r="G22" s="4"/>
      <c r="H22" s="5">
        <v>42685</v>
      </c>
      <c r="I22" s="4"/>
      <c r="J22" s="4" t="s">
        <v>34</v>
      </c>
      <c r="K22" s="4"/>
      <c r="L22" s="4" t="s">
        <v>81</v>
      </c>
      <c r="M22" s="4"/>
      <c r="N22" s="4" t="s">
        <v>109</v>
      </c>
      <c r="O22" s="4"/>
      <c r="P22" s="12" t="s">
        <v>11</v>
      </c>
      <c r="Q22" s="4"/>
      <c r="R22" s="4" t="s">
        <v>131</v>
      </c>
      <c r="S22" s="4"/>
      <c r="T22" s="6">
        <v>0</v>
      </c>
      <c r="U22" s="4"/>
      <c r="V22" s="6">
        <f>ROUND(V21+T22,5)</f>
        <v>6143.9</v>
      </c>
    </row>
    <row r="23" spans="1:22" x14ac:dyDescent="0.25">
      <c r="A23" s="4"/>
      <c r="B23" s="4"/>
      <c r="C23" s="4"/>
      <c r="D23" s="4"/>
      <c r="E23" s="4"/>
      <c r="F23" s="4" t="s">
        <v>15</v>
      </c>
      <c r="G23" s="4"/>
      <c r="H23" s="5">
        <v>42685</v>
      </c>
      <c r="I23" s="4"/>
      <c r="J23" s="4" t="s">
        <v>35</v>
      </c>
      <c r="K23" s="4"/>
      <c r="L23" s="4" t="s">
        <v>64</v>
      </c>
      <c r="M23" s="4"/>
      <c r="N23" s="4" t="s">
        <v>110</v>
      </c>
      <c r="O23" s="4"/>
      <c r="P23" s="12"/>
      <c r="Q23" s="4"/>
      <c r="R23" s="4" t="s">
        <v>131</v>
      </c>
      <c r="S23" s="4"/>
      <c r="T23" s="6">
        <v>890</v>
      </c>
      <c r="U23" s="4"/>
      <c r="V23" s="6">
        <f>ROUND(V22+T23,5)</f>
        <v>7033.9</v>
      </c>
    </row>
    <row r="24" spans="1:22" x14ac:dyDescent="0.25">
      <c r="A24" s="4"/>
      <c r="B24" s="4"/>
      <c r="C24" s="4"/>
      <c r="D24" s="4"/>
      <c r="E24" s="4"/>
      <c r="F24" s="4" t="s">
        <v>15</v>
      </c>
      <c r="G24" s="4"/>
      <c r="H24" s="5">
        <v>42685</v>
      </c>
      <c r="I24" s="4"/>
      <c r="J24" s="4" t="s">
        <v>36</v>
      </c>
      <c r="K24" s="4"/>
      <c r="L24" s="4" t="s">
        <v>82</v>
      </c>
      <c r="M24" s="4"/>
      <c r="N24" s="4" t="s">
        <v>111</v>
      </c>
      <c r="O24" s="4"/>
      <c r="P24" s="12" t="s">
        <v>11</v>
      </c>
      <c r="Q24" s="4"/>
      <c r="R24" s="4" t="s">
        <v>131</v>
      </c>
      <c r="S24" s="4"/>
      <c r="T24" s="6">
        <v>0</v>
      </c>
      <c r="U24" s="4"/>
      <c r="V24" s="6">
        <f>ROUND(V23+T24,5)</f>
        <v>7033.9</v>
      </c>
    </row>
    <row r="25" spans="1:22" x14ac:dyDescent="0.25">
      <c r="A25" s="4"/>
      <c r="B25" s="4"/>
      <c r="C25" s="4"/>
      <c r="D25" s="4"/>
      <c r="E25" s="4"/>
      <c r="F25" s="4" t="s">
        <v>15</v>
      </c>
      <c r="G25" s="4"/>
      <c r="H25" s="5">
        <v>42688</v>
      </c>
      <c r="I25" s="4"/>
      <c r="J25" s="4" t="s">
        <v>37</v>
      </c>
      <c r="K25" s="4"/>
      <c r="L25" s="4" t="s">
        <v>80</v>
      </c>
      <c r="M25" s="4"/>
      <c r="N25" s="4" t="s">
        <v>112</v>
      </c>
      <c r="O25" s="4"/>
      <c r="P25" s="12"/>
      <c r="Q25" s="4"/>
      <c r="R25" s="4" t="s">
        <v>131</v>
      </c>
      <c r="S25" s="4"/>
      <c r="T25" s="6">
        <v>357.56</v>
      </c>
      <c r="U25" s="4"/>
      <c r="V25" s="6">
        <f>ROUND(V24+T25,5)</f>
        <v>7391.46</v>
      </c>
    </row>
    <row r="26" spans="1:22" x14ac:dyDescent="0.25">
      <c r="A26" s="4"/>
      <c r="B26" s="4"/>
      <c r="C26" s="4"/>
      <c r="D26" s="4"/>
      <c r="E26" s="4"/>
      <c r="F26" s="4" t="s">
        <v>15</v>
      </c>
      <c r="G26" s="4"/>
      <c r="H26" s="5">
        <v>42688</v>
      </c>
      <c r="I26" s="4"/>
      <c r="J26" s="4" t="s">
        <v>38</v>
      </c>
      <c r="K26" s="4"/>
      <c r="L26" s="4" t="s">
        <v>83</v>
      </c>
      <c r="M26" s="4"/>
      <c r="N26" s="4" t="s">
        <v>113</v>
      </c>
      <c r="O26" s="4"/>
      <c r="P26" s="12"/>
      <c r="Q26" s="4"/>
      <c r="R26" s="4" t="s">
        <v>131</v>
      </c>
      <c r="S26" s="4"/>
      <c r="T26" s="6">
        <v>325</v>
      </c>
      <c r="U26" s="4"/>
      <c r="V26" s="6">
        <f>ROUND(V25+T26,5)</f>
        <v>7716.46</v>
      </c>
    </row>
    <row r="27" spans="1:22" x14ac:dyDescent="0.25">
      <c r="A27" s="4"/>
      <c r="B27" s="4"/>
      <c r="C27" s="4"/>
      <c r="D27" s="4"/>
      <c r="E27" s="4"/>
      <c r="F27" s="4" t="s">
        <v>15</v>
      </c>
      <c r="G27" s="4"/>
      <c r="H27" s="5">
        <v>42688</v>
      </c>
      <c r="I27" s="4"/>
      <c r="J27" s="4" t="s">
        <v>39</v>
      </c>
      <c r="K27" s="4"/>
      <c r="L27" s="4" t="s">
        <v>84</v>
      </c>
      <c r="M27" s="4"/>
      <c r="N27" s="4" t="s">
        <v>114</v>
      </c>
      <c r="O27" s="4"/>
      <c r="P27" s="12"/>
      <c r="Q27" s="4"/>
      <c r="R27" s="4" t="s">
        <v>131</v>
      </c>
      <c r="S27" s="4"/>
      <c r="T27" s="6">
        <v>175</v>
      </c>
      <c r="U27" s="4"/>
      <c r="V27" s="6">
        <f>ROUND(V26+T27,5)</f>
        <v>7891.46</v>
      </c>
    </row>
    <row r="28" spans="1:22" x14ac:dyDescent="0.25">
      <c r="A28" s="4"/>
      <c r="B28" s="4"/>
      <c r="C28" s="4"/>
      <c r="D28" s="4"/>
      <c r="E28" s="4"/>
      <c r="F28" s="4" t="s">
        <v>15</v>
      </c>
      <c r="G28" s="4"/>
      <c r="H28" s="5">
        <v>42688</v>
      </c>
      <c r="I28" s="4"/>
      <c r="J28" s="4" t="s">
        <v>40</v>
      </c>
      <c r="K28" s="4"/>
      <c r="L28" s="4" t="s">
        <v>85</v>
      </c>
      <c r="M28" s="4"/>
      <c r="N28" s="4" t="s">
        <v>115</v>
      </c>
      <c r="O28" s="4"/>
      <c r="P28" s="12"/>
      <c r="Q28" s="4"/>
      <c r="R28" s="4" t="s">
        <v>131</v>
      </c>
      <c r="S28" s="4"/>
      <c r="T28" s="6">
        <v>130</v>
      </c>
      <c r="U28" s="4"/>
      <c r="V28" s="6">
        <f>ROUND(V27+T28,5)</f>
        <v>8021.46</v>
      </c>
    </row>
    <row r="29" spans="1:22" x14ac:dyDescent="0.25">
      <c r="A29" s="4"/>
      <c r="B29" s="4"/>
      <c r="C29" s="4"/>
      <c r="D29" s="4"/>
      <c r="E29" s="4"/>
      <c r="F29" s="4" t="s">
        <v>15</v>
      </c>
      <c r="G29" s="4"/>
      <c r="H29" s="5">
        <v>42688</v>
      </c>
      <c r="I29" s="4"/>
      <c r="J29" s="4" t="s">
        <v>41</v>
      </c>
      <c r="K29" s="4"/>
      <c r="L29" s="4" t="s">
        <v>86</v>
      </c>
      <c r="M29" s="4"/>
      <c r="N29" s="4" t="s">
        <v>116</v>
      </c>
      <c r="O29" s="4"/>
      <c r="P29" s="12"/>
      <c r="Q29" s="4"/>
      <c r="R29" s="4" t="s">
        <v>131</v>
      </c>
      <c r="S29" s="4"/>
      <c r="T29" s="6">
        <v>535.23</v>
      </c>
      <c r="U29" s="4"/>
      <c r="V29" s="6">
        <f>ROUND(V28+T29,5)</f>
        <v>8556.69</v>
      </c>
    </row>
    <row r="30" spans="1:22" x14ac:dyDescent="0.25">
      <c r="A30" s="4"/>
      <c r="B30" s="4"/>
      <c r="C30" s="4"/>
      <c r="D30" s="4"/>
      <c r="E30" s="4"/>
      <c r="F30" s="4" t="s">
        <v>15</v>
      </c>
      <c r="G30" s="4"/>
      <c r="H30" s="5">
        <v>42691</v>
      </c>
      <c r="I30" s="4"/>
      <c r="J30" s="4" t="s">
        <v>42</v>
      </c>
      <c r="K30" s="4"/>
      <c r="L30" s="4" t="s">
        <v>87</v>
      </c>
      <c r="M30" s="4"/>
      <c r="N30" s="4" t="s">
        <v>117</v>
      </c>
      <c r="O30" s="4"/>
      <c r="P30" s="12"/>
      <c r="Q30" s="4"/>
      <c r="R30" s="4" t="s">
        <v>131</v>
      </c>
      <c r="S30" s="4"/>
      <c r="T30" s="6">
        <v>32.47</v>
      </c>
      <c r="U30" s="4"/>
      <c r="V30" s="6">
        <f>ROUND(V29+T30,5)</f>
        <v>8589.16</v>
      </c>
    </row>
    <row r="31" spans="1:22" x14ac:dyDescent="0.25">
      <c r="A31" s="4"/>
      <c r="B31" s="4"/>
      <c r="C31" s="4"/>
      <c r="D31" s="4"/>
      <c r="E31" s="4"/>
      <c r="F31" s="4" t="s">
        <v>15</v>
      </c>
      <c r="G31" s="4"/>
      <c r="H31" s="5">
        <v>42691</v>
      </c>
      <c r="I31" s="4"/>
      <c r="J31" s="4" t="s">
        <v>43</v>
      </c>
      <c r="K31" s="4"/>
      <c r="L31" s="4" t="s">
        <v>88</v>
      </c>
      <c r="M31" s="4"/>
      <c r="N31" s="4" t="s">
        <v>118</v>
      </c>
      <c r="O31" s="4"/>
      <c r="P31" s="12"/>
      <c r="Q31" s="4"/>
      <c r="R31" s="4" t="s">
        <v>131</v>
      </c>
      <c r="S31" s="4"/>
      <c r="T31" s="6">
        <v>100</v>
      </c>
      <c r="U31" s="4"/>
      <c r="V31" s="6">
        <f>ROUND(V30+T31,5)</f>
        <v>8689.16</v>
      </c>
    </row>
    <row r="32" spans="1:22" x14ac:dyDescent="0.25">
      <c r="A32" s="4"/>
      <c r="B32" s="4"/>
      <c r="C32" s="4"/>
      <c r="D32" s="4"/>
      <c r="E32" s="4"/>
      <c r="F32" s="4" t="s">
        <v>15</v>
      </c>
      <c r="G32" s="4"/>
      <c r="H32" s="5">
        <v>42691</v>
      </c>
      <c r="I32" s="4"/>
      <c r="J32" s="4" t="s">
        <v>44</v>
      </c>
      <c r="K32" s="4"/>
      <c r="L32" s="4" t="s">
        <v>89</v>
      </c>
      <c r="M32" s="4"/>
      <c r="N32" s="4" t="s">
        <v>119</v>
      </c>
      <c r="O32" s="4"/>
      <c r="P32" s="12"/>
      <c r="Q32" s="4"/>
      <c r="R32" s="4" t="s">
        <v>131</v>
      </c>
      <c r="S32" s="4"/>
      <c r="T32" s="6">
        <v>100</v>
      </c>
      <c r="U32" s="4"/>
      <c r="V32" s="6">
        <f>ROUND(V31+T32,5)</f>
        <v>8789.16</v>
      </c>
    </row>
    <row r="33" spans="1:22" x14ac:dyDescent="0.25">
      <c r="A33" s="4"/>
      <c r="B33" s="4"/>
      <c r="C33" s="4"/>
      <c r="D33" s="4"/>
      <c r="E33" s="4"/>
      <c r="F33" s="4" t="s">
        <v>15</v>
      </c>
      <c r="G33" s="4"/>
      <c r="H33" s="5">
        <v>42691</v>
      </c>
      <c r="I33" s="4"/>
      <c r="J33" s="4" t="s">
        <v>45</v>
      </c>
      <c r="K33" s="4"/>
      <c r="L33" s="4" t="s">
        <v>81</v>
      </c>
      <c r="M33" s="4"/>
      <c r="N33" s="4" t="s">
        <v>119</v>
      </c>
      <c r="O33" s="4"/>
      <c r="P33" s="12"/>
      <c r="Q33" s="4"/>
      <c r="R33" s="4" t="s">
        <v>131</v>
      </c>
      <c r="S33" s="4"/>
      <c r="T33" s="6">
        <v>100</v>
      </c>
      <c r="U33" s="4"/>
      <c r="V33" s="6">
        <f>ROUND(V32+T33,5)</f>
        <v>8889.16</v>
      </c>
    </row>
    <row r="34" spans="1:22" x14ac:dyDescent="0.25">
      <c r="A34" s="4"/>
      <c r="B34" s="4"/>
      <c r="C34" s="4"/>
      <c r="D34" s="4"/>
      <c r="E34" s="4"/>
      <c r="F34" s="4" t="s">
        <v>15</v>
      </c>
      <c r="G34" s="4"/>
      <c r="H34" s="5">
        <v>42691</v>
      </c>
      <c r="I34" s="4"/>
      <c r="J34" s="4" t="s">
        <v>46</v>
      </c>
      <c r="K34" s="4"/>
      <c r="L34" s="4" t="s">
        <v>82</v>
      </c>
      <c r="M34" s="4"/>
      <c r="N34" s="4" t="s">
        <v>120</v>
      </c>
      <c r="O34" s="4"/>
      <c r="P34" s="12"/>
      <c r="Q34" s="4"/>
      <c r="R34" s="4" t="s">
        <v>131</v>
      </c>
      <c r="S34" s="4"/>
      <c r="T34" s="6">
        <v>175</v>
      </c>
      <c r="U34" s="4"/>
      <c r="V34" s="6">
        <f>ROUND(V33+T34,5)</f>
        <v>9064.16</v>
      </c>
    </row>
    <row r="35" spans="1:22" x14ac:dyDescent="0.25">
      <c r="A35" s="4"/>
      <c r="B35" s="4"/>
      <c r="C35" s="4"/>
      <c r="D35" s="4"/>
      <c r="E35" s="4"/>
      <c r="F35" s="4" t="s">
        <v>15</v>
      </c>
      <c r="G35" s="4"/>
      <c r="H35" s="5">
        <v>42691</v>
      </c>
      <c r="I35" s="4"/>
      <c r="J35" s="4" t="s">
        <v>47</v>
      </c>
      <c r="K35" s="4"/>
      <c r="L35" s="4" t="s">
        <v>90</v>
      </c>
      <c r="M35" s="4"/>
      <c r="N35" s="4" t="s">
        <v>120</v>
      </c>
      <c r="O35" s="4"/>
      <c r="P35" s="12"/>
      <c r="Q35" s="4"/>
      <c r="R35" s="4" t="s">
        <v>131</v>
      </c>
      <c r="S35" s="4"/>
      <c r="T35" s="6">
        <v>175</v>
      </c>
      <c r="U35" s="4"/>
      <c r="V35" s="6">
        <f>ROUND(V34+T35,5)</f>
        <v>9239.16</v>
      </c>
    </row>
    <row r="36" spans="1:22" x14ac:dyDescent="0.25">
      <c r="A36" s="4"/>
      <c r="B36" s="4"/>
      <c r="C36" s="4"/>
      <c r="D36" s="4"/>
      <c r="E36" s="4"/>
      <c r="F36" s="4" t="s">
        <v>15</v>
      </c>
      <c r="G36" s="4"/>
      <c r="H36" s="5">
        <v>42691</v>
      </c>
      <c r="I36" s="4"/>
      <c r="J36" s="4" t="s">
        <v>48</v>
      </c>
      <c r="K36" s="4"/>
      <c r="L36" s="4" t="s">
        <v>91</v>
      </c>
      <c r="M36" s="4"/>
      <c r="N36" s="4" t="s">
        <v>120</v>
      </c>
      <c r="O36" s="4"/>
      <c r="P36" s="12"/>
      <c r="Q36" s="4"/>
      <c r="R36" s="4" t="s">
        <v>131</v>
      </c>
      <c r="S36" s="4"/>
      <c r="T36" s="6">
        <v>175</v>
      </c>
      <c r="U36" s="4"/>
      <c r="V36" s="6">
        <f>ROUND(V35+T36,5)</f>
        <v>9414.16</v>
      </c>
    </row>
    <row r="37" spans="1:22" x14ac:dyDescent="0.25">
      <c r="A37" s="4"/>
      <c r="B37" s="4"/>
      <c r="C37" s="4"/>
      <c r="D37" s="4"/>
      <c r="E37" s="4"/>
      <c r="F37" s="4" t="s">
        <v>15</v>
      </c>
      <c r="G37" s="4"/>
      <c r="H37" s="5">
        <v>42691</v>
      </c>
      <c r="I37" s="4"/>
      <c r="J37" s="4" t="s">
        <v>49</v>
      </c>
      <c r="K37" s="4"/>
      <c r="L37" s="4" t="s">
        <v>92</v>
      </c>
      <c r="M37" s="4"/>
      <c r="N37" s="4" t="s">
        <v>120</v>
      </c>
      <c r="O37" s="4"/>
      <c r="P37" s="12"/>
      <c r="Q37" s="4"/>
      <c r="R37" s="4" t="s">
        <v>131</v>
      </c>
      <c r="S37" s="4"/>
      <c r="T37" s="6">
        <v>50</v>
      </c>
      <c r="U37" s="4"/>
      <c r="V37" s="6">
        <f>ROUND(V36+T37,5)</f>
        <v>9464.16</v>
      </c>
    </row>
    <row r="38" spans="1:22" x14ac:dyDescent="0.25">
      <c r="A38" s="4"/>
      <c r="B38" s="4"/>
      <c r="C38" s="4"/>
      <c r="D38" s="4"/>
      <c r="E38" s="4"/>
      <c r="F38" s="4" t="s">
        <v>15</v>
      </c>
      <c r="G38" s="4"/>
      <c r="H38" s="5">
        <v>42691</v>
      </c>
      <c r="I38" s="4"/>
      <c r="J38" s="4" t="s">
        <v>50</v>
      </c>
      <c r="K38" s="4"/>
      <c r="L38" s="4" t="s">
        <v>93</v>
      </c>
      <c r="M38" s="4"/>
      <c r="N38" s="4" t="s">
        <v>120</v>
      </c>
      <c r="O38" s="4"/>
      <c r="P38" s="12"/>
      <c r="Q38" s="4"/>
      <c r="R38" s="4" t="s">
        <v>131</v>
      </c>
      <c r="S38" s="4"/>
      <c r="T38" s="6">
        <v>50</v>
      </c>
      <c r="U38" s="4"/>
      <c r="V38" s="6">
        <f>ROUND(V37+T38,5)</f>
        <v>9514.16</v>
      </c>
    </row>
    <row r="39" spans="1:22" x14ac:dyDescent="0.25">
      <c r="A39" s="4"/>
      <c r="B39" s="4"/>
      <c r="C39" s="4"/>
      <c r="D39" s="4"/>
      <c r="E39" s="4"/>
      <c r="F39" s="4" t="s">
        <v>15</v>
      </c>
      <c r="G39" s="4"/>
      <c r="H39" s="5">
        <v>42691</v>
      </c>
      <c r="I39" s="4"/>
      <c r="J39" s="4" t="s">
        <v>51</v>
      </c>
      <c r="K39" s="4"/>
      <c r="L39" s="4" t="s">
        <v>94</v>
      </c>
      <c r="M39" s="4"/>
      <c r="N39" s="4" t="s">
        <v>120</v>
      </c>
      <c r="O39" s="4"/>
      <c r="P39" s="12"/>
      <c r="Q39" s="4"/>
      <c r="R39" s="4" t="s">
        <v>131</v>
      </c>
      <c r="S39" s="4"/>
      <c r="T39" s="6">
        <v>50</v>
      </c>
      <c r="U39" s="4"/>
      <c r="V39" s="6">
        <f>ROUND(V38+T39,5)</f>
        <v>9564.16</v>
      </c>
    </row>
    <row r="40" spans="1:22" x14ac:dyDescent="0.25">
      <c r="A40" s="4"/>
      <c r="B40" s="4"/>
      <c r="C40" s="4"/>
      <c r="D40" s="4"/>
      <c r="E40" s="4"/>
      <c r="F40" s="4" t="s">
        <v>15</v>
      </c>
      <c r="G40" s="4"/>
      <c r="H40" s="5">
        <v>42691</v>
      </c>
      <c r="I40" s="4"/>
      <c r="J40" s="4" t="s">
        <v>52</v>
      </c>
      <c r="K40" s="4"/>
      <c r="L40" s="4" t="s">
        <v>95</v>
      </c>
      <c r="M40" s="4"/>
      <c r="N40" s="4" t="s">
        <v>120</v>
      </c>
      <c r="O40" s="4"/>
      <c r="P40" s="12"/>
      <c r="Q40" s="4"/>
      <c r="R40" s="4" t="s">
        <v>131</v>
      </c>
      <c r="S40" s="4"/>
      <c r="T40" s="6">
        <v>50</v>
      </c>
      <c r="U40" s="4"/>
      <c r="V40" s="6">
        <f>ROUND(V39+T40,5)</f>
        <v>9614.16</v>
      </c>
    </row>
    <row r="41" spans="1:22" x14ac:dyDescent="0.25">
      <c r="A41" s="4"/>
      <c r="B41" s="4"/>
      <c r="C41" s="4"/>
      <c r="D41" s="4"/>
      <c r="E41" s="4"/>
      <c r="F41" s="4" t="s">
        <v>15</v>
      </c>
      <c r="G41" s="4"/>
      <c r="H41" s="5">
        <v>42691</v>
      </c>
      <c r="I41" s="4"/>
      <c r="J41" s="4" t="s">
        <v>53</v>
      </c>
      <c r="K41" s="4"/>
      <c r="L41" s="4" t="s">
        <v>96</v>
      </c>
      <c r="M41" s="4"/>
      <c r="N41" s="4" t="s">
        <v>120</v>
      </c>
      <c r="O41" s="4"/>
      <c r="P41" s="12"/>
      <c r="Q41" s="4"/>
      <c r="R41" s="4" t="s">
        <v>131</v>
      </c>
      <c r="S41" s="4"/>
      <c r="T41" s="6">
        <v>50</v>
      </c>
      <c r="U41" s="4"/>
      <c r="V41" s="6">
        <f>ROUND(V40+T41,5)</f>
        <v>9664.16</v>
      </c>
    </row>
    <row r="42" spans="1:22" x14ac:dyDescent="0.25">
      <c r="A42" s="4"/>
      <c r="B42" s="4"/>
      <c r="C42" s="4"/>
      <c r="D42" s="4"/>
      <c r="E42" s="4"/>
      <c r="F42" s="4" t="s">
        <v>15</v>
      </c>
      <c r="G42" s="4"/>
      <c r="H42" s="5">
        <v>42691</v>
      </c>
      <c r="I42" s="4"/>
      <c r="J42" s="4" t="s">
        <v>54</v>
      </c>
      <c r="K42" s="4"/>
      <c r="L42" s="4" t="s">
        <v>97</v>
      </c>
      <c r="M42" s="4"/>
      <c r="N42" s="4" t="s">
        <v>121</v>
      </c>
      <c r="O42" s="4"/>
      <c r="P42" s="12"/>
      <c r="Q42" s="4"/>
      <c r="R42" s="4" t="s">
        <v>131</v>
      </c>
      <c r="S42" s="4"/>
      <c r="T42" s="6">
        <v>600</v>
      </c>
      <c r="U42" s="4"/>
      <c r="V42" s="6">
        <f>ROUND(V41+T42,5)</f>
        <v>10264.16</v>
      </c>
    </row>
    <row r="43" spans="1:22" x14ac:dyDescent="0.25">
      <c r="A43" s="4"/>
      <c r="B43" s="4"/>
      <c r="C43" s="4"/>
      <c r="D43" s="4"/>
      <c r="E43" s="4"/>
      <c r="F43" s="4" t="s">
        <v>15</v>
      </c>
      <c r="G43" s="4"/>
      <c r="H43" s="5">
        <v>42691</v>
      </c>
      <c r="I43" s="4"/>
      <c r="J43" s="4" t="s">
        <v>55</v>
      </c>
      <c r="K43" s="4"/>
      <c r="L43" s="4" t="s">
        <v>98</v>
      </c>
      <c r="M43" s="4"/>
      <c r="N43" s="4" t="s">
        <v>122</v>
      </c>
      <c r="O43" s="4"/>
      <c r="P43" s="12"/>
      <c r="Q43" s="4"/>
      <c r="R43" s="4" t="s">
        <v>131</v>
      </c>
      <c r="S43" s="4"/>
      <c r="T43" s="6">
        <v>800</v>
      </c>
      <c r="U43" s="4"/>
      <c r="V43" s="6">
        <f>ROUND(V42+T43,5)</f>
        <v>11064.16</v>
      </c>
    </row>
    <row r="44" spans="1:22" x14ac:dyDescent="0.25">
      <c r="A44" s="4"/>
      <c r="B44" s="4"/>
      <c r="C44" s="4"/>
      <c r="D44" s="4"/>
      <c r="E44" s="4"/>
      <c r="F44" s="4" t="s">
        <v>15</v>
      </c>
      <c r="G44" s="4"/>
      <c r="H44" s="5">
        <v>42691</v>
      </c>
      <c r="I44" s="4"/>
      <c r="J44" s="4"/>
      <c r="K44" s="4"/>
      <c r="L44" s="4" t="s">
        <v>99</v>
      </c>
      <c r="M44" s="4"/>
      <c r="N44" s="4" t="s">
        <v>123</v>
      </c>
      <c r="O44" s="4"/>
      <c r="P44" s="12"/>
      <c r="Q44" s="4"/>
      <c r="R44" s="4" t="s">
        <v>131</v>
      </c>
      <c r="S44" s="4"/>
      <c r="T44" s="6">
        <v>495</v>
      </c>
      <c r="U44" s="4"/>
      <c r="V44" s="6">
        <f>ROUND(V43+T44,5)</f>
        <v>11559.16</v>
      </c>
    </row>
    <row r="45" spans="1:22" x14ac:dyDescent="0.25">
      <c r="A45" s="4"/>
      <c r="B45" s="4"/>
      <c r="C45" s="4"/>
      <c r="D45" s="4"/>
      <c r="E45" s="4"/>
      <c r="F45" s="4" t="s">
        <v>15</v>
      </c>
      <c r="G45" s="4"/>
      <c r="H45" s="5">
        <v>42691</v>
      </c>
      <c r="I45" s="4"/>
      <c r="J45" s="4" t="s">
        <v>56</v>
      </c>
      <c r="K45" s="4"/>
      <c r="L45" s="4" t="s">
        <v>100</v>
      </c>
      <c r="M45" s="4"/>
      <c r="N45" s="4" t="s">
        <v>124</v>
      </c>
      <c r="O45" s="4"/>
      <c r="P45" s="12"/>
      <c r="Q45" s="4"/>
      <c r="R45" s="4" t="s">
        <v>131</v>
      </c>
      <c r="S45" s="4"/>
      <c r="T45" s="6">
        <v>2679.04</v>
      </c>
      <c r="U45" s="4"/>
      <c r="V45" s="6">
        <f>ROUND(V44+T45,5)</f>
        <v>14238.2</v>
      </c>
    </row>
    <row r="46" spans="1:22" x14ac:dyDescent="0.25">
      <c r="A46" s="4"/>
      <c r="B46" s="4"/>
      <c r="C46" s="4"/>
      <c r="D46" s="4"/>
      <c r="E46" s="4"/>
      <c r="F46" s="4" t="s">
        <v>15</v>
      </c>
      <c r="G46" s="4"/>
      <c r="H46" s="5">
        <v>42710</v>
      </c>
      <c r="I46" s="4"/>
      <c r="J46" s="4" t="s">
        <v>57</v>
      </c>
      <c r="K46" s="4"/>
      <c r="L46" s="4" t="s">
        <v>101</v>
      </c>
      <c r="M46" s="4"/>
      <c r="N46" s="4" t="s">
        <v>125</v>
      </c>
      <c r="O46" s="4"/>
      <c r="P46" s="12"/>
      <c r="Q46" s="4"/>
      <c r="R46" s="4" t="s">
        <v>131</v>
      </c>
      <c r="S46" s="4"/>
      <c r="T46" s="6">
        <v>1519.86</v>
      </c>
      <c r="U46" s="4"/>
      <c r="V46" s="6">
        <f>ROUND(V45+T46,5)</f>
        <v>15758.06</v>
      </c>
    </row>
    <row r="47" spans="1:22" x14ac:dyDescent="0.25">
      <c r="A47" s="4"/>
      <c r="B47" s="4"/>
      <c r="C47" s="4"/>
      <c r="D47" s="4"/>
      <c r="E47" s="4"/>
      <c r="F47" s="4" t="s">
        <v>15</v>
      </c>
      <c r="G47" s="4"/>
      <c r="H47" s="5">
        <v>42711</v>
      </c>
      <c r="I47" s="4"/>
      <c r="J47" s="4" t="s">
        <v>58</v>
      </c>
      <c r="K47" s="4"/>
      <c r="L47" s="4" t="s">
        <v>101</v>
      </c>
      <c r="M47" s="4"/>
      <c r="N47" s="4" t="s">
        <v>126</v>
      </c>
      <c r="O47" s="4"/>
      <c r="P47" s="12"/>
      <c r="Q47" s="4"/>
      <c r="R47" s="4" t="s">
        <v>131</v>
      </c>
      <c r="S47" s="4"/>
      <c r="T47" s="6">
        <v>206.17</v>
      </c>
      <c r="U47" s="4"/>
      <c r="V47" s="6">
        <f>ROUND(V46+T47,5)</f>
        <v>15964.23</v>
      </c>
    </row>
    <row r="48" spans="1:22" x14ac:dyDescent="0.25">
      <c r="A48" s="4"/>
      <c r="B48" s="4"/>
      <c r="C48" s="4"/>
      <c r="D48" s="4"/>
      <c r="E48" s="4"/>
      <c r="F48" s="4" t="s">
        <v>15</v>
      </c>
      <c r="G48" s="4"/>
      <c r="H48" s="5">
        <v>42800</v>
      </c>
      <c r="I48" s="4"/>
      <c r="J48" s="4" t="s">
        <v>59</v>
      </c>
      <c r="K48" s="4"/>
      <c r="L48" s="4" t="s">
        <v>102</v>
      </c>
      <c r="M48" s="4"/>
      <c r="N48" s="4" t="s">
        <v>127</v>
      </c>
      <c r="O48" s="4"/>
      <c r="P48" s="12"/>
      <c r="Q48" s="4"/>
      <c r="R48" s="4" t="s">
        <v>131</v>
      </c>
      <c r="S48" s="4"/>
      <c r="T48" s="6">
        <v>4217.91</v>
      </c>
      <c r="U48" s="4"/>
      <c r="V48" s="6">
        <f>ROUND(V47+T48,5)</f>
        <v>20182.14</v>
      </c>
    </row>
    <row r="49" spans="1:22" x14ac:dyDescent="0.25">
      <c r="A49" s="4"/>
      <c r="B49" s="4"/>
      <c r="C49" s="4"/>
      <c r="D49" s="4"/>
      <c r="E49" s="4"/>
      <c r="F49" s="4" t="s">
        <v>15</v>
      </c>
      <c r="G49" s="4"/>
      <c r="H49" s="5">
        <v>42837</v>
      </c>
      <c r="I49" s="4"/>
      <c r="J49" s="4" t="s">
        <v>60</v>
      </c>
      <c r="K49" s="4"/>
      <c r="L49" s="4" t="s">
        <v>103</v>
      </c>
      <c r="M49" s="4"/>
      <c r="N49" s="4" t="s">
        <v>128</v>
      </c>
      <c r="O49" s="4"/>
      <c r="P49" s="12"/>
      <c r="Q49" s="4"/>
      <c r="R49" s="4" t="s">
        <v>131</v>
      </c>
      <c r="S49" s="4"/>
      <c r="T49" s="6">
        <v>656</v>
      </c>
      <c r="U49" s="4"/>
      <c r="V49" s="6">
        <f>ROUND(V48+T49,5)</f>
        <v>20838.14</v>
      </c>
    </row>
    <row r="50" spans="1:22" x14ac:dyDescent="0.25">
      <c r="A50" s="4"/>
      <c r="B50" s="4"/>
      <c r="C50" s="4"/>
      <c r="D50" s="4"/>
      <c r="E50" s="4"/>
      <c r="F50" s="4" t="s">
        <v>15</v>
      </c>
      <c r="G50" s="4"/>
      <c r="H50" s="5">
        <v>42837</v>
      </c>
      <c r="I50" s="4"/>
      <c r="J50" s="4" t="s">
        <v>61</v>
      </c>
      <c r="K50" s="4"/>
      <c r="L50" s="4" t="s">
        <v>104</v>
      </c>
      <c r="M50" s="4"/>
      <c r="N50" s="4" t="s">
        <v>129</v>
      </c>
      <c r="O50" s="4"/>
      <c r="P50" s="12"/>
      <c r="Q50" s="4"/>
      <c r="R50" s="4" t="s">
        <v>131</v>
      </c>
      <c r="S50" s="4"/>
      <c r="T50" s="6">
        <v>1753.76</v>
      </c>
      <c r="U50" s="4"/>
      <c r="V50" s="6">
        <f>ROUND(V49+T50,5)</f>
        <v>22591.9</v>
      </c>
    </row>
    <row r="51" spans="1:22" ht="15.75" thickBot="1" x14ac:dyDescent="0.3">
      <c r="A51" s="4"/>
      <c r="B51" s="4"/>
      <c r="C51" s="4"/>
      <c r="D51" s="4"/>
      <c r="E51" s="4"/>
      <c r="F51" s="4" t="s">
        <v>15</v>
      </c>
      <c r="G51" s="4"/>
      <c r="H51" s="5">
        <v>42943</v>
      </c>
      <c r="I51" s="4"/>
      <c r="J51" s="4" t="s">
        <v>62</v>
      </c>
      <c r="K51" s="4"/>
      <c r="L51" s="4" t="s">
        <v>103</v>
      </c>
      <c r="M51" s="4"/>
      <c r="N51" s="4" t="s">
        <v>130</v>
      </c>
      <c r="O51" s="4"/>
      <c r="P51" s="12"/>
      <c r="Q51" s="4"/>
      <c r="R51" s="4" t="s">
        <v>131</v>
      </c>
      <c r="S51" s="4"/>
      <c r="T51" s="7">
        <v>1899</v>
      </c>
      <c r="U51" s="4"/>
      <c r="V51" s="7">
        <f>ROUND(V50+T51,5)</f>
        <v>24490.9</v>
      </c>
    </row>
    <row r="52" spans="1:22" ht="15.75" thickBot="1" x14ac:dyDescent="0.3">
      <c r="A52" s="4"/>
      <c r="B52" s="4"/>
      <c r="C52" s="4" t="s">
        <v>12</v>
      </c>
      <c r="D52" s="4"/>
      <c r="E52" s="4"/>
      <c r="F52" s="4"/>
      <c r="G52" s="4"/>
      <c r="H52" s="5"/>
      <c r="I52" s="4"/>
      <c r="J52" s="4"/>
      <c r="K52" s="4"/>
      <c r="L52" s="4"/>
      <c r="M52" s="4"/>
      <c r="N52" s="4"/>
      <c r="O52" s="4"/>
      <c r="P52" s="13"/>
      <c r="Q52" s="4"/>
      <c r="R52" s="4"/>
      <c r="S52" s="4"/>
      <c r="T52" s="8">
        <f>ROUND(SUM(T3:T51),5)</f>
        <v>24490.9</v>
      </c>
      <c r="U52" s="4"/>
      <c r="V52" s="8">
        <f>V51</f>
        <v>24490.9</v>
      </c>
    </row>
    <row r="53" spans="1:22" ht="15.75" thickBot="1" x14ac:dyDescent="0.3">
      <c r="A53" s="4"/>
      <c r="B53" s="4" t="s">
        <v>13</v>
      </c>
      <c r="C53" s="4"/>
      <c r="D53" s="4"/>
      <c r="E53" s="4"/>
      <c r="F53" s="4"/>
      <c r="G53" s="4"/>
      <c r="H53" s="5"/>
      <c r="I53" s="4"/>
      <c r="J53" s="4"/>
      <c r="K53" s="4"/>
      <c r="L53" s="4"/>
      <c r="M53" s="4"/>
      <c r="N53" s="4"/>
      <c r="O53" s="4"/>
      <c r="P53" s="13"/>
      <c r="Q53" s="4"/>
      <c r="R53" s="4"/>
      <c r="S53" s="4"/>
      <c r="T53" s="8">
        <f>T52</f>
        <v>24490.9</v>
      </c>
      <c r="U53" s="4"/>
      <c r="V53" s="8">
        <f>V52</f>
        <v>24490.9</v>
      </c>
    </row>
    <row r="54" spans="1:22" s="10" customFormat="1" ht="12" thickBot="1" x14ac:dyDescent="0.25">
      <c r="A54" s="1" t="s">
        <v>14</v>
      </c>
      <c r="B54" s="1"/>
      <c r="C54" s="1"/>
      <c r="D54" s="1"/>
      <c r="E54" s="1"/>
      <c r="F54" s="1"/>
      <c r="G54" s="1"/>
      <c r="H54" s="2"/>
      <c r="I54" s="1"/>
      <c r="J54" s="1"/>
      <c r="K54" s="1"/>
      <c r="L54" s="1"/>
      <c r="M54" s="1"/>
      <c r="N54" s="1"/>
      <c r="O54" s="1"/>
      <c r="P54" s="11"/>
      <c r="Q54" s="1"/>
      <c r="R54" s="1"/>
      <c r="S54" s="1"/>
      <c r="T54" s="9">
        <f>T53</f>
        <v>24490.9</v>
      </c>
      <c r="U54" s="1"/>
      <c r="V54" s="9">
        <f>V53</f>
        <v>24490.9</v>
      </c>
    </row>
    <row r="55" spans="1:22" ht="15.75" thickTop="1" x14ac:dyDescent="0.25"/>
  </sheetData>
  <pageMargins left="0.7" right="0.7" top="0.75" bottom="0.75" header="0.1" footer="0.3"/>
  <pageSetup orientation="portrait" r:id="rId1"/>
  <headerFooter>
    <oddHeader>&amp;L&amp;"Arial,Bold"&amp;8 6:15 AM
&amp;"Arial,Bold"&amp;8 09/01/17
&amp;"Arial,Bold"&amp;8 Accrual Basis&amp;C&amp;"Arial,Bold"&amp;12 California USA Wrestling  Inc.
&amp;"Arial,Bold"&amp;14 Transaction Detail By Account
&amp;"Arial,Bold"&amp;10 September 2016 through August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Valerio</dc:creator>
  <cp:lastModifiedBy>Rob Valerio</cp:lastModifiedBy>
  <dcterms:created xsi:type="dcterms:W3CDTF">2017-09-01T13:15:32Z</dcterms:created>
  <dcterms:modified xsi:type="dcterms:W3CDTF">2017-09-01T13:16:12Z</dcterms:modified>
</cp:coreProperties>
</file>