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155" windowHeight="8010"/>
  </bookViews>
  <sheets>
    <sheet name="Final-PM" sheetId="1" r:id="rId1"/>
  </sheets>
  <externalReferences>
    <externalReference r:id="rId2"/>
    <externalReference r:id="rId3"/>
    <externalReference r:id="rId4"/>
    <externalReference r:id="rId5"/>
  </externalReferences>
  <definedNames>
    <definedName name="div" localSheetId="0">#REF!</definedName>
    <definedName name="div">#REF!</definedName>
    <definedName name="DormanTM" localSheetId="0">#REF!</definedName>
    <definedName name="DormanTM">#REF!</definedName>
    <definedName name="mizuno" localSheetId="0">#REF!</definedName>
    <definedName name="mizuno">#REF!</definedName>
    <definedName name="Playoff_K" localSheetId="0">[2]Example!$AS$3</definedName>
    <definedName name="Playoff_K">[3]Example!$AS$3</definedName>
    <definedName name="Pool_K" localSheetId="0">[2]Example!$AS$2</definedName>
    <definedName name="Pool_K">[3]Example!$AS$2</definedName>
    <definedName name="prize" localSheetId="0">#REF!</definedName>
    <definedName name="prize">[4]club!$P$166</definedName>
    <definedName name="score" localSheetId="0">#REF!</definedName>
    <definedName name="score">#REF!</definedName>
    <definedName name="sex" localSheetId="0">#REF!</definedName>
    <definedName name="sex">#REF!</definedName>
    <definedName name="Ts" localSheetId="0">#REF!</definedName>
    <definedName name="Ts">[4]club!$Q$166</definedName>
    <definedName name="UniformNeeds" localSheetId="0">#REF!</definedName>
    <definedName name="UniformNeeds">#REF!</definedName>
  </definedNames>
  <calcPr calcId="145621"/>
</workbook>
</file>

<file path=xl/calcChain.xml><?xml version="1.0" encoding="utf-8"?>
<calcChain xmlns="http://schemas.openxmlformats.org/spreadsheetml/2006/main">
  <c r="K271" i="1" l="1"/>
  <c r="F271" i="1"/>
  <c r="E271" i="1"/>
  <c r="K270" i="1"/>
  <c r="F270" i="1"/>
  <c r="E270" i="1"/>
  <c r="K269" i="1"/>
  <c r="F269" i="1"/>
  <c r="E269" i="1"/>
  <c r="K268" i="1"/>
  <c r="F268" i="1"/>
  <c r="E268" i="1"/>
  <c r="K267" i="1"/>
  <c r="F267" i="1"/>
  <c r="E267" i="1"/>
  <c r="K266" i="1"/>
  <c r="F266" i="1"/>
  <c r="E266" i="1"/>
  <c r="K265" i="1"/>
  <c r="F265" i="1"/>
  <c r="E265" i="1"/>
  <c r="K264" i="1"/>
  <c r="F264" i="1"/>
  <c r="E264" i="1"/>
  <c r="K263" i="1"/>
  <c r="F263" i="1"/>
  <c r="E263" i="1"/>
  <c r="K262" i="1"/>
  <c r="F262" i="1"/>
  <c r="E262" i="1"/>
  <c r="K261" i="1"/>
  <c r="F261" i="1"/>
  <c r="E261" i="1"/>
  <c r="K260" i="1"/>
  <c r="F260" i="1"/>
  <c r="E260" i="1"/>
  <c r="K259" i="1"/>
  <c r="F259" i="1"/>
  <c r="E259" i="1"/>
  <c r="K258" i="1"/>
  <c r="F258" i="1"/>
  <c r="E258" i="1"/>
  <c r="K257" i="1"/>
  <c r="F257" i="1"/>
  <c r="E257" i="1"/>
  <c r="K256" i="1"/>
  <c r="F256" i="1"/>
  <c r="E256" i="1"/>
  <c r="C256" i="1" s="1"/>
  <c r="K255" i="1"/>
  <c r="D255" i="1" s="1"/>
  <c r="F255" i="1"/>
  <c r="E255" i="1"/>
  <c r="C255" i="1" s="1"/>
  <c r="K254" i="1"/>
  <c r="D254" i="1" s="1"/>
  <c r="F254" i="1"/>
  <c r="E254" i="1"/>
  <c r="C254" i="1"/>
  <c r="K253" i="1"/>
  <c r="F253" i="1"/>
  <c r="E253" i="1"/>
  <c r="K252" i="1"/>
  <c r="F252" i="1"/>
  <c r="E252" i="1"/>
  <c r="K251" i="1"/>
  <c r="F251" i="1"/>
  <c r="E251" i="1"/>
  <c r="K250" i="1"/>
  <c r="F250" i="1"/>
  <c r="E250" i="1"/>
  <c r="K249" i="1"/>
  <c r="F249" i="1"/>
  <c r="E249" i="1"/>
  <c r="K248" i="1"/>
  <c r="F248" i="1"/>
  <c r="E248" i="1"/>
  <c r="K247" i="1"/>
  <c r="F247" i="1"/>
  <c r="E247" i="1"/>
  <c r="K246" i="1"/>
  <c r="F246" i="1"/>
  <c r="E246" i="1"/>
  <c r="K245" i="1"/>
  <c r="F245" i="1"/>
  <c r="E245" i="1"/>
  <c r="K244" i="1"/>
  <c r="F244" i="1"/>
  <c r="E244" i="1"/>
  <c r="K243" i="1"/>
  <c r="F243" i="1"/>
  <c r="E243" i="1"/>
  <c r="K242" i="1"/>
  <c r="F242" i="1"/>
  <c r="E242" i="1"/>
  <c r="K241" i="1"/>
  <c r="F241" i="1"/>
  <c r="E241" i="1"/>
  <c r="K240" i="1"/>
  <c r="F240" i="1"/>
  <c r="E240" i="1"/>
  <c r="K239" i="1"/>
  <c r="F239" i="1"/>
  <c r="E239" i="1"/>
  <c r="K238" i="1"/>
  <c r="F238" i="1"/>
  <c r="E238" i="1"/>
  <c r="K237" i="1"/>
  <c r="F237" i="1"/>
  <c r="E237" i="1"/>
  <c r="K236" i="1"/>
  <c r="F236" i="1"/>
  <c r="E236" i="1"/>
  <c r="K235" i="1"/>
  <c r="F235" i="1"/>
  <c r="E235" i="1"/>
  <c r="K234" i="1"/>
  <c r="F234" i="1"/>
  <c r="E234" i="1"/>
  <c r="K233" i="1"/>
  <c r="F233" i="1"/>
  <c r="E233" i="1"/>
  <c r="K232" i="1"/>
  <c r="F232" i="1"/>
  <c r="E232" i="1"/>
  <c r="K231" i="1"/>
  <c r="F231" i="1"/>
  <c r="E231" i="1"/>
  <c r="K230" i="1"/>
  <c r="F230" i="1"/>
  <c r="E230" i="1"/>
  <c r="K229" i="1"/>
  <c r="F229" i="1"/>
  <c r="E229" i="1"/>
  <c r="K228" i="1"/>
  <c r="F228" i="1"/>
  <c r="E228" i="1"/>
  <c r="K227" i="1"/>
  <c r="F227" i="1"/>
  <c r="E227" i="1"/>
  <c r="K226" i="1"/>
  <c r="F226" i="1"/>
  <c r="E226" i="1"/>
  <c r="K225" i="1"/>
  <c r="F225" i="1"/>
  <c r="E225" i="1"/>
  <c r="C226" i="1" s="1"/>
  <c r="K224" i="1"/>
  <c r="F224" i="1"/>
  <c r="E224" i="1"/>
  <c r="C224" i="1" s="1"/>
  <c r="C225" i="1" s="1"/>
  <c r="D225" i="1" s="1"/>
  <c r="K223" i="1"/>
  <c r="D223" i="1" s="1"/>
  <c r="F223" i="1"/>
  <c r="E223" i="1"/>
  <c r="C223" i="1" s="1"/>
  <c r="K222" i="1"/>
  <c r="F222" i="1"/>
  <c r="E222" i="1"/>
  <c r="K221" i="1"/>
  <c r="F221" i="1"/>
  <c r="E221" i="1"/>
  <c r="K220" i="1"/>
  <c r="F220" i="1"/>
  <c r="E220" i="1"/>
  <c r="K219" i="1"/>
  <c r="F219" i="1"/>
  <c r="E219" i="1"/>
  <c r="K218" i="1"/>
  <c r="F218" i="1"/>
  <c r="E218" i="1"/>
  <c r="K217" i="1"/>
  <c r="F217" i="1"/>
  <c r="E217" i="1"/>
  <c r="K216" i="1"/>
  <c r="F216" i="1"/>
  <c r="E216" i="1"/>
  <c r="K215" i="1"/>
  <c r="F215" i="1"/>
  <c r="E215" i="1"/>
  <c r="K214" i="1"/>
  <c r="F214" i="1"/>
  <c r="E214" i="1"/>
  <c r="K213" i="1"/>
  <c r="F213" i="1"/>
  <c r="E213" i="1"/>
  <c r="K212" i="1"/>
  <c r="F212" i="1"/>
  <c r="E212" i="1"/>
  <c r="K211" i="1"/>
  <c r="F211" i="1"/>
  <c r="E211" i="1"/>
  <c r="K210" i="1"/>
  <c r="F210" i="1"/>
  <c r="E210" i="1"/>
  <c r="K209" i="1"/>
  <c r="F209" i="1"/>
  <c r="E209" i="1"/>
  <c r="K208" i="1"/>
  <c r="F208" i="1"/>
  <c r="E208" i="1"/>
  <c r="K207" i="1"/>
  <c r="F207" i="1"/>
  <c r="E207" i="1"/>
  <c r="K206" i="1"/>
  <c r="F206" i="1"/>
  <c r="E206" i="1"/>
  <c r="K205" i="1"/>
  <c r="F205" i="1"/>
  <c r="E205" i="1"/>
  <c r="K204" i="1"/>
  <c r="F204" i="1"/>
  <c r="E204" i="1"/>
  <c r="K203" i="1"/>
  <c r="F203" i="1"/>
  <c r="E203" i="1"/>
  <c r="K202" i="1"/>
  <c r="F202" i="1"/>
  <c r="E202" i="1"/>
  <c r="K201" i="1"/>
  <c r="F201" i="1"/>
  <c r="E201" i="1"/>
  <c r="K200" i="1"/>
  <c r="F200" i="1"/>
  <c r="E200" i="1"/>
  <c r="K199" i="1"/>
  <c r="F199" i="1"/>
  <c r="E199" i="1"/>
  <c r="K198" i="1"/>
  <c r="F198" i="1"/>
  <c r="E198" i="1"/>
  <c r="K197" i="1"/>
  <c r="F197" i="1"/>
  <c r="E197" i="1"/>
  <c r="K196" i="1"/>
  <c r="F196" i="1"/>
  <c r="E196" i="1"/>
  <c r="K195" i="1"/>
  <c r="F195" i="1"/>
  <c r="E195" i="1"/>
  <c r="K194" i="1"/>
  <c r="F194" i="1"/>
  <c r="E194" i="1"/>
  <c r="K193" i="1"/>
  <c r="F193" i="1"/>
  <c r="E193" i="1"/>
  <c r="K192" i="1"/>
  <c r="F192" i="1"/>
  <c r="E192" i="1"/>
  <c r="C192" i="1" s="1"/>
  <c r="K191" i="1"/>
  <c r="F191" i="1"/>
  <c r="E191" i="1"/>
  <c r="K190" i="1"/>
  <c r="F190" i="1"/>
  <c r="E190" i="1"/>
  <c r="K189" i="1"/>
  <c r="F189" i="1"/>
  <c r="E189" i="1"/>
  <c r="K188" i="1"/>
  <c r="F188" i="1"/>
  <c r="E188" i="1"/>
  <c r="K187" i="1"/>
  <c r="F187" i="1"/>
  <c r="E187" i="1"/>
  <c r="K186" i="1"/>
  <c r="F186" i="1"/>
  <c r="E186" i="1"/>
  <c r="K185" i="1"/>
  <c r="F185" i="1"/>
  <c r="E185" i="1"/>
  <c r="K184" i="1"/>
  <c r="F184" i="1"/>
  <c r="E184" i="1"/>
  <c r="K183" i="1"/>
  <c r="F183" i="1"/>
  <c r="E183" i="1"/>
  <c r="K182" i="1"/>
  <c r="F182" i="1"/>
  <c r="E182" i="1"/>
  <c r="K181" i="1"/>
  <c r="F181" i="1"/>
  <c r="E181" i="1"/>
  <c r="K180" i="1"/>
  <c r="F180" i="1"/>
  <c r="E180" i="1"/>
  <c r="K179" i="1"/>
  <c r="F179" i="1"/>
  <c r="E179" i="1"/>
  <c r="K178" i="1"/>
  <c r="F178" i="1"/>
  <c r="E178" i="1"/>
  <c r="K177" i="1"/>
  <c r="F177" i="1"/>
  <c r="E177" i="1"/>
  <c r="K176" i="1"/>
  <c r="F176" i="1"/>
  <c r="E176" i="1"/>
  <c r="K175" i="1"/>
  <c r="F175" i="1"/>
  <c r="E175" i="1"/>
  <c r="K174" i="1"/>
  <c r="F174" i="1"/>
  <c r="E174" i="1"/>
  <c r="K173" i="1"/>
  <c r="F173" i="1"/>
  <c r="E173" i="1"/>
  <c r="K172" i="1"/>
  <c r="F172" i="1"/>
  <c r="E172" i="1"/>
  <c r="K171" i="1"/>
  <c r="F171" i="1"/>
  <c r="E171" i="1"/>
  <c r="K170" i="1"/>
  <c r="F170" i="1"/>
  <c r="E170" i="1"/>
  <c r="K169" i="1"/>
  <c r="F169" i="1"/>
  <c r="E169" i="1"/>
  <c r="K168" i="1"/>
  <c r="F168" i="1"/>
  <c r="E168" i="1"/>
  <c r="K167" i="1"/>
  <c r="F167" i="1"/>
  <c r="E167" i="1"/>
  <c r="K166" i="1"/>
  <c r="F166" i="1"/>
  <c r="E166" i="1"/>
  <c r="K165" i="1"/>
  <c r="F165" i="1"/>
  <c r="E165" i="1"/>
  <c r="K164" i="1"/>
  <c r="F164" i="1"/>
  <c r="E164" i="1"/>
  <c r="K163" i="1"/>
  <c r="F163" i="1"/>
  <c r="E163" i="1"/>
  <c r="K162" i="1"/>
  <c r="F162" i="1"/>
  <c r="E162" i="1"/>
  <c r="K161" i="1"/>
  <c r="F161" i="1"/>
  <c r="E161" i="1"/>
  <c r="K160" i="1"/>
  <c r="F160" i="1"/>
  <c r="E160" i="1"/>
  <c r="K159" i="1"/>
  <c r="F159" i="1"/>
  <c r="E159" i="1"/>
  <c r="K158" i="1"/>
  <c r="F158" i="1"/>
  <c r="E158" i="1"/>
  <c r="K157" i="1"/>
  <c r="F157" i="1"/>
  <c r="E157" i="1"/>
  <c r="K156" i="1"/>
  <c r="F156" i="1"/>
  <c r="E156" i="1"/>
  <c r="K155" i="1"/>
  <c r="F155" i="1"/>
  <c r="E155" i="1"/>
  <c r="K154" i="1"/>
  <c r="F154" i="1"/>
  <c r="E154" i="1"/>
  <c r="K153" i="1"/>
  <c r="F153" i="1"/>
  <c r="E153" i="1"/>
  <c r="K152" i="1"/>
  <c r="F152" i="1"/>
  <c r="E152" i="1"/>
  <c r="K151" i="1"/>
  <c r="F151" i="1"/>
  <c r="E151" i="1"/>
  <c r="K150" i="1"/>
  <c r="F150" i="1"/>
  <c r="E150" i="1"/>
  <c r="K149" i="1"/>
  <c r="F149" i="1"/>
  <c r="E149" i="1"/>
  <c r="K148" i="1"/>
  <c r="F148" i="1"/>
  <c r="E148" i="1"/>
  <c r="K147" i="1"/>
  <c r="D147" i="1" s="1"/>
  <c r="F147" i="1"/>
  <c r="E147" i="1"/>
  <c r="C147" i="1" s="1"/>
  <c r="K146" i="1"/>
  <c r="F146" i="1"/>
  <c r="E146" i="1"/>
  <c r="K145" i="1"/>
  <c r="F145" i="1"/>
  <c r="E145" i="1"/>
  <c r="K144" i="1"/>
  <c r="F144" i="1"/>
  <c r="E144" i="1"/>
  <c r="K143" i="1"/>
  <c r="F143" i="1"/>
  <c r="E143" i="1"/>
  <c r="K142" i="1"/>
  <c r="F142" i="1"/>
  <c r="E142" i="1"/>
  <c r="K141" i="1"/>
  <c r="F141" i="1"/>
  <c r="E141" i="1"/>
  <c r="K140" i="1"/>
  <c r="F140" i="1"/>
  <c r="E140" i="1"/>
  <c r="K139" i="1"/>
  <c r="F139" i="1"/>
  <c r="E139" i="1"/>
  <c r="K138" i="1"/>
  <c r="F138" i="1"/>
  <c r="E138" i="1"/>
  <c r="K137" i="1"/>
  <c r="F137" i="1"/>
  <c r="E137" i="1"/>
  <c r="K136" i="1"/>
  <c r="F136" i="1"/>
  <c r="E136" i="1"/>
  <c r="K135" i="1"/>
  <c r="F135" i="1"/>
  <c r="E135" i="1"/>
  <c r="K134" i="1"/>
  <c r="F134" i="1"/>
  <c r="E134" i="1"/>
  <c r="K133" i="1"/>
  <c r="F133" i="1"/>
  <c r="E133" i="1"/>
  <c r="K132" i="1"/>
  <c r="F132" i="1"/>
  <c r="E132" i="1"/>
  <c r="K131" i="1"/>
  <c r="F131" i="1"/>
  <c r="E131" i="1"/>
  <c r="K130" i="1"/>
  <c r="F130" i="1"/>
  <c r="E130" i="1"/>
  <c r="K129" i="1"/>
  <c r="F129" i="1"/>
  <c r="E129" i="1"/>
  <c r="K128" i="1"/>
  <c r="F128" i="1"/>
  <c r="E128" i="1"/>
  <c r="K127" i="1"/>
  <c r="F127" i="1"/>
  <c r="E127" i="1"/>
  <c r="K126" i="1"/>
  <c r="F126" i="1"/>
  <c r="E126" i="1"/>
  <c r="K125" i="1"/>
  <c r="F125" i="1"/>
  <c r="E125" i="1"/>
  <c r="K124" i="1"/>
  <c r="F124" i="1"/>
  <c r="E124" i="1"/>
  <c r="K123" i="1"/>
  <c r="F123" i="1"/>
  <c r="E123" i="1"/>
  <c r="K122" i="1"/>
  <c r="F122" i="1"/>
  <c r="E122" i="1"/>
  <c r="K121" i="1"/>
  <c r="F121" i="1"/>
  <c r="E121" i="1"/>
  <c r="K120" i="1"/>
  <c r="F120" i="1"/>
  <c r="E120" i="1"/>
  <c r="K119" i="1"/>
  <c r="F119" i="1"/>
  <c r="E119" i="1"/>
  <c r="K118" i="1"/>
  <c r="F118" i="1"/>
  <c r="E118" i="1"/>
  <c r="K117" i="1"/>
  <c r="F117" i="1"/>
  <c r="E117" i="1"/>
  <c r="K116" i="1"/>
  <c r="F116" i="1"/>
  <c r="E116" i="1"/>
  <c r="K115" i="1"/>
  <c r="F115" i="1"/>
  <c r="E115" i="1"/>
  <c r="K114" i="1"/>
  <c r="F114" i="1"/>
  <c r="E114" i="1"/>
  <c r="K113" i="1"/>
  <c r="F113" i="1"/>
  <c r="E113" i="1"/>
  <c r="K112" i="1"/>
  <c r="F112" i="1"/>
  <c r="E112" i="1"/>
  <c r="K111" i="1"/>
  <c r="F111" i="1"/>
  <c r="E111" i="1"/>
  <c r="K110" i="1"/>
  <c r="F110" i="1"/>
  <c r="E110" i="1"/>
  <c r="K109" i="1"/>
  <c r="F109" i="1"/>
  <c r="E109" i="1"/>
  <c r="K108" i="1"/>
  <c r="F108" i="1"/>
  <c r="E108" i="1"/>
  <c r="K107" i="1"/>
  <c r="F107" i="1"/>
  <c r="E107" i="1"/>
  <c r="K106" i="1"/>
  <c r="F106" i="1"/>
  <c r="E106" i="1"/>
  <c r="K105" i="1"/>
  <c r="F105" i="1"/>
  <c r="E105" i="1"/>
  <c r="K104" i="1"/>
  <c r="F104" i="1"/>
  <c r="E104" i="1"/>
  <c r="K103" i="1"/>
  <c r="F103" i="1"/>
  <c r="E103" i="1"/>
  <c r="K102" i="1"/>
  <c r="F102" i="1"/>
  <c r="E102" i="1"/>
  <c r="K101" i="1"/>
  <c r="F101" i="1"/>
  <c r="E101" i="1"/>
  <c r="K100" i="1"/>
  <c r="F100" i="1"/>
  <c r="E100" i="1"/>
  <c r="K99" i="1"/>
  <c r="F99" i="1"/>
  <c r="E99" i="1"/>
  <c r="K98" i="1"/>
  <c r="F98" i="1"/>
  <c r="E98" i="1"/>
  <c r="K97" i="1"/>
  <c r="F97" i="1"/>
  <c r="E97" i="1"/>
  <c r="K96" i="1"/>
  <c r="F96" i="1"/>
  <c r="E96" i="1"/>
  <c r="K95" i="1"/>
  <c r="F95" i="1"/>
  <c r="E95" i="1"/>
  <c r="K94" i="1"/>
  <c r="F94" i="1"/>
  <c r="E94" i="1"/>
  <c r="K93" i="1"/>
  <c r="F93" i="1"/>
  <c r="E93" i="1"/>
  <c r="K92" i="1"/>
  <c r="F92" i="1"/>
  <c r="E92" i="1"/>
  <c r="K91" i="1"/>
  <c r="D91" i="1" s="1"/>
  <c r="F91" i="1"/>
  <c r="E91" i="1"/>
  <c r="C91" i="1" s="1"/>
  <c r="K90" i="1"/>
  <c r="F90" i="1"/>
  <c r="E90" i="1"/>
  <c r="K89" i="1"/>
  <c r="F89" i="1"/>
  <c r="E89" i="1"/>
  <c r="K88" i="1"/>
  <c r="F88" i="1"/>
  <c r="E88" i="1"/>
  <c r="K87" i="1"/>
  <c r="F87" i="1"/>
  <c r="E87" i="1"/>
  <c r="K86" i="1"/>
  <c r="F86" i="1"/>
  <c r="E86" i="1"/>
  <c r="K85" i="1"/>
  <c r="F85" i="1"/>
  <c r="E85" i="1"/>
  <c r="K84" i="1"/>
  <c r="F84" i="1"/>
  <c r="E84" i="1"/>
  <c r="K83" i="1"/>
  <c r="F83" i="1"/>
  <c r="E83" i="1"/>
  <c r="K82" i="1"/>
  <c r="F82" i="1"/>
  <c r="E82" i="1"/>
  <c r="K81" i="1"/>
  <c r="F81" i="1"/>
  <c r="E81" i="1"/>
  <c r="K80" i="1"/>
  <c r="F80" i="1"/>
  <c r="E80" i="1"/>
  <c r="K79" i="1"/>
  <c r="F79" i="1"/>
  <c r="E79" i="1"/>
  <c r="K78" i="1"/>
  <c r="F78" i="1"/>
  <c r="E78" i="1"/>
  <c r="K77" i="1"/>
  <c r="F77" i="1"/>
  <c r="E77" i="1"/>
  <c r="K76" i="1"/>
  <c r="F76" i="1"/>
  <c r="E76" i="1"/>
  <c r="K75" i="1"/>
  <c r="F75" i="1"/>
  <c r="E75" i="1"/>
  <c r="K74" i="1"/>
  <c r="F74" i="1"/>
  <c r="E74" i="1"/>
  <c r="K73" i="1"/>
  <c r="F73" i="1"/>
  <c r="E73" i="1"/>
  <c r="K72" i="1"/>
  <c r="F72" i="1"/>
  <c r="E72" i="1"/>
  <c r="K71" i="1"/>
  <c r="F71" i="1"/>
  <c r="E71" i="1"/>
  <c r="K70" i="1"/>
  <c r="F70" i="1"/>
  <c r="E70" i="1"/>
  <c r="K69" i="1"/>
  <c r="F69" i="1"/>
  <c r="E69" i="1"/>
  <c r="K68" i="1"/>
  <c r="F68" i="1"/>
  <c r="E68" i="1"/>
  <c r="K67" i="1"/>
  <c r="F67" i="1"/>
  <c r="E67" i="1"/>
  <c r="K66" i="1"/>
  <c r="F66" i="1"/>
  <c r="E66" i="1"/>
  <c r="K65" i="1"/>
  <c r="F65" i="1"/>
  <c r="E65" i="1"/>
  <c r="K64" i="1"/>
  <c r="F64" i="1"/>
  <c r="E64" i="1"/>
  <c r="K63" i="1"/>
  <c r="F63" i="1"/>
  <c r="E63" i="1"/>
  <c r="K62" i="1"/>
  <c r="F62" i="1"/>
  <c r="E62" i="1"/>
  <c r="K61" i="1"/>
  <c r="F61" i="1"/>
  <c r="E61" i="1"/>
  <c r="K60" i="1"/>
  <c r="F60" i="1"/>
  <c r="E60" i="1"/>
  <c r="K59" i="1"/>
  <c r="F59" i="1"/>
  <c r="E59" i="1"/>
  <c r="K58" i="1"/>
  <c r="F58" i="1"/>
  <c r="E58" i="1"/>
  <c r="K57" i="1"/>
  <c r="F57" i="1"/>
  <c r="E57" i="1"/>
  <c r="K56" i="1"/>
  <c r="F56" i="1"/>
  <c r="E56" i="1"/>
  <c r="K55" i="1"/>
  <c r="F55" i="1"/>
  <c r="E55" i="1"/>
  <c r="K54" i="1"/>
  <c r="F54" i="1"/>
  <c r="E54" i="1"/>
  <c r="K53" i="1"/>
  <c r="F53" i="1"/>
  <c r="E53" i="1"/>
  <c r="K52" i="1"/>
  <c r="F52" i="1"/>
  <c r="E52" i="1"/>
  <c r="K51" i="1"/>
  <c r="F51" i="1"/>
  <c r="E51" i="1"/>
  <c r="K50" i="1"/>
  <c r="F50" i="1"/>
  <c r="E50" i="1"/>
  <c r="K49" i="1"/>
  <c r="F49" i="1"/>
  <c r="E49" i="1"/>
  <c r="K48" i="1"/>
  <c r="F48" i="1"/>
  <c r="E48" i="1"/>
  <c r="K47" i="1"/>
  <c r="F47" i="1"/>
  <c r="E47" i="1"/>
  <c r="K46" i="1"/>
  <c r="F46" i="1"/>
  <c r="E46" i="1"/>
  <c r="K45" i="1"/>
  <c r="F45" i="1"/>
  <c r="E45" i="1"/>
  <c r="K44" i="1"/>
  <c r="F44" i="1"/>
  <c r="E44" i="1"/>
  <c r="K43" i="1"/>
  <c r="F43" i="1"/>
  <c r="E43" i="1"/>
  <c r="K42" i="1"/>
  <c r="F42" i="1"/>
  <c r="E42" i="1"/>
  <c r="K41" i="1"/>
  <c r="F41" i="1"/>
  <c r="E41" i="1"/>
  <c r="K40" i="1"/>
  <c r="F40" i="1"/>
  <c r="E40" i="1"/>
  <c r="K39" i="1"/>
  <c r="F39" i="1"/>
  <c r="E39" i="1"/>
  <c r="K38" i="1"/>
  <c r="F38" i="1"/>
  <c r="E38" i="1"/>
  <c r="K37" i="1"/>
  <c r="F37" i="1"/>
  <c r="E37" i="1"/>
  <c r="K36" i="1"/>
  <c r="F36" i="1"/>
  <c r="E36" i="1"/>
  <c r="K35" i="1"/>
  <c r="F35" i="1"/>
  <c r="E35" i="1"/>
  <c r="K34" i="1"/>
  <c r="F34" i="1"/>
  <c r="E34" i="1"/>
  <c r="K33" i="1"/>
  <c r="F33" i="1"/>
  <c r="E33" i="1"/>
  <c r="K32" i="1"/>
  <c r="F32" i="1"/>
  <c r="E32" i="1"/>
  <c r="K31" i="1"/>
  <c r="F31" i="1"/>
  <c r="E31" i="1"/>
  <c r="K30" i="1"/>
  <c r="F30" i="1"/>
  <c r="E30" i="1"/>
  <c r="K29" i="1"/>
  <c r="F29" i="1"/>
  <c r="E29" i="1"/>
  <c r="K28" i="1"/>
  <c r="F28" i="1"/>
  <c r="E28" i="1"/>
  <c r="K27" i="1"/>
  <c r="F27" i="1"/>
  <c r="E27" i="1"/>
  <c r="K26" i="1"/>
  <c r="F26" i="1"/>
  <c r="E26" i="1"/>
  <c r="K25" i="1"/>
  <c r="F25" i="1"/>
  <c r="E25" i="1"/>
  <c r="K24" i="1"/>
  <c r="F24" i="1"/>
  <c r="E24" i="1"/>
  <c r="K23" i="1"/>
  <c r="F23" i="1"/>
  <c r="E23" i="1"/>
  <c r="K22" i="1"/>
  <c r="F22" i="1"/>
  <c r="E22" i="1"/>
  <c r="K21" i="1"/>
  <c r="F21" i="1"/>
  <c r="E21" i="1"/>
  <c r="K20" i="1"/>
  <c r="F20" i="1"/>
  <c r="E20" i="1"/>
  <c r="K19" i="1"/>
  <c r="F19" i="1"/>
  <c r="E19" i="1"/>
  <c r="K18" i="1"/>
  <c r="F18" i="1"/>
  <c r="E18" i="1"/>
  <c r="K17" i="1"/>
  <c r="F17" i="1"/>
  <c r="E17" i="1"/>
  <c r="K16" i="1"/>
  <c r="F16" i="1"/>
  <c r="E16" i="1"/>
  <c r="K15" i="1"/>
  <c r="F15" i="1"/>
  <c r="E15" i="1"/>
  <c r="K14" i="1"/>
  <c r="F14" i="1"/>
  <c r="E14" i="1"/>
  <c r="K13" i="1"/>
  <c r="F13" i="1"/>
  <c r="E13" i="1"/>
  <c r="K12" i="1"/>
  <c r="F12" i="1"/>
  <c r="E12" i="1"/>
  <c r="K11" i="1"/>
  <c r="F11" i="1"/>
  <c r="E11" i="1"/>
  <c r="K10" i="1"/>
  <c r="F10" i="1"/>
  <c r="E10" i="1"/>
  <c r="K9" i="1"/>
  <c r="F9" i="1"/>
  <c r="E9" i="1"/>
  <c r="K8" i="1"/>
  <c r="F8" i="1"/>
  <c r="E8" i="1"/>
  <c r="C8" i="1" s="1"/>
  <c r="K7" i="1"/>
  <c r="F7" i="1"/>
  <c r="E7" i="1"/>
  <c r="K6" i="1"/>
  <c r="F6" i="1"/>
  <c r="E6" i="1"/>
  <c r="K5" i="1"/>
  <c r="F5" i="1"/>
  <c r="E5" i="1"/>
  <c r="K4" i="1"/>
  <c r="F4" i="1"/>
  <c r="E4" i="1"/>
  <c r="K3" i="1"/>
  <c r="D3" i="1" s="1"/>
  <c r="F3" i="1"/>
  <c r="E3" i="1"/>
  <c r="C3" i="1" s="1"/>
  <c r="K2" i="1"/>
  <c r="D2" i="1" s="1"/>
  <c r="F2" i="1"/>
  <c r="E2" i="1"/>
  <c r="C2" i="1"/>
  <c r="C227" i="1" l="1"/>
  <c r="D229" i="1"/>
  <c r="C257" i="1"/>
  <c r="D257" i="1" s="1"/>
  <c r="D256" i="1"/>
  <c r="D258" i="1"/>
  <c r="D46" i="1"/>
  <c r="C92" i="1"/>
  <c r="D92" i="1" s="1"/>
  <c r="C148" i="1"/>
  <c r="D148" i="1" s="1"/>
  <c r="C228" i="1"/>
  <c r="D228" i="1" s="1"/>
  <c r="D230" i="1"/>
  <c r="C258" i="1"/>
  <c r="C259" i="1" s="1"/>
  <c r="D227" i="1"/>
  <c r="C4" i="1"/>
  <c r="D4" i="1" s="1"/>
  <c r="C9" i="1"/>
  <c r="D8" i="1"/>
  <c r="C193" i="1"/>
  <c r="D193" i="1" s="1"/>
  <c r="D192" i="1"/>
  <c r="D226" i="1"/>
  <c r="C45" i="1"/>
  <c r="C46" i="1" s="1"/>
  <c r="C47" i="1" s="1"/>
  <c r="C93" i="1"/>
  <c r="C94" i="1" s="1"/>
  <c r="C95" i="1" s="1"/>
  <c r="C149" i="1"/>
  <c r="C150" i="1" s="1"/>
  <c r="C151" i="1" s="1"/>
  <c r="D224" i="1"/>
  <c r="C229" i="1"/>
  <c r="C230" i="1" s="1"/>
  <c r="C231" i="1" s="1"/>
  <c r="D231" i="1" l="1"/>
  <c r="C232" i="1"/>
  <c r="C152" i="1"/>
  <c r="D151" i="1"/>
  <c r="C96" i="1"/>
  <c r="D95" i="1"/>
  <c r="D47" i="1"/>
  <c r="C48" i="1"/>
  <c r="C260" i="1"/>
  <c r="D259" i="1"/>
  <c r="D93" i="1"/>
  <c r="C5" i="1"/>
  <c r="D9" i="1"/>
  <c r="C10" i="1"/>
  <c r="D94" i="1"/>
  <c r="D149" i="1"/>
  <c r="D45" i="1"/>
  <c r="D150" i="1"/>
  <c r="C194" i="1"/>
  <c r="C97" i="1" l="1"/>
  <c r="D96" i="1"/>
  <c r="C11" i="1"/>
  <c r="D10" i="1"/>
  <c r="C6" i="1"/>
  <c r="D5" i="1"/>
  <c r="C49" i="1"/>
  <c r="D48" i="1"/>
  <c r="D194" i="1"/>
  <c r="C195" i="1"/>
  <c r="C153" i="1"/>
  <c r="D152" i="1"/>
  <c r="C233" i="1"/>
  <c r="D232" i="1"/>
  <c r="D260" i="1"/>
  <c r="C261" i="1"/>
  <c r="D97" i="1" l="1"/>
  <c r="C98" i="1"/>
  <c r="D6" i="1"/>
  <c r="C7" i="1"/>
  <c r="D7" i="1" s="1"/>
  <c r="D11" i="1"/>
  <c r="C12" i="1"/>
  <c r="C262" i="1"/>
  <c r="D261" i="1"/>
  <c r="D49" i="1"/>
  <c r="C50" i="1"/>
  <c r="D233" i="1"/>
  <c r="C234" i="1"/>
  <c r="D153" i="1"/>
  <c r="C154" i="1"/>
  <c r="C196" i="1"/>
  <c r="D195" i="1"/>
  <c r="C263" i="1" l="1"/>
  <c r="D262" i="1"/>
  <c r="D12" i="1"/>
  <c r="C13" i="1"/>
  <c r="D154" i="1"/>
  <c r="C155" i="1"/>
  <c r="D234" i="1"/>
  <c r="C235" i="1"/>
  <c r="D196" i="1"/>
  <c r="C197" i="1"/>
  <c r="D50" i="1"/>
  <c r="C51" i="1"/>
  <c r="D98" i="1"/>
  <c r="C99" i="1"/>
  <c r="D235" i="1" l="1"/>
  <c r="C236" i="1"/>
  <c r="D99" i="1"/>
  <c r="C100" i="1"/>
  <c r="D155" i="1"/>
  <c r="C156" i="1"/>
  <c r="C52" i="1"/>
  <c r="D51" i="1"/>
  <c r="C14" i="1"/>
  <c r="D13" i="1"/>
  <c r="C198" i="1"/>
  <c r="D197" i="1"/>
  <c r="C264" i="1"/>
  <c r="D263" i="1"/>
  <c r="C15" i="1" l="1"/>
  <c r="D14" i="1"/>
  <c r="D52" i="1"/>
  <c r="C53" i="1"/>
  <c r="D156" i="1"/>
  <c r="C157" i="1"/>
  <c r="D100" i="1"/>
  <c r="C101" i="1"/>
  <c r="C265" i="1"/>
  <c r="D264" i="1"/>
  <c r="D198" i="1"/>
  <c r="C199" i="1"/>
  <c r="D236" i="1"/>
  <c r="C237" i="1"/>
  <c r="C102" i="1" l="1"/>
  <c r="D101" i="1"/>
  <c r="C238" i="1"/>
  <c r="D237" i="1"/>
  <c r="C158" i="1"/>
  <c r="D157" i="1"/>
  <c r="D199" i="1"/>
  <c r="C200" i="1"/>
  <c r="C54" i="1"/>
  <c r="D53" i="1"/>
  <c r="D265" i="1"/>
  <c r="C266" i="1"/>
  <c r="D15" i="1"/>
  <c r="C16" i="1"/>
  <c r="C201" i="1" l="1"/>
  <c r="D200" i="1"/>
  <c r="C17" i="1"/>
  <c r="D16" i="1"/>
  <c r="C159" i="1"/>
  <c r="D158" i="1"/>
  <c r="D266" i="1"/>
  <c r="C267" i="1"/>
  <c r="D238" i="1"/>
  <c r="C239" i="1"/>
  <c r="D54" i="1"/>
  <c r="C55" i="1"/>
  <c r="C103" i="1"/>
  <c r="D102" i="1"/>
  <c r="D267" i="1" l="1"/>
  <c r="C268" i="1"/>
  <c r="C104" i="1"/>
  <c r="D103" i="1"/>
  <c r="C160" i="1"/>
  <c r="D159" i="1"/>
  <c r="C56" i="1"/>
  <c r="D55" i="1"/>
  <c r="D17" i="1"/>
  <c r="C18" i="1"/>
  <c r="D239" i="1"/>
  <c r="C240" i="1"/>
  <c r="D201" i="1"/>
  <c r="C202" i="1"/>
  <c r="C57" i="1" l="1"/>
  <c r="D56" i="1"/>
  <c r="C203" i="1"/>
  <c r="D202" i="1"/>
  <c r="C241" i="1"/>
  <c r="D240" i="1"/>
  <c r="C105" i="1"/>
  <c r="D104" i="1"/>
  <c r="C161" i="1"/>
  <c r="D160" i="1"/>
  <c r="D18" i="1"/>
  <c r="C19" i="1"/>
  <c r="D268" i="1"/>
  <c r="C269" i="1"/>
  <c r="D105" i="1" l="1"/>
  <c r="C106" i="1"/>
  <c r="C270" i="1"/>
  <c r="D269" i="1"/>
  <c r="D241" i="1"/>
  <c r="C242" i="1"/>
  <c r="C20" i="1"/>
  <c r="D19" i="1"/>
  <c r="C204" i="1"/>
  <c r="D203" i="1"/>
  <c r="D161" i="1"/>
  <c r="C162" i="1"/>
  <c r="D57" i="1"/>
  <c r="C58" i="1"/>
  <c r="D20" i="1" l="1"/>
  <c r="C21" i="1"/>
  <c r="D58" i="1"/>
  <c r="C59" i="1"/>
  <c r="C243" i="1"/>
  <c r="D242" i="1"/>
  <c r="D162" i="1"/>
  <c r="C163" i="1"/>
  <c r="C271" i="1"/>
  <c r="D271" i="1" s="1"/>
  <c r="D270" i="1"/>
  <c r="C107" i="1"/>
  <c r="D106" i="1"/>
  <c r="D204" i="1"/>
  <c r="C205" i="1"/>
  <c r="D163" i="1" l="1"/>
  <c r="C164" i="1"/>
  <c r="C206" i="1"/>
  <c r="D205" i="1"/>
  <c r="C244" i="1"/>
  <c r="D243" i="1"/>
  <c r="C60" i="1"/>
  <c r="D59" i="1"/>
  <c r="D107" i="1"/>
  <c r="C108" i="1"/>
  <c r="C22" i="1"/>
  <c r="D21" i="1"/>
  <c r="D60" i="1" l="1"/>
  <c r="C61" i="1"/>
  <c r="D244" i="1"/>
  <c r="C245" i="1"/>
  <c r="C23" i="1"/>
  <c r="D22" i="1"/>
  <c r="D206" i="1"/>
  <c r="C207" i="1"/>
  <c r="D108" i="1"/>
  <c r="C109" i="1"/>
  <c r="D164" i="1"/>
  <c r="C165" i="1"/>
  <c r="D207" i="1" l="1"/>
  <c r="C208" i="1"/>
  <c r="C24" i="1"/>
  <c r="D23" i="1"/>
  <c r="C166" i="1"/>
  <c r="D165" i="1"/>
  <c r="C246" i="1"/>
  <c r="D245" i="1"/>
  <c r="C110" i="1"/>
  <c r="D109" i="1"/>
  <c r="C62" i="1"/>
  <c r="D61" i="1"/>
  <c r="D246" i="1" l="1"/>
  <c r="C247" i="1"/>
  <c r="C167" i="1"/>
  <c r="D166" i="1"/>
  <c r="D62" i="1"/>
  <c r="C63" i="1"/>
  <c r="C25" i="1"/>
  <c r="D24" i="1"/>
  <c r="C209" i="1"/>
  <c r="D208" i="1"/>
  <c r="D110" i="1"/>
  <c r="C111" i="1"/>
  <c r="D25" i="1" l="1"/>
  <c r="C26" i="1"/>
  <c r="D63" i="1"/>
  <c r="C64" i="1"/>
  <c r="D111" i="1"/>
  <c r="C112" i="1"/>
  <c r="C168" i="1"/>
  <c r="D167" i="1"/>
  <c r="C248" i="1"/>
  <c r="D247" i="1"/>
  <c r="D209" i="1"/>
  <c r="C210" i="1"/>
  <c r="C169" i="1" l="1"/>
  <c r="D168" i="1"/>
  <c r="C113" i="1"/>
  <c r="D112" i="1"/>
  <c r="D210" i="1"/>
  <c r="C211" i="1"/>
  <c r="C65" i="1"/>
  <c r="D64" i="1"/>
  <c r="D26" i="1"/>
  <c r="C27" i="1"/>
  <c r="C249" i="1"/>
  <c r="D248" i="1"/>
  <c r="D65" i="1" l="1"/>
  <c r="C66" i="1"/>
  <c r="D211" i="1"/>
  <c r="C212" i="1"/>
  <c r="D249" i="1"/>
  <c r="C250" i="1"/>
  <c r="D113" i="1"/>
  <c r="C114" i="1"/>
  <c r="C28" i="1"/>
  <c r="D27" i="1"/>
  <c r="D169" i="1"/>
  <c r="C170" i="1"/>
  <c r="D114" i="1" l="1"/>
  <c r="C115" i="1"/>
  <c r="D250" i="1"/>
  <c r="C251" i="1"/>
  <c r="C171" i="1"/>
  <c r="D170" i="1"/>
  <c r="D212" i="1"/>
  <c r="C213" i="1"/>
  <c r="C67" i="1"/>
  <c r="D66" i="1"/>
  <c r="D28" i="1"/>
  <c r="C29" i="1"/>
  <c r="C214" i="1" l="1"/>
  <c r="D213" i="1"/>
  <c r="D171" i="1"/>
  <c r="C172" i="1"/>
  <c r="C30" i="1"/>
  <c r="D29" i="1"/>
  <c r="D251" i="1"/>
  <c r="C252" i="1"/>
  <c r="C116" i="1"/>
  <c r="D115" i="1"/>
  <c r="D67" i="1"/>
  <c r="C68" i="1"/>
  <c r="D252" i="1" l="1"/>
  <c r="C253" i="1"/>
  <c r="D253" i="1" s="1"/>
  <c r="C31" i="1"/>
  <c r="D30" i="1"/>
  <c r="D172" i="1"/>
  <c r="C173" i="1"/>
  <c r="D68" i="1"/>
  <c r="C69" i="1"/>
  <c r="D116" i="1"/>
  <c r="C117" i="1"/>
  <c r="C215" i="1"/>
  <c r="D214" i="1"/>
  <c r="C70" i="1" l="1"/>
  <c r="D69" i="1"/>
  <c r="C216" i="1"/>
  <c r="D215" i="1"/>
  <c r="C32" i="1"/>
  <c r="D31" i="1"/>
  <c r="C118" i="1"/>
  <c r="D117" i="1"/>
  <c r="C174" i="1"/>
  <c r="D173" i="1"/>
  <c r="C33" i="1" l="1"/>
  <c r="D32" i="1"/>
  <c r="C217" i="1"/>
  <c r="D216" i="1"/>
  <c r="D118" i="1"/>
  <c r="C119" i="1"/>
  <c r="D174" i="1"/>
  <c r="C175" i="1"/>
  <c r="D70" i="1"/>
  <c r="C71" i="1"/>
  <c r="D175" i="1" l="1"/>
  <c r="C176" i="1"/>
  <c r="C120" i="1"/>
  <c r="D119" i="1"/>
  <c r="D217" i="1"/>
  <c r="C218" i="1"/>
  <c r="D71" i="1"/>
  <c r="C72" i="1"/>
  <c r="D33" i="1"/>
  <c r="C34" i="1"/>
  <c r="D218" i="1" l="1"/>
  <c r="C219" i="1"/>
  <c r="C73" i="1"/>
  <c r="D72" i="1"/>
  <c r="C121" i="1"/>
  <c r="D120" i="1"/>
  <c r="D34" i="1"/>
  <c r="C35" i="1"/>
  <c r="C177" i="1"/>
  <c r="D176" i="1"/>
  <c r="D121" i="1" l="1"/>
  <c r="C122" i="1"/>
  <c r="D35" i="1"/>
  <c r="C36" i="1"/>
  <c r="D73" i="1"/>
  <c r="C74" i="1"/>
  <c r="D219" i="1"/>
  <c r="C220" i="1"/>
  <c r="D177" i="1"/>
  <c r="C178" i="1"/>
  <c r="D220" i="1" l="1"/>
  <c r="C221" i="1"/>
  <c r="D36" i="1"/>
  <c r="C37" i="1"/>
  <c r="C179" i="1"/>
  <c r="D178" i="1"/>
  <c r="D122" i="1"/>
  <c r="C123" i="1"/>
  <c r="C75" i="1"/>
  <c r="D74" i="1"/>
  <c r="C38" i="1" l="1"/>
  <c r="D37" i="1"/>
  <c r="C124" i="1"/>
  <c r="D123" i="1"/>
  <c r="D179" i="1"/>
  <c r="C180" i="1"/>
  <c r="C222" i="1"/>
  <c r="D222" i="1" s="1"/>
  <c r="D221" i="1"/>
  <c r="D75" i="1"/>
  <c r="C76" i="1"/>
  <c r="D124" i="1" l="1"/>
  <c r="C125" i="1"/>
  <c r="D180" i="1"/>
  <c r="C181" i="1"/>
  <c r="D76" i="1"/>
  <c r="C77" i="1"/>
  <c r="C39" i="1"/>
  <c r="D38" i="1"/>
  <c r="C40" i="1" l="1"/>
  <c r="D39" i="1"/>
  <c r="C78" i="1"/>
  <c r="D77" i="1"/>
  <c r="C182" i="1"/>
  <c r="D181" i="1"/>
  <c r="C126" i="1"/>
  <c r="D125" i="1"/>
  <c r="C79" i="1" l="1"/>
  <c r="D78" i="1"/>
  <c r="D182" i="1"/>
  <c r="C183" i="1"/>
  <c r="D126" i="1"/>
  <c r="C127" i="1"/>
  <c r="C41" i="1"/>
  <c r="D40" i="1"/>
  <c r="D41" i="1" l="1"/>
  <c r="C42" i="1"/>
  <c r="D127" i="1"/>
  <c r="C128" i="1"/>
  <c r="C184" i="1"/>
  <c r="D183" i="1"/>
  <c r="D79" i="1"/>
  <c r="C80" i="1"/>
  <c r="C81" i="1" l="1"/>
  <c r="D80" i="1"/>
  <c r="C129" i="1"/>
  <c r="D128" i="1"/>
  <c r="C43" i="1"/>
  <c r="D42" i="1"/>
  <c r="C185" i="1"/>
  <c r="D184" i="1"/>
  <c r="D129" i="1" l="1"/>
  <c r="C130" i="1"/>
  <c r="D185" i="1"/>
  <c r="C186" i="1"/>
  <c r="D43" i="1"/>
  <c r="C44" i="1"/>
  <c r="D44" i="1" s="1"/>
  <c r="D81" i="1"/>
  <c r="C82" i="1"/>
  <c r="D186" i="1" l="1"/>
  <c r="C187" i="1"/>
  <c r="D130" i="1"/>
  <c r="C131" i="1"/>
  <c r="C83" i="1"/>
  <c r="D82" i="1"/>
  <c r="C84" i="1" l="1"/>
  <c r="D83" i="1"/>
  <c r="C188" i="1"/>
  <c r="D187" i="1"/>
  <c r="C132" i="1"/>
  <c r="D131" i="1"/>
  <c r="D188" i="1" l="1"/>
  <c r="C189" i="1"/>
  <c r="D132" i="1"/>
  <c r="C133" i="1"/>
  <c r="D84" i="1"/>
  <c r="C85" i="1"/>
  <c r="C134" i="1" l="1"/>
  <c r="D133" i="1"/>
  <c r="C190" i="1"/>
  <c r="D189" i="1"/>
  <c r="C86" i="1"/>
  <c r="D85" i="1"/>
  <c r="D190" i="1" l="1"/>
  <c r="C191" i="1"/>
  <c r="D191" i="1" s="1"/>
  <c r="C87" i="1"/>
  <c r="D86" i="1"/>
  <c r="D134" i="1"/>
  <c r="C135" i="1"/>
  <c r="D135" i="1" l="1"/>
  <c r="C136" i="1"/>
  <c r="C88" i="1"/>
  <c r="D87" i="1"/>
  <c r="C89" i="1" l="1"/>
  <c r="D88" i="1"/>
  <c r="C137" i="1"/>
  <c r="D136" i="1"/>
  <c r="D137" i="1" l="1"/>
  <c r="C138" i="1"/>
  <c r="D89" i="1"/>
  <c r="C90" i="1"/>
  <c r="D90" i="1" s="1"/>
  <c r="C139" i="1" l="1"/>
  <c r="D138" i="1"/>
  <c r="D139" i="1" l="1"/>
  <c r="C140" i="1"/>
  <c r="D140" i="1" l="1"/>
  <c r="C141" i="1"/>
  <c r="C142" i="1" l="1"/>
  <c r="D141" i="1"/>
  <c r="D142" i="1" l="1"/>
  <c r="C143" i="1"/>
  <c r="D143" i="1" l="1"/>
  <c r="C144" i="1"/>
  <c r="C145" i="1" l="1"/>
  <c r="D144" i="1"/>
  <c r="D145" i="1" l="1"/>
  <c r="C146" i="1"/>
  <c r="D146" i="1" s="1"/>
</calcChain>
</file>

<file path=xl/sharedStrings.xml><?xml version="1.0" encoding="utf-8"?>
<sst xmlns="http://schemas.openxmlformats.org/spreadsheetml/2006/main" count="834" uniqueCount="605">
  <si>
    <t>Entries</t>
  </si>
  <si>
    <t>R</t>
  </si>
  <si>
    <t>Rank</t>
  </si>
  <si>
    <t>Age</t>
  </si>
  <si>
    <t>Region</t>
  </si>
  <si>
    <t>Team cod</t>
  </si>
  <si>
    <t>Club name</t>
  </si>
  <si>
    <t>Team Name</t>
  </si>
  <si>
    <t>Current Rating</t>
  </si>
  <si>
    <t>Init Rating</t>
  </si>
  <si>
    <t>1/2/16
Rating</t>
  </si>
  <si>
    <t>1/9/16
Rating</t>
  </si>
  <si>
    <t>1/16/16
Rating</t>
  </si>
  <si>
    <t>1/30/16
Rating</t>
  </si>
  <si>
    <t>2/6/16
Rating</t>
  </si>
  <si>
    <t>2/13/16
Rating</t>
  </si>
  <si>
    <t>2/20/16
Rating</t>
  </si>
  <si>
    <t>2/27/16
 Rating</t>
  </si>
  <si>
    <t>3/5/16
Rating</t>
  </si>
  <si>
    <t>3/12/16
Rating</t>
  </si>
  <si>
    <t>3/16/16
Rating</t>
  </si>
  <si>
    <t>3/26/16
Rating</t>
  </si>
  <si>
    <t>4/3/16
Rating</t>
  </si>
  <si>
    <t>fj1crone1pm</t>
  </si>
  <si>
    <t>Carolina One</t>
  </si>
  <si>
    <t>C1VB 11 State Greenville</t>
  </si>
  <si>
    <t>fj1magnm1pm</t>
  </si>
  <si>
    <t>Magnum Volleyball Club</t>
  </si>
  <si>
    <t>Magnum 11 Black</t>
  </si>
  <si>
    <t>fj1scmid4pm</t>
  </si>
  <si>
    <t>SC Midlands Volleyball</t>
  </si>
  <si>
    <t>SC Midlands KP Silver</t>
  </si>
  <si>
    <t>fj1scmid1pm</t>
  </si>
  <si>
    <t>SC Midlands KP Black</t>
  </si>
  <si>
    <t>fj1motoj1pm</t>
  </si>
  <si>
    <t>MOTO</t>
  </si>
  <si>
    <t>MOTO 12'1</t>
  </si>
  <si>
    <t>fj1scmid2pm</t>
  </si>
  <si>
    <t>SC Midlands KP Garnet</t>
  </si>
  <si>
    <t>fj2crone2pm</t>
  </si>
  <si>
    <t>C1VB 12 Reg Black Pickens</t>
  </si>
  <si>
    <t>fj2crone1pm</t>
  </si>
  <si>
    <t>C1VB 12 Regional Grvl</t>
  </si>
  <si>
    <t>fj2magnm1pm</t>
  </si>
  <si>
    <t>Magnum 12 Black</t>
  </si>
  <si>
    <t>fj2inten1pm</t>
  </si>
  <si>
    <t>Intense Volleyball</t>
  </si>
  <si>
    <t>Intense 12 National Elite</t>
  </si>
  <si>
    <t>fj2charl1pm</t>
  </si>
  <si>
    <t>Charleston Juniors</t>
  </si>
  <si>
    <t>Chas Jrs 12 Red</t>
  </si>
  <si>
    <t>fj2crone3pm</t>
  </si>
  <si>
    <t>C1VB 12 Reg Royal Pickens</t>
  </si>
  <si>
    <t>fj2crone6pm</t>
  </si>
  <si>
    <t>C1VB Juniors Black</t>
  </si>
  <si>
    <t>fj2crosf1pm</t>
  </si>
  <si>
    <t>Crossfire Volleyball</t>
  </si>
  <si>
    <t>Crossfire 12</t>
  </si>
  <si>
    <t>fj2magnm2pm</t>
  </si>
  <si>
    <t>Magnum Aiken 12 Green</t>
  </si>
  <si>
    <t>fj2fortm1pm</t>
  </si>
  <si>
    <t>Fort Mill VBC</t>
  </si>
  <si>
    <t>Fort Mill VBC 12 Purple</t>
  </si>
  <si>
    <t>fj2excel1pm</t>
  </si>
  <si>
    <t>Excell Sports</t>
  </si>
  <si>
    <t>Excell U12 Club</t>
  </si>
  <si>
    <t>fj2lakem1pm</t>
  </si>
  <si>
    <t>Lake Murray Volleyball Club</t>
  </si>
  <si>
    <t>Lake Murray 12 Black</t>
  </si>
  <si>
    <t>fj2csrah1pm</t>
  </si>
  <si>
    <t>CSRA Heat</t>
  </si>
  <si>
    <t>CSRA Heat 12 Gold</t>
  </si>
  <si>
    <t>fj2scmid3pm</t>
  </si>
  <si>
    <t>SC Midlands KP Boys</t>
  </si>
  <si>
    <t>fj2scmid1pm</t>
  </si>
  <si>
    <t>SC Midlands 12 Black</t>
  </si>
  <si>
    <t>fj2soarj1pm</t>
  </si>
  <si>
    <t>Soar VBC</t>
  </si>
  <si>
    <t>SOAR RISE 12U</t>
  </si>
  <si>
    <t>fj2crone5pm</t>
  </si>
  <si>
    <t>C1VB 12 State Pickens</t>
  </si>
  <si>
    <t>fj2magnm5pm</t>
  </si>
  <si>
    <t>Magnum Aiken 12 Yellow</t>
  </si>
  <si>
    <t>fj2rockh1pm</t>
  </si>
  <si>
    <t>Rock Hill Volleyball Club</t>
  </si>
  <si>
    <t>RHVC 12 Club Brooke</t>
  </si>
  <si>
    <t>fj2magnm4pm</t>
  </si>
  <si>
    <t>Magnum 12 Blue</t>
  </si>
  <si>
    <t>fj2pstri1pm</t>
  </si>
  <si>
    <t>Palmetto Strikers</t>
  </si>
  <si>
    <t>Palm Strikers 12 Platinum</t>
  </si>
  <si>
    <t>fj2ladyc1pm</t>
  </si>
  <si>
    <t>Orangeburg Lady Cubs</t>
  </si>
  <si>
    <t>OLC 12s Purple</t>
  </si>
  <si>
    <t>fj2soarj2pm</t>
  </si>
  <si>
    <t>Soar Court 12U</t>
  </si>
  <si>
    <t>fj2crone4pm</t>
  </si>
  <si>
    <t>C1VB 12 State Greenville</t>
  </si>
  <si>
    <t>fj2magnm3pm</t>
  </si>
  <si>
    <t>Magnum 12 Red</t>
  </si>
  <si>
    <t>fj2kersh1pm</t>
  </si>
  <si>
    <t>Kershaw County Juniors</t>
  </si>
  <si>
    <t>Kershaw 12 Black</t>
  </si>
  <si>
    <t>fj2inten3pm</t>
  </si>
  <si>
    <t>Intense kids power col</t>
  </si>
  <si>
    <t>fj2inten2pm</t>
  </si>
  <si>
    <t>Intense Kids power Gvl</t>
  </si>
  <si>
    <t>fj2scmid2pm</t>
  </si>
  <si>
    <t>SC Midlands KP White</t>
  </si>
  <si>
    <t>fj2crone7pm</t>
  </si>
  <si>
    <t>C1VB Juniors Royal</t>
  </si>
  <si>
    <t>fj2footh1pm</t>
  </si>
  <si>
    <t>Foothills Volleyball Club</t>
  </si>
  <si>
    <t>Foothills 12U King</t>
  </si>
  <si>
    <t>fj2kersh4pm</t>
  </si>
  <si>
    <t>Kershaw Dev 12 Black</t>
  </si>
  <si>
    <t>fj2hvelo1pm</t>
  </si>
  <si>
    <t>High Velocity VBC</t>
  </si>
  <si>
    <t>High Velocity 12's</t>
  </si>
  <si>
    <t>fj2kersh2pm</t>
  </si>
  <si>
    <t>Kershaw 12 White</t>
  </si>
  <si>
    <t>fj2excel2pm</t>
  </si>
  <si>
    <t>Excell U12 Devel</t>
  </si>
  <si>
    <t>fj2crone8pm</t>
  </si>
  <si>
    <t>C1VB Juniors White</t>
  </si>
  <si>
    <t>fj2starl1pm</t>
  </si>
  <si>
    <t>Columbia SC Starlings</t>
  </si>
  <si>
    <t>Columbia SC Starlings 12</t>
  </si>
  <si>
    <t>fj3vison1pm</t>
  </si>
  <si>
    <t>Vision</t>
  </si>
  <si>
    <t>Vision 13 National</t>
  </si>
  <si>
    <t>fj3crone1pm</t>
  </si>
  <si>
    <t>C1VB 13 Power Grvl</t>
  </si>
  <si>
    <t>fj3magnm1pm</t>
  </si>
  <si>
    <t>Magnum 13 Mizuno</t>
  </si>
  <si>
    <t>fj3lowco1pm</t>
  </si>
  <si>
    <t>Low Country Volleyball Club</t>
  </si>
  <si>
    <t>Low Country 13 Open</t>
  </si>
  <si>
    <t>fj3csrah1pm</t>
  </si>
  <si>
    <t>CSRA Heat 13 Gold</t>
  </si>
  <si>
    <t>fj3scmid1pm</t>
  </si>
  <si>
    <t>SC Midlands 13 Nat Elite</t>
  </si>
  <si>
    <t>fj3magnm3pm</t>
  </si>
  <si>
    <t>Magnum Aiken 13 Green</t>
  </si>
  <si>
    <t>fj3fortm1pm</t>
  </si>
  <si>
    <t>Fort Mill VBC 13 Purple</t>
  </si>
  <si>
    <t>fj3inten1pm</t>
  </si>
  <si>
    <t>Intense13 national Elite</t>
  </si>
  <si>
    <t>fj3crosf1pm</t>
  </si>
  <si>
    <t>Crossfire 13</t>
  </si>
  <si>
    <t>fj3charl1pm</t>
  </si>
  <si>
    <t>Chas Jrs 13 Red</t>
  </si>
  <si>
    <t>fj3magnm2pm</t>
  </si>
  <si>
    <t>Magnum 13 Black</t>
  </si>
  <si>
    <t>fj3prage1pm</t>
  </si>
  <si>
    <t>Palmetto Rage Volleyball Club</t>
  </si>
  <si>
    <t>PRV - 13U Bayley</t>
  </si>
  <si>
    <t>fj3196891pm</t>
  </si>
  <si>
    <t>Carolina Express</t>
  </si>
  <si>
    <t>fj3motojapm</t>
  </si>
  <si>
    <t>MOTO 13-1 IGNITE</t>
  </si>
  <si>
    <t>fj3pstri1pm</t>
  </si>
  <si>
    <t>Palm Strikers 13 Platinum</t>
  </si>
  <si>
    <t>fj3charl2pm</t>
  </si>
  <si>
    <t>Chas Jrs 13 Blue</t>
  </si>
  <si>
    <t>fj3pstri2pm</t>
  </si>
  <si>
    <t>Palm Strikers 13 Premier</t>
  </si>
  <si>
    <t>fj3vison2pm</t>
  </si>
  <si>
    <t>Vision 13 Regional Ben</t>
  </si>
  <si>
    <t>fj3lakem2pm</t>
  </si>
  <si>
    <t>Lake Murray 13 Black</t>
  </si>
  <si>
    <t>fj3kersh1pm</t>
  </si>
  <si>
    <t>Kershaw 13 Black</t>
  </si>
  <si>
    <t>fj3magnm4pm</t>
  </si>
  <si>
    <t>Magnum 13 Blue</t>
  </si>
  <si>
    <t>fj3footh1pm</t>
  </si>
  <si>
    <t>Foothills 13 May</t>
  </si>
  <si>
    <t>fj3crone2pm</t>
  </si>
  <si>
    <t>C1VB 13 Regional Grvl</t>
  </si>
  <si>
    <t>fj3inten2pm</t>
  </si>
  <si>
    <t>Intense 13 Pro Elite</t>
  </si>
  <si>
    <t>fj3soarj1pm</t>
  </si>
  <si>
    <t>SOAR WINGS 13U</t>
  </si>
  <si>
    <t>fj3magnm5pm</t>
  </si>
  <si>
    <t>Magnum 13 Red</t>
  </si>
  <si>
    <t>fj3rockh1pm</t>
  </si>
  <si>
    <t>RHVC 13 Club Jade</t>
  </si>
  <si>
    <t>fj3charl3pm</t>
  </si>
  <si>
    <t>Chas Jrs 13 White</t>
  </si>
  <si>
    <t>fj3magnm6pm</t>
  </si>
  <si>
    <t>Magnum Aiken 13 Yellow</t>
  </si>
  <si>
    <t>fj3sumtr1pm</t>
  </si>
  <si>
    <t>Sumter VBC</t>
  </si>
  <si>
    <t>Sumter VBC 13</t>
  </si>
  <si>
    <t>fj3kvcjr1pm</t>
  </si>
  <si>
    <t>KVC Jrs</t>
  </si>
  <si>
    <t>KVC 13</t>
  </si>
  <si>
    <t>fj3prage2pm</t>
  </si>
  <si>
    <t>PRV - 13U Brittany</t>
  </si>
  <si>
    <t>fj3csrah2pm</t>
  </si>
  <si>
    <t>CSRA Heat 13 Black</t>
  </si>
  <si>
    <t>fj3scmid2pm</t>
  </si>
  <si>
    <t>SC Midlands 13 Black</t>
  </si>
  <si>
    <t>fj3magnm8pm</t>
  </si>
  <si>
    <t>Magnum 13 Orange</t>
  </si>
  <si>
    <t>fj3crone3pm</t>
  </si>
  <si>
    <t>C1VB 13 State Black Grvl</t>
  </si>
  <si>
    <t>fj3crone4pm</t>
  </si>
  <si>
    <t>C1VB 13 State Royal Grvl</t>
  </si>
  <si>
    <t>fj3magnm7pm</t>
  </si>
  <si>
    <t>Magnum 13 Grey</t>
  </si>
  <si>
    <t>fj3vison3pm</t>
  </si>
  <si>
    <t>Vision 13 Regional</t>
  </si>
  <si>
    <t>fj3hvelo1pm</t>
  </si>
  <si>
    <t>High Velocity 13's</t>
  </si>
  <si>
    <t>fj3mtnel1pm</t>
  </si>
  <si>
    <t>Mountain Elite Volleyball Club</t>
  </si>
  <si>
    <t>MEVC13U</t>
  </si>
  <si>
    <t>fj3ccoas1pm</t>
  </si>
  <si>
    <t>club coastal volleyball</t>
  </si>
  <si>
    <t>Coastal 13 Wave</t>
  </si>
  <si>
    <t>fj3csrah3pm</t>
  </si>
  <si>
    <t>CSRA Heat 13 Red</t>
  </si>
  <si>
    <t>fj3scmid3pm</t>
  </si>
  <si>
    <t>SC Midlands 13 Garnet</t>
  </si>
  <si>
    <t>fj3motoj2pm</t>
  </si>
  <si>
    <t>MOTO 13-2 IGNITE</t>
  </si>
  <si>
    <t>fj4magnm1pm</t>
  </si>
  <si>
    <t>Magnum 14 Mizuno</t>
  </si>
  <si>
    <t>fj4crone1pm</t>
  </si>
  <si>
    <t>C1VB 14 Elite Greenville</t>
  </si>
  <si>
    <t>fj4scmid1pm</t>
  </si>
  <si>
    <t>SC Midlands 14 Nat Elite</t>
  </si>
  <si>
    <t>fj4excel1pm</t>
  </si>
  <si>
    <t>Excell U14 Elite</t>
  </si>
  <si>
    <t>fj4inten1pm</t>
  </si>
  <si>
    <t>Intense 14 National Elite</t>
  </si>
  <si>
    <t>fj4crone2pm</t>
  </si>
  <si>
    <t>C1VB 14 Power Grvl</t>
  </si>
  <si>
    <t>fj4vison1pm</t>
  </si>
  <si>
    <t>Vision 14 National</t>
  </si>
  <si>
    <t>fj4charl1pm</t>
  </si>
  <si>
    <t>Chas Jrs 14 Red</t>
  </si>
  <si>
    <t>fj4beauf1pm</t>
  </si>
  <si>
    <t>Beaufort Volleyball Club</t>
  </si>
  <si>
    <t>Beaufort 14 National</t>
  </si>
  <si>
    <t>fj4magnm2pm</t>
  </si>
  <si>
    <t>Magnum 14 Elite</t>
  </si>
  <si>
    <t>fj4kvcjr1pm</t>
  </si>
  <si>
    <t>KVC 14</t>
  </si>
  <si>
    <t>fj4lakem1pm</t>
  </si>
  <si>
    <t>Lake Murray 14 Red</t>
  </si>
  <si>
    <t>fj4upsvc1pm</t>
  </si>
  <si>
    <t>Upstate Volleyball Club</t>
  </si>
  <si>
    <t>Upstate 14-1 Power</t>
  </si>
  <si>
    <t>fj4soarj1pm</t>
  </si>
  <si>
    <t>SOAR BLUE 14UP</t>
  </si>
  <si>
    <t>fj4magnm3pm</t>
  </si>
  <si>
    <t>Magnum Aiken 14 Green</t>
  </si>
  <si>
    <t>fj4charl2pm</t>
  </si>
  <si>
    <t>Chas Jrs 14 Blue</t>
  </si>
  <si>
    <t>fj4mtnel1pm</t>
  </si>
  <si>
    <t>MEVC14Power</t>
  </si>
  <si>
    <t>fj4lowco1pm</t>
  </si>
  <si>
    <t>Low Country 14 Power</t>
  </si>
  <si>
    <t>fj4scmid2pm</t>
  </si>
  <si>
    <t>SC Midlands 14 Pro Elite</t>
  </si>
  <si>
    <t>fj4kersh1pm</t>
  </si>
  <si>
    <t>Kershaw 14 Black</t>
  </si>
  <si>
    <t>fj4crone3pm</t>
  </si>
  <si>
    <t>C1VB 14 Power Pickens</t>
  </si>
  <si>
    <t>fj4csrah1pm</t>
  </si>
  <si>
    <t>CSRA Heat 14 Gold</t>
  </si>
  <si>
    <t>fj4footh1pm</t>
  </si>
  <si>
    <t>Foothills 14 Holland</t>
  </si>
  <si>
    <t>fj4pstri1pm</t>
  </si>
  <si>
    <t>Palm Strikers 14 Platinum</t>
  </si>
  <si>
    <t>fj4inten2pm</t>
  </si>
  <si>
    <t>Intense 14 Pro Elite</t>
  </si>
  <si>
    <t>fj4prage1pm</t>
  </si>
  <si>
    <t>PRV -14U Janice</t>
  </si>
  <si>
    <t>fj4crone5pm</t>
  </si>
  <si>
    <t>C1VB 14 Reg Royal Grvl</t>
  </si>
  <si>
    <t>fj4rockh1pm</t>
  </si>
  <si>
    <t>RHVC 14 Power</t>
  </si>
  <si>
    <t>fj4csrah2pm</t>
  </si>
  <si>
    <t>CSRA Heat 14 Black</t>
  </si>
  <si>
    <t>fj4lakem2pm</t>
  </si>
  <si>
    <t>Lake Murray 14 Black</t>
  </si>
  <si>
    <t>fj4magnm4pm</t>
  </si>
  <si>
    <t>Magnum Greenwood 14 Gold</t>
  </si>
  <si>
    <t>fj4crone4pm</t>
  </si>
  <si>
    <t>C1VB 14 Reg Black Grvl</t>
  </si>
  <si>
    <t>fj4soarj2pm</t>
  </si>
  <si>
    <t>SOAR EAGLES 14U</t>
  </si>
  <si>
    <t>fj4ccoas1pm</t>
  </si>
  <si>
    <t>Coastal 14 Storm</t>
  </si>
  <si>
    <t>fj4beauf2pm</t>
  </si>
  <si>
    <t>Beaufort 14 Club</t>
  </si>
  <si>
    <t>fj4motoj1pm</t>
  </si>
  <si>
    <t>MOTO 14's</t>
  </si>
  <si>
    <t>fj4sumtr1pm</t>
  </si>
  <si>
    <t>Sumter VBC 14</t>
  </si>
  <si>
    <t>fj4magnm5pm</t>
  </si>
  <si>
    <t>Magnum 14 Black</t>
  </si>
  <si>
    <t>fj4crone7pm</t>
  </si>
  <si>
    <t>C1VB 14 State Grvl</t>
  </si>
  <si>
    <t>fj4charl3pm</t>
  </si>
  <si>
    <t>Chas Jrs 14 White</t>
  </si>
  <si>
    <t>fj4crone6pm</t>
  </si>
  <si>
    <t>C1VB 14 Regional Pickens</t>
  </si>
  <si>
    <t>fj4magnm7pm</t>
  </si>
  <si>
    <t>Magnum Greenwood 14 White</t>
  </si>
  <si>
    <t>fj4vison2pm</t>
  </si>
  <si>
    <t>Vision 14 Regional</t>
  </si>
  <si>
    <t>fj4mbeac2pm</t>
  </si>
  <si>
    <t>MBVC</t>
  </si>
  <si>
    <t>MBVC 14 Red</t>
  </si>
  <si>
    <t>fj4pstri2pm</t>
  </si>
  <si>
    <t>Palm Strikers 14 Select</t>
  </si>
  <si>
    <t>fj4magnm9pm</t>
  </si>
  <si>
    <t>Magnum Greenwood 14 Purpl</t>
  </si>
  <si>
    <t>fj4scmid4pm</t>
  </si>
  <si>
    <t>SC Midlands 14 Garnet</t>
  </si>
  <si>
    <t>fj4magnm6pm</t>
  </si>
  <si>
    <t>Magnum Aiken 14 Yellow</t>
  </si>
  <si>
    <t>fj4magnm8pm</t>
  </si>
  <si>
    <t>Magnum Gilbert 14 Gray</t>
  </si>
  <si>
    <t>fj4inten3pm</t>
  </si>
  <si>
    <t>Intense 14 Region Elite</t>
  </si>
  <si>
    <t>fj4rockh2pm</t>
  </si>
  <si>
    <t>RHVC 14 Club Hunter</t>
  </si>
  <si>
    <t>fj4mbeac1pm</t>
  </si>
  <si>
    <t>MBVC 14 Black</t>
  </si>
  <si>
    <t>fj4branc3pm</t>
  </si>
  <si>
    <t>Branchville Juniors</t>
  </si>
  <si>
    <t>Branchville U14 Juniors</t>
  </si>
  <si>
    <t>fj4kersh2pm</t>
  </si>
  <si>
    <t>Kershaw 14 White</t>
  </si>
  <si>
    <t>fj4scmid3pm</t>
  </si>
  <si>
    <t>SC Midlands 14 Black</t>
  </si>
  <si>
    <t>fj4upsvc2pm</t>
  </si>
  <si>
    <t>Upstate 14-2 Club</t>
  </si>
  <si>
    <t>fj5magnm1pm</t>
  </si>
  <si>
    <t>Magnum 15 Mizuno</t>
  </si>
  <si>
    <t>fj5crone2pm</t>
  </si>
  <si>
    <t>C1VB 15 Elite Greenville</t>
  </si>
  <si>
    <t>fj5magnm3pm</t>
  </si>
  <si>
    <t>Magnum Aiken 15 Green</t>
  </si>
  <si>
    <t>fj5lowco1pm</t>
  </si>
  <si>
    <t>Low Country 15 Open</t>
  </si>
  <si>
    <t>fj5vison1pm</t>
  </si>
  <si>
    <t>Vision 15 National</t>
  </si>
  <si>
    <t>fj5crone1pm</t>
  </si>
  <si>
    <t>C1VB 15 Elite Pickens</t>
  </si>
  <si>
    <t>fj5charl1pm</t>
  </si>
  <si>
    <t>Chas Jrs 15 Red</t>
  </si>
  <si>
    <t>fj5magnm2pm</t>
  </si>
  <si>
    <t>Magnum 15 Elite</t>
  </si>
  <si>
    <t>fj5lakem1pm</t>
  </si>
  <si>
    <t>Lake Murray 15 Red</t>
  </si>
  <si>
    <t>fj5scmid1pm</t>
  </si>
  <si>
    <t>SC Midlands 15 Nat Elite</t>
  </si>
  <si>
    <t>fj5upsvc1pm</t>
  </si>
  <si>
    <t>Upstate 15-1 National</t>
  </si>
  <si>
    <t>fj5pstri1pm</t>
  </si>
  <si>
    <t>Palm Strikers 15 National</t>
  </si>
  <si>
    <t>fj5csrah1pm</t>
  </si>
  <si>
    <t>CSRA Heat 15 Gold</t>
  </si>
  <si>
    <t>fj5prage2pm</t>
  </si>
  <si>
    <t>PRV - 15U Emily</t>
  </si>
  <si>
    <t>fj5scmid2pm</t>
  </si>
  <si>
    <t>SC Midlands 15 Pro Elite</t>
  </si>
  <si>
    <t>fj5inten1pm</t>
  </si>
  <si>
    <t>Intense 15 National Elite</t>
  </si>
  <si>
    <t>fj5prage1pm</t>
  </si>
  <si>
    <t>PRV -15U Lisa</t>
  </si>
  <si>
    <t>fj5fortm1pm</t>
  </si>
  <si>
    <t>Fort Mill VBC 15 Purple</t>
  </si>
  <si>
    <t>fj5magnm5pm</t>
  </si>
  <si>
    <t>Magnum 15 Black</t>
  </si>
  <si>
    <t>fj5crone3pm</t>
  </si>
  <si>
    <t>C1VB 15 Power Grvl</t>
  </si>
  <si>
    <t>fj5beauf1pm</t>
  </si>
  <si>
    <t>Beaufort 15 U</t>
  </si>
  <si>
    <t>fj5crosf1pm</t>
  </si>
  <si>
    <t>Crossfire 15 Power</t>
  </si>
  <si>
    <t>fj5hvelo1pm</t>
  </si>
  <si>
    <t>High Velocity 15's</t>
  </si>
  <si>
    <t>fj5rockh1pm</t>
  </si>
  <si>
    <t>RHVC 15 Power Black</t>
  </si>
  <si>
    <t>fj5pstri2pm</t>
  </si>
  <si>
    <t>Palm Strikers 15 Plat LH</t>
  </si>
  <si>
    <t>fj5rockh2pm</t>
  </si>
  <si>
    <t>RHVC 15 Power Red</t>
  </si>
  <si>
    <t>fj5atown1pm</t>
  </si>
  <si>
    <t>ATown Volleyball Academy</t>
  </si>
  <si>
    <t>ATown 15 Black</t>
  </si>
  <si>
    <t>fj5upsvc2pm</t>
  </si>
  <si>
    <t>Upstate 15-2 Power</t>
  </si>
  <si>
    <t>fj5hurrc1pm</t>
  </si>
  <si>
    <t>Hurricane Volleyball Club</t>
  </si>
  <si>
    <t>Hurricane VBC 15 Riptide</t>
  </si>
  <si>
    <t>fj5lakem2pm</t>
  </si>
  <si>
    <t>Lake Murray 15 Black</t>
  </si>
  <si>
    <t>fj5footh1pm</t>
  </si>
  <si>
    <t>Foothills 15 CJ</t>
  </si>
  <si>
    <t>fj5motoj2pm</t>
  </si>
  <si>
    <t>MOTO 15's</t>
  </si>
  <si>
    <t>fj5kersh1pm</t>
  </si>
  <si>
    <t>Kershaw 15 Black</t>
  </si>
  <si>
    <t>fj5csrah2pm</t>
  </si>
  <si>
    <t>CSRA Heat 15 Black</t>
  </si>
  <si>
    <t>fj5magnm4pm</t>
  </si>
  <si>
    <t>Magnum Aiken 15 Yellow</t>
  </si>
  <si>
    <t>fj5ccoas2pm</t>
  </si>
  <si>
    <t>Coastal 16 Hurricanes</t>
  </si>
  <si>
    <t>fj5charl2pm</t>
  </si>
  <si>
    <t>Chas Jrs 15 Blue</t>
  </si>
  <si>
    <t>fj5inten2pm</t>
  </si>
  <si>
    <t>Intense 15 Regional Elite</t>
  </si>
  <si>
    <t>fj5crone4pm</t>
  </si>
  <si>
    <t>C1VB 15 Regional Grvl</t>
  </si>
  <si>
    <t>fj5scmid3pm</t>
  </si>
  <si>
    <t>SC Midlands 15 Black</t>
  </si>
  <si>
    <t>fj5aelit1pm</t>
  </si>
  <si>
    <t>Augusta Elite</t>
  </si>
  <si>
    <t>Augusta Elite 15U</t>
  </si>
  <si>
    <t>fj5ladyc1pm</t>
  </si>
  <si>
    <t>OLC 15s Purple</t>
  </si>
  <si>
    <t>fj5aaodd1pm</t>
  </si>
  <si>
    <t>Against All Odds</t>
  </si>
  <si>
    <t>Agaist All Odds 15 Blue</t>
  </si>
  <si>
    <t>FJ5AAodd2pm</t>
  </si>
  <si>
    <t>Against All Odds 15 Green</t>
  </si>
  <si>
    <t>fj5csrah3pm</t>
  </si>
  <si>
    <t>CSRA Heat 15 Red</t>
  </si>
  <si>
    <t>fj6charl1pm</t>
  </si>
  <si>
    <t>Chas Jrs 16 Red</t>
  </si>
  <si>
    <t>fj6magnm1pm</t>
  </si>
  <si>
    <t>Magnum 16 Mizuno</t>
  </si>
  <si>
    <t>fj6upwrd2pm</t>
  </si>
  <si>
    <t>Upward Stars</t>
  </si>
  <si>
    <t>Upward Stars 16 Andrew</t>
  </si>
  <si>
    <t>fj6upsvc1pm</t>
  </si>
  <si>
    <t>Upstate 16-1 National</t>
  </si>
  <si>
    <t>fj6prage1pm</t>
  </si>
  <si>
    <t>PRV -16U Alicia</t>
  </si>
  <si>
    <t>fj6hurrc1pm</t>
  </si>
  <si>
    <t>Hurricane VBC 16 Tsunami</t>
  </si>
  <si>
    <t>fj6scmid1pm</t>
  </si>
  <si>
    <t>SC Midlands 16 Nat Elite</t>
  </si>
  <si>
    <t>fj6csrah1pm</t>
  </si>
  <si>
    <t>CSRA Heat 16 Gold</t>
  </si>
  <si>
    <t>fj6magnm2pm</t>
  </si>
  <si>
    <t>Magnum 16 Elite</t>
  </si>
  <si>
    <t>fj6motoj1pm</t>
  </si>
  <si>
    <t>MOTO 16</t>
  </si>
  <si>
    <t>fj6vison1pm</t>
  </si>
  <si>
    <t>Vision 16 National</t>
  </si>
  <si>
    <t>fj6pstri1pm</t>
  </si>
  <si>
    <t>Palm Strikers 16 National</t>
  </si>
  <si>
    <t>fj6excel1pm</t>
  </si>
  <si>
    <t>Excell U16 Power</t>
  </si>
  <si>
    <t>fj6fortm1pm</t>
  </si>
  <si>
    <t>Fort Mill VBC 16 Purple</t>
  </si>
  <si>
    <t>fj6scmid2pm</t>
  </si>
  <si>
    <t>SC Midlands 16 Pro Elite</t>
  </si>
  <si>
    <t>fj6crosf1pm</t>
  </si>
  <si>
    <t>Crossfire 16 Power</t>
  </si>
  <si>
    <t>fj6soarj1pm</t>
  </si>
  <si>
    <t>Soar Rockets 16U</t>
  </si>
  <si>
    <t>fj6crone1pm</t>
  </si>
  <si>
    <t>C1VB 16 Power Grvl</t>
  </si>
  <si>
    <t>fj6sumtr1pm</t>
  </si>
  <si>
    <t>Sumter VBC 16 Heath</t>
  </si>
  <si>
    <t>fj6ccoas1pm</t>
  </si>
  <si>
    <t>Coastal 16 Elite</t>
  </si>
  <si>
    <t>fj6upsvc2pm</t>
  </si>
  <si>
    <t>Upstate 16-2 Power</t>
  </si>
  <si>
    <t>fj6ladyc1pm</t>
  </si>
  <si>
    <t>OLC 17s Purple</t>
  </si>
  <si>
    <t>fj6agema1pm</t>
  </si>
  <si>
    <t>AGEMA</t>
  </si>
  <si>
    <t>Agema16U</t>
  </si>
  <si>
    <t>fj6beauf1pm</t>
  </si>
  <si>
    <t>Beaufort16 Club</t>
  </si>
  <si>
    <t>fj6csrah2pm</t>
  </si>
  <si>
    <t>CSRA Heat 16 Black</t>
  </si>
  <si>
    <t>fj6scmid3pm</t>
  </si>
  <si>
    <t>SC Midlands 16 Black</t>
  </si>
  <si>
    <t>fj6starl1pm</t>
  </si>
  <si>
    <t>Columbia SC Starlings 16</t>
  </si>
  <si>
    <t>fj6vison2pm</t>
  </si>
  <si>
    <t>Vision 16 Regional</t>
  </si>
  <si>
    <t>fj6scmid4pm</t>
  </si>
  <si>
    <t>SC Midlands 16 Garnet</t>
  </si>
  <si>
    <t>fj6csrah3pm</t>
  </si>
  <si>
    <t>CSRA Heat 16 Red</t>
  </si>
  <si>
    <t>fj6sumtr2pm</t>
  </si>
  <si>
    <t>Sumter VBC 16 Gwin</t>
  </si>
  <si>
    <t>fj7magnm1pm</t>
  </si>
  <si>
    <t>Magnum 17 Mizuno</t>
  </si>
  <si>
    <t>fj7kc11j1pm</t>
  </si>
  <si>
    <t>KC11 Volleyball Club</t>
  </si>
  <si>
    <t>KC11 17's</t>
  </si>
  <si>
    <t>fj7upsvc1pm</t>
  </si>
  <si>
    <t>Upstate 17-1 National</t>
  </si>
  <si>
    <t>fj7lowco1pm</t>
  </si>
  <si>
    <t>Low Country 17 Open</t>
  </si>
  <si>
    <t>fj7scmid1pm</t>
  </si>
  <si>
    <t>SC Midlands 17 Nat Elite</t>
  </si>
  <si>
    <t>fj7kersh1pm</t>
  </si>
  <si>
    <t>Kershaw 17 Black</t>
  </si>
  <si>
    <t>fj7inten1pm</t>
  </si>
  <si>
    <t>Intense 17 National Elite</t>
  </si>
  <si>
    <t>fj7crone1pm</t>
  </si>
  <si>
    <t>C1VB 17 Elite Greenville</t>
  </si>
  <si>
    <t>fj7crone2pm</t>
  </si>
  <si>
    <t>C1VB 17 Power Pickens</t>
  </si>
  <si>
    <t>fj7magnm2pm</t>
  </si>
  <si>
    <t>Magnum 17 Black</t>
  </si>
  <si>
    <t>fj7prage1pm</t>
  </si>
  <si>
    <t>PRV -17U Tony</t>
  </si>
  <si>
    <t>fj7kvcjr1pm</t>
  </si>
  <si>
    <t>KVC 17</t>
  </si>
  <si>
    <t>fj7rockh1pm</t>
  </si>
  <si>
    <t>RHVC 17 Power Black</t>
  </si>
  <si>
    <t>fj7mtnel1pm</t>
  </si>
  <si>
    <t>MEVC17Power</t>
  </si>
  <si>
    <t>fj7vison1pm</t>
  </si>
  <si>
    <t>Vision 17 Regional</t>
  </si>
  <si>
    <t>fj7hhbtc1pm</t>
  </si>
  <si>
    <t>HHI SHARKS</t>
  </si>
  <si>
    <t>HHI SHARKS 17</t>
  </si>
  <si>
    <t>fj7hurrc1pm</t>
  </si>
  <si>
    <t>Hurricane VBC 17 Cyclones</t>
  </si>
  <si>
    <t>fj7inten2pm</t>
  </si>
  <si>
    <t>Intense 17 Pro Elite</t>
  </si>
  <si>
    <t>fj7aelit1pm</t>
  </si>
  <si>
    <t>Augusta Elite 17U</t>
  </si>
  <si>
    <t>fj7lakem1pm</t>
  </si>
  <si>
    <t>Lake Murray 17 Red</t>
  </si>
  <si>
    <t>fj7kersh2pm</t>
  </si>
  <si>
    <t>Kershaw 17 White</t>
  </si>
  <si>
    <t>fj7unitd1pm</t>
  </si>
  <si>
    <t>united vbc</t>
  </si>
  <si>
    <t>united vbc 17 u</t>
  </si>
  <si>
    <t>fj7rockh2pm</t>
  </si>
  <si>
    <t>RHVC 17 Power Red</t>
  </si>
  <si>
    <t>fj7csrah1pm</t>
  </si>
  <si>
    <t>CSRA Heat 17 Gold</t>
  </si>
  <si>
    <t>fj7starl1pm</t>
  </si>
  <si>
    <t>Columbia SC Starlings 17</t>
  </si>
  <si>
    <t>fj7footh7pm</t>
  </si>
  <si>
    <t>Foothills 17</t>
  </si>
  <si>
    <t>fj7ccoas1pm</t>
  </si>
  <si>
    <t>Coastal 17 Cyclones</t>
  </si>
  <si>
    <t>fj7sumtr1pm</t>
  </si>
  <si>
    <t>Sumter VBC 17</t>
  </si>
  <si>
    <t>fj7magnm3pm</t>
  </si>
  <si>
    <t>Magnum Aiken 17 Yellow</t>
  </si>
  <si>
    <t>fj7scmid2pm</t>
  </si>
  <si>
    <t>SC Midlands 17 Black</t>
  </si>
  <si>
    <t>fj7mbeac1pm</t>
  </si>
  <si>
    <t>MBVC 17 Red</t>
  </si>
  <si>
    <t>fj8magnm1pm</t>
  </si>
  <si>
    <t>Magnum 18 Mizuno</t>
  </si>
  <si>
    <t>fj8upsvc1pm</t>
  </si>
  <si>
    <t>Upstate 18-1 Power</t>
  </si>
  <si>
    <t>fj8scmid1pm</t>
  </si>
  <si>
    <t>SC Midlands 18 Nat Elite</t>
  </si>
  <si>
    <t>fj8crone1pm</t>
  </si>
  <si>
    <t>C1VB 18 National</t>
  </si>
  <si>
    <t>fj8excel1pm</t>
  </si>
  <si>
    <t>Excell U18 Elite</t>
  </si>
  <si>
    <t>fj8magnm2pm</t>
  </si>
  <si>
    <t>Magnum Aiken 18 Green</t>
  </si>
  <si>
    <t>fj8hurrc1pm</t>
  </si>
  <si>
    <t>Hurricane VBC 18 Storm</t>
  </si>
  <si>
    <t>fj8charl1pm</t>
  </si>
  <si>
    <t>Chas Jrs 18 Red</t>
  </si>
  <si>
    <t>fj8lakem1pm</t>
  </si>
  <si>
    <t>Lake Murray 18 Red</t>
  </si>
  <si>
    <t>fj8ladyc2pm</t>
  </si>
  <si>
    <t>OLC 18's Purple</t>
  </si>
  <si>
    <t>fj8footh1pm</t>
  </si>
  <si>
    <t>Foothills 18 Penni</t>
  </si>
  <si>
    <t>fj8hvelo1pm</t>
  </si>
  <si>
    <t>High Velocity 18's</t>
  </si>
  <si>
    <t>fj8swarm1pm</t>
  </si>
  <si>
    <t>Swarm VBC</t>
  </si>
  <si>
    <t>SWARM18U</t>
  </si>
  <si>
    <t>fj8colva1pm</t>
  </si>
  <si>
    <t>Columbia Volleyball Academy</t>
  </si>
  <si>
    <t>CVA Black</t>
  </si>
  <si>
    <t>fj8sandh1pm</t>
  </si>
  <si>
    <t>Sandhills Volleyball Club</t>
  </si>
  <si>
    <t>SVBC Blazers 18</t>
  </si>
  <si>
    <t>fj8branc3pm</t>
  </si>
  <si>
    <t>Branchville Juniors 18U</t>
  </si>
  <si>
    <t>fj8sumtr1pm</t>
  </si>
  <si>
    <t>Sumter VBC 18</t>
  </si>
  <si>
    <t>fj8beauf1pm</t>
  </si>
  <si>
    <t>Beaufort 18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</si>
</sst>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##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12">
    <xf numFmtId="0" fontId="0" fillId="0" borderId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3" fillId="2" borderId="0" xfId="1" applyFont="1" applyFill="1" applyBorder="1"/>
    <xf numFmtId="164" fontId="3" fillId="2" borderId="0" xfId="1" applyNumberFormat="1" applyFont="1" applyFill="1" applyBorder="1"/>
    <xf numFmtId="0" fontId="3" fillId="2" borderId="0" xfId="1" applyFont="1" applyFill="1" applyBorder="1" applyAlignment="1">
      <alignment wrapText="1"/>
    </xf>
    <xf numFmtId="0" fontId="4" fillId="0" borderId="0" xfId="2"/>
    <xf numFmtId="0" fontId="1" fillId="2" borderId="0" xfId="1" applyFill="1" applyBorder="1"/>
    <xf numFmtId="164" fontId="1" fillId="2" borderId="0" xfId="1" applyNumberFormat="1" applyFill="1" applyBorder="1"/>
    <xf numFmtId="0" fontId="0" fillId="2" borderId="0" xfId="1" applyFont="1" applyFill="1" applyBorder="1"/>
    <xf numFmtId="164" fontId="2" fillId="2" borderId="0" xfId="1" applyNumberFormat="1" applyFont="1" applyFill="1" applyBorder="1"/>
    <xf numFmtId="0" fontId="4" fillId="0" borderId="0" xfId="2" applyNumberFormat="1" applyFont="1" applyFill="1" applyBorder="1" applyAlignment="1" applyProtection="1">
      <alignment horizontal="left" vertical="center"/>
    </xf>
    <xf numFmtId="0" fontId="4" fillId="0" borderId="1" xfId="2" applyFont="1" applyBorder="1" applyAlignment="1" applyProtection="1">
      <alignment vertical="top"/>
      <protection locked="0"/>
    </xf>
    <xf numFmtId="0" fontId="4" fillId="3" borderId="1" xfId="2" applyFont="1" applyFill="1" applyBorder="1" applyAlignment="1" applyProtection="1">
      <alignment vertical="top"/>
      <protection locked="0"/>
    </xf>
    <xf numFmtId="0" fontId="1" fillId="2" borderId="0" xfId="1" applyFont="1" applyFill="1" applyBorder="1"/>
  </cellXfs>
  <cellStyles count="12">
    <cellStyle name="Currency 2" xfId="3"/>
    <cellStyle name="Hyperlink 2" xfId="4"/>
    <cellStyle name="Hyperlink 3" xfId="5"/>
    <cellStyle name="Normal" xfId="0" builtinId="0"/>
    <cellStyle name="Normal 2" xfId="6"/>
    <cellStyle name="Normal 2 2" xfId="2"/>
    <cellStyle name="Normal 2 2 2" xfId="7"/>
    <cellStyle name="Normal 3" xfId="8"/>
    <cellStyle name="Normal 3 2" xfId="9"/>
    <cellStyle name="Normal 4" xfId="10"/>
    <cellStyle name="Normal 9" xfId="1"/>
    <cellStyle name="Normal 9 2" xfId="11"/>
  </cellStyles>
  <dxfs count="440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03-12/pm16%2003_12%20SClassic%20Power_results%2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mmy/Downloads/Ranking%20Pool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leyball%20Stuff/Volleyball%20Pool%20Stuff/Master%20Blank%20Pool/Ranking%20Pool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nce/Documents/Volleyball%2015/Ratings/Calcs/03-07/PM14%2002_22%20Southern%20Classic%20Clu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s "/>
      <sheetName val="divisions"/>
      <sheetName val="seeding 02 17"/>
      <sheetName val="Officials"/>
      <sheetName val="Score Report Form"/>
      <sheetName val="12-13Pwr  Rnd 2"/>
      <sheetName val="12-13 Pwr  16 tm Rnd 1"/>
      <sheetName val="12-13 Pwr Rnd 3"/>
      <sheetName val="14 Pwr Round 2"/>
      <sheetName val="14 Pwr 24tm Rnd 1"/>
      <sheetName val="14 Pwr  Playoffs Rnd 3"/>
      <sheetName val="15 Pwr Round 2a"/>
      <sheetName val="15 Pwr  32tms Round 1a"/>
      <sheetName val="15 Pwr Playoff rnd 3a"/>
      <sheetName val="16 Pwr Round 2"/>
      <sheetName val="16 Pwr  24 tm Rnd 1"/>
      <sheetName val="16 Pwr Playoffs Rnd 3"/>
      <sheetName val="17 Pwr Round 2"/>
      <sheetName val="17 Pwr 16tm  Round 1"/>
      <sheetName val="17 Pwr  Playoff Round 3"/>
      <sheetName val="18 Pwr  Round 2"/>
      <sheetName val="18 Pwr 16tm Round 1 (2)"/>
      <sheetName val="18 Pwr Playoff Rnd 3"/>
      <sheetName val="RatingResultsSummary"/>
      <sheetName val="Initial"/>
      <sheetName val="Final"/>
      <sheetName val="Final-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1 Pool Example"/>
      <sheetName val="2 Pool Example"/>
      <sheetName val="3 Pool 15 tms"/>
      <sheetName val="3 Pool - wide Example"/>
      <sheetName val="4 Pool example"/>
      <sheetName val="Expected Outcomes"/>
    </sheetNames>
    <sheetDataSet>
      <sheetData sheetId="0">
        <row r="2">
          <cell r="AS2">
            <v>32</v>
          </cell>
        </row>
        <row r="3">
          <cell r="AS3">
            <v>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1 Pool Example"/>
      <sheetName val="2 Pool Example"/>
      <sheetName val="3 Pool 15 tms"/>
      <sheetName val="3 Pool - wide Example"/>
      <sheetName val="4 Pool example"/>
      <sheetName val="Expected Outcomes"/>
    </sheetNames>
    <sheetDataSet>
      <sheetData sheetId="0">
        <row r="2">
          <cell r="AS2">
            <v>32</v>
          </cell>
        </row>
        <row r="3">
          <cell r="AS3">
            <v>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ym Superv To Do"/>
      <sheetName val="club"/>
      <sheetName val="Score Report Form"/>
      <sheetName val="Refs Club Div"/>
      <sheetName val="all email contact"/>
      <sheetName val="Registered Teams from AES"/>
      <sheetName val=" details "/>
      <sheetName val="Rules and Deadlines"/>
      <sheetName val="tm seeding"/>
      <sheetName val="Gym Sites and Hotels"/>
      <sheetName val="12 Club  15 Tms "/>
      <sheetName val="13 Club Div A  10 tms"/>
      <sheetName val="13 Club Div B  10 tms "/>
      <sheetName val="14 Club 15 tms Div A"/>
      <sheetName val="14 Club 15 Tms Div B"/>
      <sheetName val="15 Club 15 tms Div A"/>
      <sheetName val="15 Club Div B  10 tms  "/>
      <sheetName val="16 Club 20 Tms  "/>
      <sheetName val="17_18 Club  25 Tms"/>
      <sheetName val="Sheet2"/>
      <sheetName val="Registered Teams from AES (2)"/>
      <sheetName val="4 Tm Pool Auto"/>
      <sheetName val="5 Tm Pool Auto"/>
      <sheetName val="9tm 5+ 4 Team Pools Auto"/>
      <sheetName val="11Tm - 3nets - 4-4-3 Team Pools"/>
      <sheetName val="13Tm - 3nets - 5-4-4 Team Pools"/>
      <sheetName val="14Tm - 3nets - 5-5-4 Team Pool"/>
    </sheetNames>
    <sheetDataSet>
      <sheetData sheetId="0"/>
      <sheetData sheetId="1">
        <row r="166">
          <cell r="P166">
            <v>4</v>
          </cell>
          <cell r="Q166">
            <v>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45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2" width="2.42578125" style="5" customWidth="1"/>
    <col min="3" max="6" width="8.42578125" style="5" bestFit="1" customWidth="1"/>
    <col min="7" max="7" width="13.140625" style="5" bestFit="1" customWidth="1"/>
    <col min="8" max="8" width="28.85546875" style="5" bestFit="1" customWidth="1"/>
    <col min="9" max="9" width="25.85546875" style="5" bestFit="1" customWidth="1"/>
    <col min="10" max="10" width="6.140625" style="5" bestFit="1" customWidth="1"/>
    <col min="11" max="11" width="13.85546875" style="6" bestFit="1" customWidth="1"/>
    <col min="12" max="12" width="11.42578125" style="5" bestFit="1" customWidth="1"/>
    <col min="13" max="13" width="10" style="6" bestFit="1" customWidth="1"/>
    <col min="14" max="15" width="6.7109375" style="5" bestFit="1" customWidth="1"/>
    <col min="16" max="16" width="6.7109375" style="5" customWidth="1"/>
    <col min="17" max="17" width="7.7109375" style="5" bestFit="1" customWidth="1"/>
    <col min="18" max="18" width="8.42578125" style="5" bestFit="1" customWidth="1"/>
    <col min="19" max="19" width="7.7109375" style="5" bestFit="1" customWidth="1"/>
    <col min="20" max="20" width="6.7109375" style="5" bestFit="1" customWidth="1"/>
    <col min="21" max="23" width="7.7109375" style="5" bestFit="1" customWidth="1"/>
    <col min="24" max="24" width="6.7109375" style="5" bestFit="1" customWidth="1"/>
    <col min="25" max="27" width="7.7109375" style="5" bestFit="1" customWidth="1"/>
    <col min="28" max="33" width="9.140625" style="5"/>
    <col min="34" max="34" width="9.140625" style="4"/>
    <col min="35" max="35" width="12" style="4" bestFit="1" customWidth="1"/>
    <col min="36" max="36" width="12" style="5" bestFit="1" customWidth="1"/>
    <col min="37" max="16384" width="9.140625" style="5"/>
  </cols>
  <sheetData>
    <row r="1" spans="1:35" s="1" customFormat="1" ht="30" x14ac:dyDescent="0.25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K1" s="2" t="s">
        <v>8</v>
      </c>
      <c r="M1" s="2" t="s">
        <v>9</v>
      </c>
      <c r="N1" s="3" t="s">
        <v>10</v>
      </c>
      <c r="O1" s="3" t="s">
        <v>11</v>
      </c>
      <c r="P1" s="3" t="s">
        <v>11</v>
      </c>
      <c r="Q1" s="3" t="s">
        <v>12</v>
      </c>
      <c r="R1" s="3"/>
      <c r="S1" s="3" t="s">
        <v>13</v>
      </c>
      <c r="T1" s="3" t="s">
        <v>14</v>
      </c>
      <c r="U1" s="3" t="s">
        <v>15</v>
      </c>
      <c r="V1" s="3" t="s">
        <v>16</v>
      </c>
      <c r="W1" s="3" t="s">
        <v>17</v>
      </c>
      <c r="X1" s="3" t="s">
        <v>18</v>
      </c>
      <c r="Y1" s="3" t="s">
        <v>19</v>
      </c>
      <c r="Z1" s="3" t="s">
        <v>20</v>
      </c>
      <c r="AA1" s="3" t="s">
        <v>21</v>
      </c>
      <c r="AB1" s="3" t="s">
        <v>22</v>
      </c>
      <c r="AH1" s="4"/>
      <c r="AI1" s="4"/>
    </row>
    <row r="2" spans="1:35" x14ac:dyDescent="0.25">
      <c r="A2" s="5">
        <v>3</v>
      </c>
      <c r="C2" s="5">
        <f>IF(E2=E1,C1+1,1)</f>
        <v>1</v>
      </c>
      <c r="D2" s="5">
        <f>IF(K2=K1,D1,C2)</f>
        <v>1</v>
      </c>
      <c r="E2" s="5">
        <f>10+VALUE(RIGHT(LEFT(G2,3),1))</f>
        <v>11</v>
      </c>
      <c r="F2" s="5" t="str">
        <f>RIGHT(G2,2) &amp; IF(A2&lt;2,"x","")</f>
        <v>pm</v>
      </c>
      <c r="G2" s="5" t="s">
        <v>23</v>
      </c>
      <c r="H2" s="5" t="s">
        <v>24</v>
      </c>
      <c r="I2" s="5" t="s">
        <v>25</v>
      </c>
      <c r="K2" s="6">
        <f>LOOKUP(1E+100,M2:AC2)</f>
        <v>1295.6142470840948</v>
      </c>
      <c r="M2" s="6">
        <v>1400</v>
      </c>
      <c r="S2" s="5">
        <v>1437.9335235749238</v>
      </c>
      <c r="T2" s="5">
        <v>1369.8984600179906</v>
      </c>
      <c r="X2" s="5">
        <v>1295.6142470840948</v>
      </c>
    </row>
    <row r="3" spans="1:35" x14ac:dyDescent="0.25">
      <c r="A3" s="5">
        <v>3</v>
      </c>
      <c r="C3" s="5">
        <f>IF(E3=E2,C2+1,1)</f>
        <v>2</v>
      </c>
      <c r="D3" s="5">
        <f>IF(K3=K2,D2,C3)</f>
        <v>2</v>
      </c>
      <c r="E3" s="5">
        <f>10+VALUE(RIGHT(LEFT(G3,3),1))</f>
        <v>11</v>
      </c>
      <c r="F3" s="5" t="str">
        <f>RIGHT(G3,2) &amp; IF(A3&lt;2,"x","")</f>
        <v>pm</v>
      </c>
      <c r="G3" s="5" t="s">
        <v>26</v>
      </c>
      <c r="H3" s="5" t="s">
        <v>27</v>
      </c>
      <c r="I3" s="5" t="s">
        <v>28</v>
      </c>
      <c r="K3" s="6">
        <f>LOOKUP(1E+100,M3:AC3)</f>
        <v>1214.9940196953432</v>
      </c>
      <c r="M3" s="6">
        <v>1266.6666666666667</v>
      </c>
      <c r="S3" s="5">
        <v>1214.9940196953432</v>
      </c>
    </row>
    <row r="4" spans="1:35" x14ac:dyDescent="0.25">
      <c r="A4" s="5">
        <v>4</v>
      </c>
      <c r="C4" s="5">
        <f>IF(E4=E3,C3+1,1)</f>
        <v>3</v>
      </c>
      <c r="D4" s="5">
        <f>IF(K4=K3,D3,C4)</f>
        <v>3</v>
      </c>
      <c r="E4" s="5">
        <f>10+VALUE(RIGHT(LEFT(G4,3),1))</f>
        <v>11</v>
      </c>
      <c r="F4" s="5" t="str">
        <f>RIGHT(G4,2) &amp; IF(A4&lt;2,"x","")</f>
        <v>pm</v>
      </c>
      <c r="G4" s="5" t="s">
        <v>29</v>
      </c>
      <c r="H4" s="5" t="s">
        <v>30</v>
      </c>
      <c r="I4" s="5" t="s">
        <v>31</v>
      </c>
      <c r="K4" s="6">
        <f>LOOKUP(1E+100,M4:AC4)</f>
        <v>1193.2734220466778</v>
      </c>
      <c r="M4" s="6">
        <v>1200</v>
      </c>
      <c r="S4" s="5">
        <v>1226.8555378745032</v>
      </c>
      <c r="V4" s="5">
        <v>1230.6391901737691</v>
      </c>
      <c r="X4" s="5">
        <v>1193.2734220466778</v>
      </c>
    </row>
    <row r="5" spans="1:35" x14ac:dyDescent="0.25">
      <c r="A5" s="5">
        <v>4</v>
      </c>
      <c r="C5" s="5">
        <f>IF(E5=E4,C4+1,1)</f>
        <v>4</v>
      </c>
      <c r="D5" s="5">
        <f>IF(K5=K4,D4,C5)</f>
        <v>4</v>
      </c>
      <c r="E5" s="5">
        <f>10+VALUE(RIGHT(LEFT(G5,3),1))</f>
        <v>11</v>
      </c>
      <c r="F5" s="5" t="str">
        <f>RIGHT(G5,2) &amp; IF(A5&lt;2,"x","")</f>
        <v>pm</v>
      </c>
      <c r="G5" s="5" t="s">
        <v>32</v>
      </c>
      <c r="H5" s="5" t="s">
        <v>30</v>
      </c>
      <c r="I5" s="5" t="s">
        <v>33</v>
      </c>
      <c r="K5" s="6">
        <f>LOOKUP(1E+100,M5:AC5)</f>
        <v>1184.8124427571879</v>
      </c>
      <c r="M5" s="6">
        <v>1200</v>
      </c>
      <c r="S5" s="5">
        <v>1165.8661889498064</v>
      </c>
      <c r="V5" s="5">
        <v>1199.3436780073632</v>
      </c>
      <c r="X5" s="5">
        <v>1184.8124427571879</v>
      </c>
    </row>
    <row r="6" spans="1:35" x14ac:dyDescent="0.25">
      <c r="A6" s="5">
        <v>4</v>
      </c>
      <c r="C6" s="5">
        <f>IF(E6=E5,C5+1,1)</f>
        <v>5</v>
      </c>
      <c r="D6" s="5">
        <f>IF(K6=K5,D5,C6)</f>
        <v>5</v>
      </c>
      <c r="E6" s="5">
        <f>10+VALUE(RIGHT(LEFT(G6,3),1))</f>
        <v>11</v>
      </c>
      <c r="F6" s="5" t="str">
        <f>RIGHT(G6,2) &amp; IF(A6&lt;2,"x","")</f>
        <v>pm</v>
      </c>
      <c r="G6" s="5" t="s">
        <v>34</v>
      </c>
      <c r="H6" s="5" t="s">
        <v>35</v>
      </c>
      <c r="I6" s="5" t="s">
        <v>36</v>
      </c>
      <c r="K6" s="6">
        <f>LOOKUP(1E+100,M6:AC6)</f>
        <v>1178.064106587741</v>
      </c>
      <c r="M6" s="6">
        <v>1300</v>
      </c>
      <c r="O6" s="5">
        <v>1220.3883471899449</v>
      </c>
      <c r="S6" s="5">
        <v>1240.2255380634294</v>
      </c>
      <c r="V6" s="5">
        <v>1216.8565925282476</v>
      </c>
      <c r="X6" s="5">
        <v>1178.064106587741</v>
      </c>
    </row>
    <row r="7" spans="1:35" x14ac:dyDescent="0.25">
      <c r="A7" s="5">
        <v>4</v>
      </c>
      <c r="C7" s="5">
        <f>IF(E7=E6,C6+1,1)</f>
        <v>6</v>
      </c>
      <c r="D7" s="5">
        <f>IF(K7=K6,D6,C7)</f>
        <v>6</v>
      </c>
      <c r="E7" s="5">
        <f>10+VALUE(RIGHT(LEFT(G7,3),1))</f>
        <v>11</v>
      </c>
      <c r="F7" s="5" t="str">
        <f>RIGHT(G7,2) &amp; IF(A7&lt;2,"x","")</f>
        <v>pm</v>
      </c>
      <c r="G7" s="5" t="s">
        <v>37</v>
      </c>
      <c r="H7" s="5" t="s">
        <v>30</v>
      </c>
      <c r="I7" s="5" t="s">
        <v>38</v>
      </c>
      <c r="K7" s="6">
        <f>LOOKUP(1E+100,M7:AC7)</f>
        <v>1158.6168950584097</v>
      </c>
      <c r="M7" s="6">
        <v>1200</v>
      </c>
      <c r="S7" s="5">
        <v>1176.0869382150693</v>
      </c>
      <c r="V7" s="5">
        <v>1233.3466974331975</v>
      </c>
      <c r="X7" s="5">
        <v>1158.6168950584097</v>
      </c>
    </row>
    <row r="8" spans="1:35" x14ac:dyDescent="0.25">
      <c r="A8" s="5">
        <v>3</v>
      </c>
      <c r="C8" s="5">
        <f>IF(E8=E7,C7+1,1)</f>
        <v>1</v>
      </c>
      <c r="D8" s="5">
        <f>IF(K8=K7,D7,C8)</f>
        <v>1</v>
      </c>
      <c r="E8" s="5">
        <f>10+VALUE(RIGHT(LEFT(G8,3),1))</f>
        <v>12</v>
      </c>
      <c r="F8" s="5" t="str">
        <f>RIGHT(G8,2) &amp; IF(A8&lt;2,"x","")</f>
        <v>pm</v>
      </c>
      <c r="G8" s="5" t="s">
        <v>39</v>
      </c>
      <c r="H8" s="5" t="s">
        <v>24</v>
      </c>
      <c r="I8" s="5" t="s">
        <v>40</v>
      </c>
      <c r="K8" s="6">
        <f>LOOKUP(1E+100,M8:AC8)</f>
        <v>1784.1908394018988</v>
      </c>
      <c r="M8" s="6">
        <v>1400</v>
      </c>
      <c r="O8" s="5">
        <v>1490.8936464090691</v>
      </c>
      <c r="S8" s="5">
        <v>1597.0988941571195</v>
      </c>
      <c r="X8" s="5">
        <v>1784.1908394018988</v>
      </c>
    </row>
    <row r="9" spans="1:35" x14ac:dyDescent="0.25">
      <c r="A9" s="5">
        <v>3</v>
      </c>
      <c r="C9" s="5">
        <f>IF(E9=E8,C8+1,1)</f>
        <v>2</v>
      </c>
      <c r="D9" s="5">
        <f>IF(K9=K8,D8,C9)</f>
        <v>2</v>
      </c>
      <c r="E9" s="5">
        <f>10+VALUE(RIGHT(LEFT(G9,3),1))</f>
        <v>12</v>
      </c>
      <c r="F9" s="5" t="str">
        <f>RIGHT(G9,2) &amp; IF(A9&lt;2,"x","")</f>
        <v>pm</v>
      </c>
      <c r="G9" s="5" t="s">
        <v>41</v>
      </c>
      <c r="H9" s="5" t="s">
        <v>24</v>
      </c>
      <c r="I9" s="5" t="s">
        <v>42</v>
      </c>
      <c r="K9" s="6">
        <f>LOOKUP(1E+100,M9:AC9)</f>
        <v>1636.452085468107</v>
      </c>
      <c r="M9" s="6">
        <v>1400</v>
      </c>
      <c r="O9" s="5">
        <v>1474.9258546035371</v>
      </c>
      <c r="S9" s="5">
        <v>1547.6054388640575</v>
      </c>
      <c r="X9" s="5">
        <v>1636.452085468107</v>
      </c>
    </row>
    <row r="10" spans="1:35" x14ac:dyDescent="0.25">
      <c r="A10" s="5">
        <v>4</v>
      </c>
      <c r="C10" s="5">
        <f>IF(E10=E9,C9+1,1)</f>
        <v>3</v>
      </c>
      <c r="D10" s="5">
        <f>IF(K10=K9,D9,C10)</f>
        <v>3</v>
      </c>
      <c r="E10" s="5">
        <f>10+VALUE(RIGHT(LEFT(G10,3),1))</f>
        <v>12</v>
      </c>
      <c r="F10" s="5" t="str">
        <f>RIGHT(G10,2) &amp; IF(A10&lt;2,"x","")</f>
        <v>pm</v>
      </c>
      <c r="G10" s="5" t="s">
        <v>43</v>
      </c>
      <c r="H10" s="5" t="s">
        <v>27</v>
      </c>
      <c r="I10" s="5" t="s">
        <v>44</v>
      </c>
      <c r="K10" s="6">
        <f>LOOKUP(1E+100,M10:AC10)</f>
        <v>1588.7121935660714</v>
      </c>
      <c r="M10" s="6">
        <v>1500</v>
      </c>
      <c r="S10" s="5">
        <v>1588.7121935660714</v>
      </c>
    </row>
    <row r="11" spans="1:35" x14ac:dyDescent="0.25">
      <c r="A11" s="5">
        <v>4</v>
      </c>
      <c r="C11" s="5">
        <f>IF(E11=E10,C10+1,1)</f>
        <v>4</v>
      </c>
      <c r="D11" s="5">
        <f>IF(K11=K10,D10,C11)</f>
        <v>4</v>
      </c>
      <c r="E11" s="5">
        <f>10+VALUE(RIGHT(LEFT(G11,3),1))</f>
        <v>12</v>
      </c>
      <c r="F11" s="5" t="str">
        <f>RIGHT(G11,2) &amp; IF(A11&lt;2,"x","")</f>
        <v>pm</v>
      </c>
      <c r="G11" s="5" t="s">
        <v>45</v>
      </c>
      <c r="H11" s="5" t="s">
        <v>46</v>
      </c>
      <c r="I11" s="5" t="s">
        <v>47</v>
      </c>
      <c r="K11" s="6">
        <f>LOOKUP(1E+100,M11:AC11)</f>
        <v>1585.2104517597488</v>
      </c>
      <c r="M11" s="6">
        <v>1600</v>
      </c>
      <c r="S11" s="5">
        <v>1594.5351714058854</v>
      </c>
      <c r="W11" s="5">
        <v>1585.2104517597488</v>
      </c>
    </row>
    <row r="12" spans="1:35" x14ac:dyDescent="0.25">
      <c r="A12" s="5">
        <v>4</v>
      </c>
      <c r="C12" s="5">
        <f>IF(E12=E11,C11+1,1)</f>
        <v>5</v>
      </c>
      <c r="D12" s="5">
        <f>IF(K12=K11,D11,C12)</f>
        <v>5</v>
      </c>
      <c r="E12" s="5">
        <f>10+VALUE(RIGHT(LEFT(G12,3),1))</f>
        <v>12</v>
      </c>
      <c r="F12" s="5" t="str">
        <f>RIGHT(G12,2) &amp; IF(A12&lt;2,"x","")</f>
        <v>pm</v>
      </c>
      <c r="G12" s="5" t="s">
        <v>48</v>
      </c>
      <c r="H12" s="5" t="s">
        <v>49</v>
      </c>
      <c r="I12" s="5" t="s">
        <v>50</v>
      </c>
      <c r="K12" s="6">
        <f>LOOKUP(1E+100,M12:AC12)</f>
        <v>1584.5549621974531</v>
      </c>
      <c r="M12" s="6">
        <v>1400</v>
      </c>
      <c r="O12" s="5">
        <v>1424.8014199287991</v>
      </c>
      <c r="T12" s="5">
        <v>1531.814236061155</v>
      </c>
      <c r="V12" s="5">
        <v>1584.5549621974531</v>
      </c>
    </row>
    <row r="13" spans="1:35" x14ac:dyDescent="0.25">
      <c r="A13" s="5">
        <v>3</v>
      </c>
      <c r="C13" s="5">
        <f>IF(E13=E12,C12+1,1)</f>
        <v>6</v>
      </c>
      <c r="D13" s="5">
        <f>IF(K13=K12,D12,C13)</f>
        <v>6</v>
      </c>
      <c r="E13" s="5">
        <f>10+VALUE(RIGHT(LEFT(G13,3),1))</f>
        <v>12</v>
      </c>
      <c r="F13" s="5" t="str">
        <f>RIGHT(G13,2) &amp; IF(A13&lt;2,"x","")</f>
        <v>pm</v>
      </c>
      <c r="G13" s="5" t="s">
        <v>51</v>
      </c>
      <c r="H13" s="5" t="s">
        <v>24</v>
      </c>
      <c r="I13" s="5" t="s">
        <v>52</v>
      </c>
      <c r="K13" s="6">
        <f>LOOKUP(1E+100,M13:AC13)</f>
        <v>1577.5150270118809</v>
      </c>
      <c r="M13" s="6">
        <v>1400</v>
      </c>
      <c r="O13" s="5">
        <v>1470.8271049211355</v>
      </c>
      <c r="S13" s="5">
        <v>1552.5217618694735</v>
      </c>
      <c r="X13" s="5">
        <v>1577.5150270118809</v>
      </c>
    </row>
    <row r="14" spans="1:35" x14ac:dyDescent="0.25">
      <c r="A14" s="5">
        <v>3</v>
      </c>
      <c r="C14" s="5">
        <f>IF(E14=E13,C13+1,1)</f>
        <v>7</v>
      </c>
      <c r="D14" s="5">
        <f>IF(K14=K13,D13,C14)</f>
        <v>7</v>
      </c>
      <c r="E14" s="5">
        <f>10+VALUE(RIGHT(LEFT(G14,3),1))</f>
        <v>12</v>
      </c>
      <c r="F14" s="5" t="str">
        <f>RIGHT(G14,2) &amp; IF(A14&lt;2,"x","")</f>
        <v>pm</v>
      </c>
      <c r="G14" s="5" t="s">
        <v>53</v>
      </c>
      <c r="H14" s="5" t="s">
        <v>24</v>
      </c>
      <c r="I14" s="5" t="s">
        <v>54</v>
      </c>
      <c r="K14" s="6">
        <f>LOOKUP(1E+100,M14:AC14)</f>
        <v>1514.8461190674018</v>
      </c>
      <c r="M14" s="6">
        <v>1600</v>
      </c>
      <c r="S14" s="5">
        <v>1545.0658002022537</v>
      </c>
      <c r="T14" s="5">
        <v>1552.399145092096</v>
      </c>
      <c r="X14" s="5">
        <v>1514.8461190674018</v>
      </c>
    </row>
    <row r="15" spans="1:35" x14ac:dyDescent="0.25">
      <c r="A15" s="5">
        <v>4</v>
      </c>
      <c r="C15" s="5">
        <f>IF(E15=E14,C14+1,1)</f>
        <v>8</v>
      </c>
      <c r="D15" s="5">
        <f>IF(K15=K14,D14,C15)</f>
        <v>8</v>
      </c>
      <c r="E15" s="5">
        <f>10+VALUE(RIGHT(LEFT(G15,3),1))</f>
        <v>12</v>
      </c>
      <c r="F15" s="5" t="str">
        <f>RIGHT(G15,2) &amp; IF(A15&lt;2,"x","")</f>
        <v>pm</v>
      </c>
      <c r="G15" s="5" t="s">
        <v>55</v>
      </c>
      <c r="H15" s="5" t="s">
        <v>56</v>
      </c>
      <c r="I15" s="5" t="s">
        <v>57</v>
      </c>
      <c r="K15" s="6">
        <f>LOOKUP(1E+100,M15:AC15)</f>
        <v>1510.9885122956937</v>
      </c>
      <c r="M15" s="6">
        <v>1400</v>
      </c>
      <c r="S15" s="5">
        <v>1481.9064108927323</v>
      </c>
      <c r="T15" s="5">
        <v>1482.7085948011659</v>
      </c>
      <c r="X15" s="5">
        <v>1510.9885122956937</v>
      </c>
    </row>
    <row r="16" spans="1:35" x14ac:dyDescent="0.25">
      <c r="A16" s="5">
        <v>3</v>
      </c>
      <c r="C16" s="5">
        <f>IF(E16=E15,C15+1,1)</f>
        <v>9</v>
      </c>
      <c r="D16" s="5">
        <f>IF(K16=K15,D15,C16)</f>
        <v>9</v>
      </c>
      <c r="E16" s="5">
        <f>10+VALUE(RIGHT(LEFT(G16,3),1))</f>
        <v>12</v>
      </c>
      <c r="F16" s="5" t="str">
        <f>RIGHT(G16,2) &amp; IF(A16&lt;2,"x","")</f>
        <v>pm</v>
      </c>
      <c r="G16" s="5" t="s">
        <v>58</v>
      </c>
      <c r="H16" s="5" t="s">
        <v>27</v>
      </c>
      <c r="I16" s="5" t="s">
        <v>59</v>
      </c>
      <c r="K16" s="6">
        <f>LOOKUP(1E+100,M16:AC16)</f>
        <v>1498.741500196315</v>
      </c>
      <c r="M16" s="6">
        <v>1400</v>
      </c>
      <c r="V16" s="5">
        <v>1498.741500196315</v>
      </c>
    </row>
    <row r="17" spans="1:24" x14ac:dyDescent="0.25">
      <c r="A17" s="5">
        <v>2</v>
      </c>
      <c r="C17" s="5">
        <f>IF(E17=E16,C16+1,1)</f>
        <v>10</v>
      </c>
      <c r="D17" s="5">
        <f>IF(K17=K16,D16,C17)</f>
        <v>10</v>
      </c>
      <c r="E17" s="5">
        <f>10+VALUE(RIGHT(LEFT(G17,3),1))</f>
        <v>12</v>
      </c>
      <c r="F17" s="5" t="str">
        <f>RIGHT(G17,2) &amp; IF(A17&lt;2,"x","")</f>
        <v>pm</v>
      </c>
      <c r="G17" s="5" t="s">
        <v>60</v>
      </c>
      <c r="H17" s="5" t="s">
        <v>61</v>
      </c>
      <c r="I17" s="5" t="s">
        <v>62</v>
      </c>
      <c r="K17" s="6">
        <f>LOOKUP(1E+100,M17:AC17)</f>
        <v>1477.5353118598305</v>
      </c>
      <c r="M17" s="6">
        <v>1400</v>
      </c>
      <c r="T17" s="5">
        <v>1457.5420336558111</v>
      </c>
      <c r="X17" s="5">
        <v>1477.5353118598305</v>
      </c>
    </row>
    <row r="18" spans="1:24" x14ac:dyDescent="0.25">
      <c r="A18" s="5">
        <v>5</v>
      </c>
      <c r="C18" s="5">
        <f>IF(E18=E17,C17+1,1)</f>
        <v>11</v>
      </c>
      <c r="D18" s="5">
        <f>IF(K18=K17,D17,C18)</f>
        <v>11</v>
      </c>
      <c r="E18" s="5">
        <f>10+VALUE(RIGHT(LEFT(G18,3),1))</f>
        <v>12</v>
      </c>
      <c r="F18" s="5" t="str">
        <f>RIGHT(G18,2) &amp; IF(A18&lt;2,"x","")</f>
        <v>pm</v>
      </c>
      <c r="G18" s="7" t="s">
        <v>63</v>
      </c>
      <c r="H18" s="5" t="s">
        <v>64</v>
      </c>
      <c r="I18" s="5" t="s">
        <v>65</v>
      </c>
      <c r="K18" s="6">
        <f>LOOKUP(1E+100,M18:AC18)</f>
        <v>1476.2966030517014</v>
      </c>
      <c r="M18" s="6">
        <v>1400</v>
      </c>
      <c r="O18" s="5">
        <v>1359.8313547797393</v>
      </c>
      <c r="S18" s="5">
        <v>1376.9109943231629</v>
      </c>
      <c r="T18" s="5">
        <v>1442.8319701170221</v>
      </c>
      <c r="X18" s="5">
        <v>1476.2966030517014</v>
      </c>
    </row>
    <row r="19" spans="1:24" x14ac:dyDescent="0.25">
      <c r="A19" s="5">
        <v>6</v>
      </c>
      <c r="C19" s="5">
        <f>IF(E19=E18,C18+1,1)</f>
        <v>12</v>
      </c>
      <c r="D19" s="5">
        <f>IF(K19=K18,D18,C19)</f>
        <v>12</v>
      </c>
      <c r="E19" s="5">
        <f>10+VALUE(RIGHT(LEFT(G19,3),1))</f>
        <v>12</v>
      </c>
      <c r="F19" s="5" t="str">
        <f>RIGHT(G19,2) &amp; IF(A19&lt;2,"x","")</f>
        <v>pm</v>
      </c>
      <c r="G19" s="5" t="s">
        <v>66</v>
      </c>
      <c r="H19" s="5" t="s">
        <v>67</v>
      </c>
      <c r="I19" s="5" t="s">
        <v>68</v>
      </c>
      <c r="K19" s="6">
        <f>LOOKUP(1E+100,M19:AC19)</f>
        <v>1464.6860920817701</v>
      </c>
      <c r="M19" s="6">
        <v>1366.6666666666667</v>
      </c>
      <c r="O19" s="5">
        <v>1368.846762184352</v>
      </c>
      <c r="S19" s="5">
        <v>1343.7160524871026</v>
      </c>
      <c r="T19" s="5">
        <v>1420.369437083843</v>
      </c>
      <c r="V19" s="5">
        <v>1405.1025780622188</v>
      </c>
      <c r="X19" s="5">
        <v>1464.6860920817701</v>
      </c>
    </row>
    <row r="20" spans="1:24" x14ac:dyDescent="0.25">
      <c r="A20" s="5">
        <v>5</v>
      </c>
      <c r="C20" s="5">
        <f>IF(E20=E19,C19+1,1)</f>
        <v>13</v>
      </c>
      <c r="D20" s="5">
        <f>IF(K20=K19,D19,C20)</f>
        <v>13</v>
      </c>
      <c r="E20" s="5">
        <f>10+VALUE(RIGHT(LEFT(G20,3),1))</f>
        <v>12</v>
      </c>
      <c r="F20" s="5" t="str">
        <f>RIGHT(G20,2) &amp; IF(A20&lt;2,"x","")</f>
        <v>pm</v>
      </c>
      <c r="G20" s="5" t="s">
        <v>69</v>
      </c>
      <c r="H20" s="5" t="s">
        <v>70</v>
      </c>
      <c r="I20" s="5" t="s">
        <v>71</v>
      </c>
      <c r="K20" s="6">
        <f>LOOKUP(1E+100,M20:AC20)</f>
        <v>1440.949944070938</v>
      </c>
      <c r="M20" s="6">
        <v>1400</v>
      </c>
      <c r="S20" s="5">
        <v>1439.3040279119832</v>
      </c>
      <c r="T20" s="5">
        <v>1410.8128235954669</v>
      </c>
      <c r="V20" s="5">
        <v>1428.9948068214296</v>
      </c>
      <c r="X20" s="5">
        <v>1440.949944070938</v>
      </c>
    </row>
    <row r="21" spans="1:24" x14ac:dyDescent="0.25">
      <c r="A21" s="5">
        <v>4</v>
      </c>
      <c r="C21" s="5">
        <f>IF(E21=E20,C20+1,1)</f>
        <v>14</v>
      </c>
      <c r="D21" s="5">
        <f>IF(K21=K20,D20,C21)</f>
        <v>14</v>
      </c>
      <c r="E21" s="5">
        <f>10+VALUE(RIGHT(LEFT(G21,3),1))</f>
        <v>12</v>
      </c>
      <c r="F21" s="5" t="str">
        <f>RIGHT(G21,2) &amp; IF(A21&lt;2,"x","")</f>
        <v>pm</v>
      </c>
      <c r="G21" s="5" t="s">
        <v>72</v>
      </c>
      <c r="H21" s="5" t="s">
        <v>30</v>
      </c>
      <c r="I21" s="5" t="s">
        <v>73</v>
      </c>
      <c r="K21" s="6">
        <f>LOOKUP(1E+100,M21:AC21)</f>
        <v>1434.2378988305024</v>
      </c>
      <c r="M21" s="6">
        <v>1200</v>
      </c>
      <c r="S21" s="5">
        <v>1268.8246362009256</v>
      </c>
      <c r="V21" s="5">
        <v>1332.4149795123046</v>
      </c>
      <c r="X21" s="5">
        <v>1434.2378988305024</v>
      </c>
    </row>
    <row r="22" spans="1:24" x14ac:dyDescent="0.25">
      <c r="A22" s="5">
        <v>5</v>
      </c>
      <c r="C22" s="5">
        <f>IF(E22=E21,C21+1,1)</f>
        <v>15</v>
      </c>
      <c r="D22" s="5">
        <f>IF(K22=K21,D21,C22)</f>
        <v>15</v>
      </c>
      <c r="E22" s="5">
        <f>10+VALUE(RIGHT(LEFT(G22,3),1))</f>
        <v>12</v>
      </c>
      <c r="F22" s="5" t="str">
        <f>RIGHT(G22,2) &amp; IF(A22&lt;2,"x","")</f>
        <v>pm</v>
      </c>
      <c r="G22" s="5" t="s">
        <v>74</v>
      </c>
      <c r="H22" s="5" t="s">
        <v>30</v>
      </c>
      <c r="I22" s="5" t="s">
        <v>75</v>
      </c>
      <c r="K22" s="6">
        <f>LOOKUP(1E+100,M22:AC22)</f>
        <v>1431.4182354610773</v>
      </c>
      <c r="M22" s="6">
        <v>1400</v>
      </c>
      <c r="S22" s="5">
        <v>1394.6922807192168</v>
      </c>
      <c r="T22" s="5">
        <v>1450.3242032415919</v>
      </c>
      <c r="V22" s="5">
        <v>1438.2606481323326</v>
      </c>
      <c r="X22" s="5">
        <v>1431.4182354610773</v>
      </c>
    </row>
    <row r="23" spans="1:24" x14ac:dyDescent="0.25">
      <c r="A23" s="5">
        <v>4</v>
      </c>
      <c r="C23" s="5">
        <f>IF(E23=E22,C22+1,1)</f>
        <v>16</v>
      </c>
      <c r="D23" s="5">
        <f>IF(K23=K22,D22,C23)</f>
        <v>16</v>
      </c>
      <c r="E23" s="5">
        <f>10+VALUE(RIGHT(LEFT(G23,3),1))</f>
        <v>12</v>
      </c>
      <c r="F23" s="5" t="str">
        <f>RIGHT(G23,2) &amp; IF(A23&lt;2,"x","")</f>
        <v>pm</v>
      </c>
      <c r="G23" s="5" t="s">
        <v>76</v>
      </c>
      <c r="H23" s="5" t="s">
        <v>77</v>
      </c>
      <c r="I23" s="5" t="s">
        <v>78</v>
      </c>
      <c r="K23" s="6">
        <f>LOOKUP(1E+100,M23:AC23)</f>
        <v>1419.8544811035597</v>
      </c>
      <c r="M23" s="6">
        <v>1400</v>
      </c>
      <c r="S23" s="5">
        <v>1365.2789041780873</v>
      </c>
      <c r="T23" s="5">
        <v>1411.3842368219443</v>
      </c>
      <c r="X23" s="5">
        <v>1419.8544811035597</v>
      </c>
    </row>
    <row r="24" spans="1:24" x14ac:dyDescent="0.25">
      <c r="A24" s="5">
        <v>3</v>
      </c>
      <c r="C24" s="5">
        <f>IF(E24=E23,C23+1,1)</f>
        <v>17</v>
      </c>
      <c r="D24" s="5">
        <f>IF(K24=K23,D23,C24)</f>
        <v>17</v>
      </c>
      <c r="E24" s="5">
        <f>10+VALUE(RIGHT(LEFT(G24,3),1))</f>
        <v>12</v>
      </c>
      <c r="F24" s="5" t="str">
        <f>RIGHT(G24,2) &amp; IF(A24&lt;2,"x","")</f>
        <v>pm</v>
      </c>
      <c r="G24" s="5" t="s">
        <v>79</v>
      </c>
      <c r="H24" s="5" t="s">
        <v>24</v>
      </c>
      <c r="I24" s="5" t="s">
        <v>80</v>
      </c>
      <c r="K24" s="6">
        <f>LOOKUP(1E+100,M24:AC24)</f>
        <v>1396.3387625413409</v>
      </c>
      <c r="M24" s="6">
        <v>1400</v>
      </c>
      <c r="S24" s="5">
        <v>1313.5677811716366</v>
      </c>
      <c r="T24" s="5">
        <v>1344.0894005280031</v>
      </c>
      <c r="X24" s="5">
        <v>1396.3387625413409</v>
      </c>
    </row>
    <row r="25" spans="1:24" x14ac:dyDescent="0.25">
      <c r="A25" s="5">
        <v>3</v>
      </c>
      <c r="C25" s="5">
        <f>IF(E25=E24,C24+1,1)</f>
        <v>18</v>
      </c>
      <c r="D25" s="5">
        <f>IF(K25=K24,D24,C25)</f>
        <v>18</v>
      </c>
      <c r="E25" s="5">
        <f>10+VALUE(RIGHT(LEFT(G25,3),1))</f>
        <v>12</v>
      </c>
      <c r="F25" s="5" t="str">
        <f>RIGHT(G25,2) &amp; IF(A25&lt;2,"x","")</f>
        <v>pm</v>
      </c>
      <c r="G25" s="5" t="s">
        <v>81</v>
      </c>
      <c r="H25" s="5" t="s">
        <v>27</v>
      </c>
      <c r="I25" s="5" t="s">
        <v>82</v>
      </c>
      <c r="K25" s="6">
        <f>LOOKUP(1E+100,M25:AC25)</f>
        <v>1392.8100796128085</v>
      </c>
      <c r="M25" s="6">
        <v>1400</v>
      </c>
      <c r="V25" s="5">
        <v>1392.8100796128085</v>
      </c>
    </row>
    <row r="26" spans="1:24" x14ac:dyDescent="0.25">
      <c r="A26" s="5">
        <v>5</v>
      </c>
      <c r="C26" s="5">
        <f>IF(E26=E25,C25+1,1)</f>
        <v>19</v>
      </c>
      <c r="D26" s="5">
        <f>IF(K26=K25,D25,C26)</f>
        <v>19</v>
      </c>
      <c r="E26" s="5">
        <f>10+VALUE(RIGHT(LEFT(G26,3),1))</f>
        <v>12</v>
      </c>
      <c r="F26" s="5" t="str">
        <f>RIGHT(G26,2) &amp; IF(A26&lt;2,"x","")</f>
        <v>pm</v>
      </c>
      <c r="G26" s="5" t="s">
        <v>83</v>
      </c>
      <c r="H26" s="5" t="s">
        <v>84</v>
      </c>
      <c r="I26" s="5" t="s">
        <v>85</v>
      </c>
      <c r="K26" s="6">
        <f>LOOKUP(1E+100,M26:AC26)</f>
        <v>1389.2978929267476</v>
      </c>
      <c r="M26" s="6">
        <v>1400</v>
      </c>
      <c r="S26" s="5">
        <v>1420.6812562153646</v>
      </c>
      <c r="T26" s="5">
        <v>1439.4176887113954</v>
      </c>
      <c r="X26" s="5">
        <v>1389.2978929267476</v>
      </c>
    </row>
    <row r="27" spans="1:24" x14ac:dyDescent="0.25">
      <c r="A27" s="5">
        <v>3</v>
      </c>
      <c r="C27" s="5">
        <f>IF(E27=E26,C26+1,1)</f>
        <v>20</v>
      </c>
      <c r="D27" s="5">
        <f>IF(K27=K26,D26,C27)</f>
        <v>20</v>
      </c>
      <c r="E27" s="5">
        <f>10+VALUE(RIGHT(LEFT(G27,3),1))</f>
        <v>12</v>
      </c>
      <c r="F27" s="5" t="str">
        <f>RIGHT(G27,2) &amp; IF(A27&lt;2,"x","")</f>
        <v>pm</v>
      </c>
      <c r="G27" s="5" t="s">
        <v>86</v>
      </c>
      <c r="H27" s="5" t="s">
        <v>27</v>
      </c>
      <c r="I27" s="5" t="s">
        <v>87</v>
      </c>
      <c r="K27" s="6">
        <f>LOOKUP(1E+100,M27:AC27)</f>
        <v>1363.4627166828639</v>
      </c>
      <c r="M27" s="6">
        <v>1400</v>
      </c>
      <c r="S27" s="5">
        <v>1363.4627166828639</v>
      </c>
    </row>
    <row r="28" spans="1:24" x14ac:dyDescent="0.25">
      <c r="A28" s="5">
        <v>5</v>
      </c>
      <c r="C28" s="5">
        <f>IF(E28=E27,C27+1,1)</f>
        <v>21</v>
      </c>
      <c r="D28" s="5">
        <f>IF(K28=K27,D27,C28)</f>
        <v>21</v>
      </c>
      <c r="E28" s="5">
        <f>10+VALUE(RIGHT(LEFT(G28,3),1))</f>
        <v>12</v>
      </c>
      <c r="F28" s="5" t="str">
        <f>RIGHT(G28,2) &amp; IF(A28&lt;2,"x","")</f>
        <v>pm</v>
      </c>
      <c r="G28" s="5" t="s">
        <v>88</v>
      </c>
      <c r="H28" s="5" t="s">
        <v>89</v>
      </c>
      <c r="I28" s="5" t="s">
        <v>90</v>
      </c>
      <c r="K28" s="6">
        <f>LOOKUP(1E+100,M28:AC28)</f>
        <v>1362.8879663810731</v>
      </c>
      <c r="M28" s="6">
        <v>1400</v>
      </c>
      <c r="O28" s="5">
        <v>1317.0177436725585</v>
      </c>
      <c r="T28" s="5">
        <v>1396.2263060585235</v>
      </c>
      <c r="V28" s="5">
        <v>1375.4433983168517</v>
      </c>
      <c r="X28" s="5">
        <v>1362.8879663810731</v>
      </c>
    </row>
    <row r="29" spans="1:24" x14ac:dyDescent="0.25">
      <c r="A29" s="5">
        <v>4</v>
      </c>
      <c r="C29" s="5">
        <f>IF(E29=E28,C28+1,1)</f>
        <v>22</v>
      </c>
      <c r="D29" s="5">
        <f>IF(K29=K28,D28,C29)</f>
        <v>22</v>
      </c>
      <c r="E29" s="5">
        <f>10+VALUE(RIGHT(LEFT(G29,3),1))</f>
        <v>12</v>
      </c>
      <c r="F29" s="5" t="str">
        <f>RIGHT(G29,2) &amp; IF(A29&lt;2,"x","")</f>
        <v>pm</v>
      </c>
      <c r="G29" s="5" t="s">
        <v>91</v>
      </c>
      <c r="H29" s="5" t="s">
        <v>92</v>
      </c>
      <c r="I29" s="5" t="s">
        <v>93</v>
      </c>
      <c r="K29" s="6">
        <f>LOOKUP(1E+100,M29:AC29)</f>
        <v>1348.0654211657343</v>
      </c>
      <c r="M29" s="6">
        <v>1400</v>
      </c>
      <c r="T29" s="5">
        <v>1304.5564991499768</v>
      </c>
      <c r="V29" s="5">
        <v>1282.8814689298702</v>
      </c>
      <c r="X29" s="5">
        <v>1348.0654211657343</v>
      </c>
    </row>
    <row r="30" spans="1:24" x14ac:dyDescent="0.25">
      <c r="A30" s="5">
        <v>4</v>
      </c>
      <c r="C30" s="5">
        <f>IF(E30=E29,C29+1,1)</f>
        <v>23</v>
      </c>
      <c r="D30" s="5">
        <f>IF(K30=K29,D29,C30)</f>
        <v>23</v>
      </c>
      <c r="E30" s="5">
        <f>10+VALUE(RIGHT(LEFT(G30,3),1))</f>
        <v>12</v>
      </c>
      <c r="F30" s="5" t="str">
        <f>RIGHT(G30,2) &amp; IF(A30&lt;2,"x","")</f>
        <v>pm</v>
      </c>
      <c r="G30" s="5" t="s">
        <v>94</v>
      </c>
      <c r="H30" s="5" t="s">
        <v>77</v>
      </c>
      <c r="I30" s="5" t="s">
        <v>95</v>
      </c>
      <c r="K30" s="6">
        <f>LOOKUP(1E+100,M30:AC30)</f>
        <v>1347.9072899202179</v>
      </c>
      <c r="M30" s="6">
        <v>1400</v>
      </c>
      <c r="S30" s="5">
        <v>1441.9714593347824</v>
      </c>
      <c r="T30" s="5">
        <v>1340.443133695343</v>
      </c>
      <c r="X30" s="5">
        <v>1347.9072899202179</v>
      </c>
    </row>
    <row r="31" spans="1:24" x14ac:dyDescent="0.25">
      <c r="A31" s="5">
        <v>3</v>
      </c>
      <c r="C31" s="5">
        <f>IF(E31=E30,C30+1,1)</f>
        <v>24</v>
      </c>
      <c r="D31" s="5">
        <f>IF(K31=K30,D30,C31)</f>
        <v>24</v>
      </c>
      <c r="E31" s="5">
        <f>10+VALUE(RIGHT(LEFT(G31,3),1))</f>
        <v>12</v>
      </c>
      <c r="F31" s="5" t="str">
        <f>RIGHT(G31,2) &amp; IF(A31&lt;2,"x","")</f>
        <v>pm</v>
      </c>
      <c r="G31" s="5" t="s">
        <v>96</v>
      </c>
      <c r="H31" s="5" t="s">
        <v>24</v>
      </c>
      <c r="I31" s="5" t="s">
        <v>97</v>
      </c>
      <c r="K31" s="6">
        <f>LOOKUP(1E+100,M31:AC31)</f>
        <v>1323.8787834707246</v>
      </c>
      <c r="M31" s="6">
        <v>1400</v>
      </c>
      <c r="S31" s="5">
        <v>1395.3301340799349</v>
      </c>
      <c r="T31" s="5">
        <v>1314.8627941243271</v>
      </c>
      <c r="X31" s="5">
        <v>1323.8787834707246</v>
      </c>
    </row>
    <row r="32" spans="1:24" x14ac:dyDescent="0.25">
      <c r="A32" s="5">
        <v>3</v>
      </c>
      <c r="C32" s="5">
        <f>IF(E32=E31,C31+1,1)</f>
        <v>25</v>
      </c>
      <c r="D32" s="5">
        <f>IF(K32=K31,D31,C32)</f>
        <v>25</v>
      </c>
      <c r="E32" s="5">
        <f>10+VALUE(RIGHT(LEFT(G32,3),1))</f>
        <v>12</v>
      </c>
      <c r="F32" s="5" t="str">
        <f>RIGHT(G32,2) &amp; IF(A32&lt;2,"x","")</f>
        <v>pm</v>
      </c>
      <c r="G32" s="5" t="s">
        <v>98</v>
      </c>
      <c r="H32" s="5" t="s">
        <v>27</v>
      </c>
      <c r="I32" s="5" t="s">
        <v>99</v>
      </c>
      <c r="K32" s="6">
        <f>LOOKUP(1E+100,M32:AC32)</f>
        <v>1298.9950797310169</v>
      </c>
      <c r="M32" s="6">
        <v>1400</v>
      </c>
      <c r="S32" s="5">
        <v>1298.9950797310169</v>
      </c>
    </row>
    <row r="33" spans="1:25" x14ac:dyDescent="0.25">
      <c r="A33" s="5">
        <v>4</v>
      </c>
      <c r="C33" s="5">
        <f>IF(E33=E32,C32+1,1)</f>
        <v>26</v>
      </c>
      <c r="D33" s="5">
        <f>IF(K33=K32,D32,C33)</f>
        <v>26</v>
      </c>
      <c r="E33" s="5">
        <f>10+VALUE(RIGHT(LEFT(G33,3),1))</f>
        <v>12</v>
      </c>
      <c r="F33" s="5" t="str">
        <f>RIGHT(G33,2) &amp; IF(A33&lt;2,"x","")</f>
        <v>pm</v>
      </c>
      <c r="G33" s="5" t="s">
        <v>100</v>
      </c>
      <c r="H33" s="5" t="s">
        <v>101</v>
      </c>
      <c r="I33" s="5" t="s">
        <v>102</v>
      </c>
      <c r="K33" s="6">
        <f>LOOKUP(1E+100,M33:AC33)</f>
        <v>1295.6475178966837</v>
      </c>
      <c r="M33" s="6">
        <v>1400</v>
      </c>
      <c r="S33" s="5">
        <v>1339.4461517631892</v>
      </c>
      <c r="T33" s="5">
        <v>1354.0026826130036</v>
      </c>
      <c r="X33" s="5">
        <v>1295.6475178966837</v>
      </c>
    </row>
    <row r="34" spans="1:25" x14ac:dyDescent="0.25">
      <c r="A34" s="5">
        <v>2</v>
      </c>
      <c r="C34" s="5">
        <f>IF(E34=E33,C33+1,1)</f>
        <v>27</v>
      </c>
      <c r="D34" s="5">
        <f>IF(K34=K33,D33,C34)</f>
        <v>27</v>
      </c>
      <c r="E34" s="5">
        <f>10+VALUE(RIGHT(LEFT(G34,3),1))</f>
        <v>12</v>
      </c>
      <c r="F34" s="5" t="str">
        <f>RIGHT(G34,2) &amp; IF(A34&lt;2,"x","")</f>
        <v>pm</v>
      </c>
      <c r="G34" s="5" t="s">
        <v>103</v>
      </c>
      <c r="H34" s="5" t="s">
        <v>46</v>
      </c>
      <c r="I34" s="5" t="s">
        <v>104</v>
      </c>
      <c r="K34" s="6">
        <f>LOOKUP(1E+100,M34:AC34)</f>
        <v>1292.4729575643664</v>
      </c>
      <c r="M34" s="6">
        <v>1200</v>
      </c>
      <c r="S34" s="5">
        <v>1177.5284599285887</v>
      </c>
      <c r="T34" s="5">
        <v>1231.7907169886246</v>
      </c>
      <c r="V34" s="5">
        <v>1252.9739815801377</v>
      </c>
      <c r="X34" s="5">
        <v>1292.4729575643664</v>
      </c>
    </row>
    <row r="35" spans="1:25" x14ac:dyDescent="0.25">
      <c r="A35" s="5">
        <v>3</v>
      </c>
      <c r="C35" s="5">
        <f>IF(E35=E34,C34+1,1)</f>
        <v>28</v>
      </c>
      <c r="D35" s="5">
        <f>IF(K35=K34,D34,C35)</f>
        <v>28</v>
      </c>
      <c r="E35" s="5">
        <f>10+VALUE(RIGHT(LEFT(G35,3),1))</f>
        <v>12</v>
      </c>
      <c r="F35" s="5" t="str">
        <f>RIGHT(G35,2) &amp; IF(A35&lt;2,"x","")</f>
        <v>pm</v>
      </c>
      <c r="G35" s="5" t="s">
        <v>105</v>
      </c>
      <c r="H35" s="5" t="s">
        <v>46</v>
      </c>
      <c r="I35" s="5" t="s">
        <v>106</v>
      </c>
      <c r="K35" s="6">
        <f>LOOKUP(1E+100,M35:AC35)</f>
        <v>1266.5976262521745</v>
      </c>
      <c r="M35" s="6">
        <v>1200</v>
      </c>
      <c r="S35" s="5">
        <v>1222.3604297626539</v>
      </c>
      <c r="T35" s="5">
        <v>1250.6062258294207</v>
      </c>
      <c r="V35" s="5">
        <v>1293.6267294435881</v>
      </c>
      <c r="X35" s="5">
        <v>1266.5976262521745</v>
      </c>
    </row>
    <row r="36" spans="1:25" x14ac:dyDescent="0.25">
      <c r="A36" s="5">
        <v>4</v>
      </c>
      <c r="C36" s="5">
        <f>IF(E36=E35,C35+1,1)</f>
        <v>29</v>
      </c>
      <c r="D36" s="5">
        <f>IF(K36=K35,D35,C36)</f>
        <v>29</v>
      </c>
      <c r="E36" s="5">
        <f>10+VALUE(RIGHT(LEFT(G36,3),1))</f>
        <v>12</v>
      </c>
      <c r="F36" s="5" t="str">
        <f>RIGHT(G36,2) &amp; IF(A36&lt;2,"x","")</f>
        <v>pm</v>
      </c>
      <c r="G36" s="5" t="s">
        <v>107</v>
      </c>
      <c r="H36" s="5" t="s">
        <v>30</v>
      </c>
      <c r="I36" s="5" t="s">
        <v>108</v>
      </c>
      <c r="K36" s="6">
        <f>LOOKUP(1E+100,M36:AC36)</f>
        <v>1235.0933022219344</v>
      </c>
      <c r="M36" s="6">
        <v>1200</v>
      </c>
      <c r="S36" s="5">
        <v>1210.0364093066682</v>
      </c>
      <c r="V36" s="5">
        <v>1206.7266798132362</v>
      </c>
      <c r="X36" s="5">
        <v>1235.0933022219344</v>
      </c>
    </row>
    <row r="37" spans="1:25" x14ac:dyDescent="0.25">
      <c r="A37" s="5">
        <v>3</v>
      </c>
      <c r="C37" s="5">
        <f>IF(E37=E36,C36+1,1)</f>
        <v>30</v>
      </c>
      <c r="D37" s="5">
        <f>IF(K37=K36,D36,C37)</f>
        <v>30</v>
      </c>
      <c r="E37" s="5">
        <f>10+VALUE(RIGHT(LEFT(G37,3),1))</f>
        <v>12</v>
      </c>
      <c r="F37" s="5" t="str">
        <f>RIGHT(G37,2) &amp; IF(A37&lt;2,"x","")</f>
        <v>pm</v>
      </c>
      <c r="G37" s="5" t="s">
        <v>109</v>
      </c>
      <c r="H37" s="5" t="s">
        <v>24</v>
      </c>
      <c r="I37" s="5" t="s">
        <v>110</v>
      </c>
      <c r="K37" s="6">
        <f>LOOKUP(1E+100,M37:AC37)</f>
        <v>1232.4333282362945</v>
      </c>
      <c r="M37" s="6">
        <v>1200</v>
      </c>
      <c r="S37" s="5">
        <v>1198.7332252889023</v>
      </c>
      <c r="T37" s="5">
        <v>1207.2949680843783</v>
      </c>
      <c r="V37" s="5">
        <v>1232.4333282362945</v>
      </c>
    </row>
    <row r="38" spans="1:25" x14ac:dyDescent="0.25">
      <c r="A38" s="5">
        <v>4</v>
      </c>
      <c r="C38" s="5">
        <f>IF(E38=E37,C37+1,1)</f>
        <v>31</v>
      </c>
      <c r="D38" s="5">
        <f>IF(K38=K37,D37,C38)</f>
        <v>31</v>
      </c>
      <c r="E38" s="5">
        <f>10+VALUE(RIGHT(LEFT(G38,3),1))</f>
        <v>12</v>
      </c>
      <c r="F38" s="5" t="str">
        <f>RIGHT(G38,2) &amp; IF(A38&lt;2,"x","")</f>
        <v>pm</v>
      </c>
      <c r="G38" s="5" t="s">
        <v>111</v>
      </c>
      <c r="H38" s="5" t="s">
        <v>112</v>
      </c>
      <c r="I38" s="5" t="s">
        <v>113</v>
      </c>
      <c r="K38" s="6">
        <f>LOOKUP(1E+100,M38:AC38)</f>
        <v>1216.5369458560062</v>
      </c>
      <c r="M38" s="6">
        <v>1400</v>
      </c>
      <c r="S38" s="5">
        <v>1296.3634893108842</v>
      </c>
      <c r="T38" s="5">
        <v>1221.8365208689011</v>
      </c>
      <c r="V38" s="5">
        <v>1182.3261223768773</v>
      </c>
      <c r="X38" s="5">
        <v>1216.5369458560062</v>
      </c>
    </row>
    <row r="39" spans="1:25" x14ac:dyDescent="0.25">
      <c r="A39" s="5">
        <v>2</v>
      </c>
      <c r="C39" s="5">
        <f>IF(E39=E38,C38+1,1)</f>
        <v>32</v>
      </c>
      <c r="D39" s="5">
        <f>IF(K39=K38,D38,C39)</f>
        <v>32</v>
      </c>
      <c r="E39" s="5">
        <f>10+VALUE(RIGHT(LEFT(G39,3),1))</f>
        <v>12</v>
      </c>
      <c r="F39" s="5" t="str">
        <f>RIGHT(G39,2) &amp; IF(A39&lt;2,"x","")</f>
        <v>pm</v>
      </c>
      <c r="G39" s="5" t="s">
        <v>114</v>
      </c>
      <c r="H39" s="5" t="s">
        <v>101</v>
      </c>
      <c r="I39" s="5" t="s">
        <v>115</v>
      </c>
      <c r="K39" s="6">
        <f>LOOKUP(1E+100,M39:AC39)</f>
        <v>1190.8699600920074</v>
      </c>
      <c r="M39" s="6">
        <v>1200</v>
      </c>
      <c r="V39" s="5">
        <v>1190.8699600920074</v>
      </c>
    </row>
    <row r="40" spans="1:25" x14ac:dyDescent="0.25">
      <c r="A40" s="5">
        <v>6</v>
      </c>
      <c r="C40" s="5">
        <f>IF(E40=E39,C39+1,1)</f>
        <v>33</v>
      </c>
      <c r="D40" s="5">
        <f>IF(K40=K39,D39,C40)</f>
        <v>33</v>
      </c>
      <c r="E40" s="5">
        <f>10+VALUE(RIGHT(LEFT(G40,3),1))</f>
        <v>12</v>
      </c>
      <c r="F40" s="5" t="str">
        <f>RIGHT(G40,2) &amp; IF(A40&lt;2,"x","")</f>
        <v>pm</v>
      </c>
      <c r="G40" s="5" t="s">
        <v>116</v>
      </c>
      <c r="H40" s="5" t="s">
        <v>117</v>
      </c>
      <c r="I40" s="5" t="s">
        <v>118</v>
      </c>
      <c r="K40" s="6">
        <f>LOOKUP(1E+100,M40:AC40)</f>
        <v>1163.9840888221456</v>
      </c>
      <c r="M40" s="6">
        <v>1400</v>
      </c>
      <c r="O40" s="5">
        <v>1301.6735721662928</v>
      </c>
      <c r="S40" s="5">
        <v>1246.3111984541233</v>
      </c>
      <c r="T40" s="5">
        <v>1226.0702313271092</v>
      </c>
      <c r="V40" s="5">
        <v>1172.8946927404108</v>
      </c>
      <c r="X40" s="5">
        <v>1163.9840888221456</v>
      </c>
    </row>
    <row r="41" spans="1:25" x14ac:dyDescent="0.25">
      <c r="A41" s="5">
        <v>3</v>
      </c>
      <c r="C41" s="5">
        <f>IF(E41=E40,C40+1,1)</f>
        <v>34</v>
      </c>
      <c r="D41" s="5">
        <f>IF(K41=K40,D40,C41)</f>
        <v>34</v>
      </c>
      <c r="E41" s="5">
        <f>10+VALUE(RIGHT(LEFT(G41,3),1))</f>
        <v>12</v>
      </c>
      <c r="F41" s="5" t="str">
        <f>RIGHT(G41,2) &amp; IF(A41&lt;2,"x","")</f>
        <v>pm</v>
      </c>
      <c r="G41" s="5" t="s">
        <v>119</v>
      </c>
      <c r="H41" s="5" t="s">
        <v>101</v>
      </c>
      <c r="I41" s="5" t="s">
        <v>120</v>
      </c>
      <c r="K41" s="6">
        <f>LOOKUP(1E+100,M41:AC41)</f>
        <v>1160.6389153145926</v>
      </c>
      <c r="M41" s="6">
        <v>1400</v>
      </c>
      <c r="T41" s="5">
        <v>1262.2688698980021</v>
      </c>
      <c r="X41" s="5">
        <v>1160.6389153145926</v>
      </c>
    </row>
    <row r="42" spans="1:25" x14ac:dyDescent="0.25">
      <c r="A42" s="5">
        <v>3</v>
      </c>
      <c r="C42" s="5">
        <f>IF(E42=E41,C41+1,1)</f>
        <v>35</v>
      </c>
      <c r="D42" s="5">
        <f>IF(K42=K41,D41,C42)</f>
        <v>35</v>
      </c>
      <c r="E42" s="5">
        <f>10+VALUE(RIGHT(LEFT(G42,3),1))</f>
        <v>12</v>
      </c>
      <c r="F42" s="5" t="str">
        <f>RIGHT(G42,2) &amp; IF(A42&lt;2,"x","")</f>
        <v>pm</v>
      </c>
      <c r="G42" s="7" t="s">
        <v>121</v>
      </c>
      <c r="H42" s="5" t="s">
        <v>64</v>
      </c>
      <c r="I42" s="5" t="s">
        <v>122</v>
      </c>
      <c r="K42" s="6">
        <f>LOOKUP(1E+100,M42:AC42)</f>
        <v>1138.6942092454178</v>
      </c>
      <c r="M42" s="6">
        <v>1200</v>
      </c>
      <c r="S42" s="5">
        <v>1159.5990105628869</v>
      </c>
      <c r="T42" s="5">
        <v>1138.6942092454178</v>
      </c>
    </row>
    <row r="43" spans="1:25" x14ac:dyDescent="0.25">
      <c r="A43" s="5">
        <v>3</v>
      </c>
      <c r="C43" s="5">
        <f>IF(E43=E42,C42+1,1)</f>
        <v>36</v>
      </c>
      <c r="D43" s="5">
        <f>IF(K43=K42,D42,C43)</f>
        <v>36</v>
      </c>
      <c r="E43" s="5">
        <f>10+VALUE(RIGHT(LEFT(G43,3),1))</f>
        <v>12</v>
      </c>
      <c r="F43" s="5" t="str">
        <f>RIGHT(G43,2) &amp; IF(A43&lt;2,"x","")</f>
        <v>pm</v>
      </c>
      <c r="G43" s="5" t="s">
        <v>123</v>
      </c>
      <c r="H43" s="5" t="s">
        <v>24</v>
      </c>
      <c r="I43" s="5" t="s">
        <v>124</v>
      </c>
      <c r="K43" s="6">
        <f>LOOKUP(1E+100,M43:AC43)</f>
        <v>1107.1369587677066</v>
      </c>
      <c r="M43" s="6">
        <v>1200</v>
      </c>
      <c r="S43" s="5">
        <v>1164.9127778263323</v>
      </c>
      <c r="T43" s="5">
        <v>1162.9144133651291</v>
      </c>
      <c r="V43" s="5">
        <v>1107.1369587677066</v>
      </c>
    </row>
    <row r="44" spans="1:25" x14ac:dyDescent="0.25">
      <c r="A44" s="5">
        <v>4</v>
      </c>
      <c r="C44" s="5">
        <f>IF(E44=E43,C43+1,1)</f>
        <v>37</v>
      </c>
      <c r="D44" s="5">
        <f>IF(K44=K43,D43,C44)</f>
        <v>37</v>
      </c>
      <c r="E44" s="5">
        <f>10+VALUE(RIGHT(LEFT(G44,3),1))</f>
        <v>12</v>
      </c>
      <c r="F44" s="5" t="str">
        <f>RIGHT(G44,2) &amp; IF(A44&lt;2,"x","")</f>
        <v>pm</v>
      </c>
      <c r="G44" s="5" t="s">
        <v>125</v>
      </c>
      <c r="H44" s="5" t="s">
        <v>126</v>
      </c>
      <c r="I44" s="5" t="s">
        <v>127</v>
      </c>
      <c r="K44" s="6">
        <f>LOOKUP(1E+100,M44:AC44)</f>
        <v>1105.5010845061092</v>
      </c>
      <c r="M44" s="6">
        <v>1200</v>
      </c>
      <c r="S44" s="5">
        <v>1235.9114015896889</v>
      </c>
      <c r="V44" s="5">
        <v>1141.2104363370433</v>
      </c>
      <c r="X44" s="5">
        <v>1105.5010845061092</v>
      </c>
    </row>
    <row r="45" spans="1:25" x14ac:dyDescent="0.25">
      <c r="A45" s="5">
        <v>3</v>
      </c>
      <c r="C45" s="5">
        <f>IF(E45=E44,C44+1,1)</f>
        <v>1</v>
      </c>
      <c r="D45" s="5">
        <f>IF(K45=K44,D44,C45)</f>
        <v>1</v>
      </c>
      <c r="E45" s="5">
        <f>10+VALUE(RIGHT(LEFT(G45,3),1))</f>
        <v>13</v>
      </c>
      <c r="F45" s="5" t="str">
        <f>RIGHT(G45,2) &amp; IF(A45&lt;2,"x","")</f>
        <v>pm</v>
      </c>
      <c r="G45" s="5" t="s">
        <v>128</v>
      </c>
      <c r="H45" s="5" t="s">
        <v>129</v>
      </c>
      <c r="I45" s="5" t="s">
        <v>130</v>
      </c>
      <c r="K45" s="6">
        <f>LOOKUP(1E+100,M45:AC45)</f>
        <v>2227.0969241823168</v>
      </c>
      <c r="M45" s="6">
        <v>2000</v>
      </c>
      <c r="P45" s="5">
        <v>2108.9668891287279</v>
      </c>
      <c r="W45" s="5">
        <v>2221.8453806431626</v>
      </c>
      <c r="Y45" s="5">
        <v>2227.0969241823168</v>
      </c>
    </row>
    <row r="46" spans="1:25" x14ac:dyDescent="0.25">
      <c r="A46" s="5">
        <v>4</v>
      </c>
      <c r="C46" s="5">
        <f>IF(E46=E45,C45+1,1)</f>
        <v>2</v>
      </c>
      <c r="D46" s="5">
        <f>IF(K46=K45,D45,C46)</f>
        <v>2</v>
      </c>
      <c r="E46" s="5">
        <f>10+VALUE(RIGHT(LEFT(G46,3),1))</f>
        <v>13</v>
      </c>
      <c r="F46" s="5" t="str">
        <f>RIGHT(G46,2) &amp; IF(A46&lt;2,"x","")</f>
        <v>pm</v>
      </c>
      <c r="G46" s="5" t="s">
        <v>131</v>
      </c>
      <c r="H46" s="5" t="s">
        <v>24</v>
      </c>
      <c r="I46" s="5" t="s">
        <v>132</v>
      </c>
      <c r="K46" s="6">
        <f>LOOKUP(1E+100,M46:AC46)</f>
        <v>2205.6569203228564</v>
      </c>
      <c r="M46" s="6">
        <v>2000</v>
      </c>
      <c r="N46" s="5">
        <v>2136.3174765642048</v>
      </c>
      <c r="U46" s="5">
        <v>2179.8632995599451</v>
      </c>
      <c r="W46" s="5">
        <v>2168.0055370911878</v>
      </c>
      <c r="Y46" s="5">
        <v>2205.6569203228564</v>
      </c>
    </row>
    <row r="47" spans="1:25" x14ac:dyDescent="0.25">
      <c r="A47" s="5">
        <v>2</v>
      </c>
      <c r="C47" s="5">
        <f>IF(E47=E46,C46+1,1)</f>
        <v>3</v>
      </c>
      <c r="D47" s="5">
        <f>IF(K47=K46,D46,C47)</f>
        <v>3</v>
      </c>
      <c r="E47" s="5">
        <f>10+VALUE(RIGHT(LEFT(G47,3),1))</f>
        <v>13</v>
      </c>
      <c r="F47" s="5" t="str">
        <f>RIGHT(G47,2) &amp; IF(A47&lt;2,"x","")</f>
        <v>pm</v>
      </c>
      <c r="G47" s="5" t="s">
        <v>133</v>
      </c>
      <c r="H47" s="5" t="s">
        <v>27</v>
      </c>
      <c r="I47" s="5" t="s">
        <v>134</v>
      </c>
      <c r="K47" s="6">
        <f>LOOKUP(1E+100,M47:AC47)</f>
        <v>2166.5239805482361</v>
      </c>
      <c r="M47" s="6">
        <v>2000</v>
      </c>
      <c r="S47" s="5">
        <v>2070.7625433400967</v>
      </c>
      <c r="Y47" s="5">
        <v>2166.5239805482361</v>
      </c>
    </row>
    <row r="48" spans="1:25" x14ac:dyDescent="0.25">
      <c r="A48" s="5">
        <v>3</v>
      </c>
      <c r="C48" s="5">
        <f>IF(E48=E47,C47+1,1)</f>
        <v>4</v>
      </c>
      <c r="D48" s="5">
        <f>IF(K48=K47,D47,C48)</f>
        <v>4</v>
      </c>
      <c r="E48" s="5">
        <f>10+VALUE(RIGHT(LEFT(G48,3),1))</f>
        <v>13</v>
      </c>
      <c r="F48" s="5" t="str">
        <f>RIGHT(G48,2) &amp; IF(A48&lt;2,"x","")</f>
        <v>pm</v>
      </c>
      <c r="G48" s="5" t="s">
        <v>135</v>
      </c>
      <c r="H48" s="5" t="s">
        <v>136</v>
      </c>
      <c r="I48" s="5" t="s">
        <v>137</v>
      </c>
      <c r="K48" s="6">
        <f>LOOKUP(1E+100,M48:AC48)</f>
        <v>2126.7609537100598</v>
      </c>
      <c r="M48" s="6">
        <v>2000</v>
      </c>
      <c r="N48" s="5">
        <v>2068.8673410456058</v>
      </c>
      <c r="U48" s="5">
        <v>2126.7732935713634</v>
      </c>
      <c r="Y48" s="5">
        <v>2126.7609537100598</v>
      </c>
    </row>
    <row r="49" spans="1:25" x14ac:dyDescent="0.25">
      <c r="A49" s="5">
        <v>6</v>
      </c>
      <c r="C49" s="5">
        <f>IF(E49=E48,C48+1,1)</f>
        <v>5</v>
      </c>
      <c r="D49" s="5">
        <f>IF(K49=K48,D48,C49)</f>
        <v>5</v>
      </c>
      <c r="E49" s="5">
        <f>10+VALUE(RIGHT(LEFT(G49,3),1))</f>
        <v>13</v>
      </c>
      <c r="F49" s="5" t="str">
        <f>RIGHT(G49,2) &amp; IF(A49&lt;2,"x","")</f>
        <v>pm</v>
      </c>
      <c r="G49" s="5" t="s">
        <v>138</v>
      </c>
      <c r="H49" s="5" t="s">
        <v>70</v>
      </c>
      <c r="I49" s="5" t="s">
        <v>139</v>
      </c>
      <c r="K49" s="6">
        <f>LOOKUP(1E+100,M49:AC49)</f>
        <v>2064.6708651110475</v>
      </c>
      <c r="M49" s="6">
        <v>2000</v>
      </c>
      <c r="N49" s="5">
        <v>2121.6308368759796</v>
      </c>
      <c r="P49" s="5">
        <v>2175.8772912480499</v>
      </c>
      <c r="S49" s="5">
        <v>2102.4237747330426</v>
      </c>
      <c r="U49" s="5">
        <v>2056.8719586490975</v>
      </c>
      <c r="W49" s="5">
        <v>2114.218467395664</v>
      </c>
      <c r="Y49" s="5">
        <v>2064.6708651110475</v>
      </c>
    </row>
    <row r="50" spans="1:25" x14ac:dyDescent="0.25">
      <c r="A50" s="5">
        <v>2</v>
      </c>
      <c r="C50" s="5">
        <f>IF(E50=E49,C49+1,1)</f>
        <v>6</v>
      </c>
      <c r="D50" s="5">
        <f>IF(K50=K49,D49,C50)</f>
        <v>6</v>
      </c>
      <c r="E50" s="5">
        <f>10+VALUE(RIGHT(LEFT(G50,3),1))</f>
        <v>13</v>
      </c>
      <c r="F50" s="5" t="str">
        <f>RIGHT(G50,2) &amp; IF(A50&lt;2,"x","")</f>
        <v>pm</v>
      </c>
      <c r="G50" s="5" t="s">
        <v>140</v>
      </c>
      <c r="H50" s="5" t="s">
        <v>30</v>
      </c>
      <c r="I50" s="5" t="s">
        <v>141</v>
      </c>
      <c r="K50" s="6">
        <f>LOOKUP(1E+100,M50:AC50)</f>
        <v>2048.3591129165875</v>
      </c>
      <c r="M50" s="6">
        <v>2000</v>
      </c>
      <c r="U50" s="5">
        <v>1993.5078969377387</v>
      </c>
      <c r="W50" s="5">
        <v>2048.3591129165875</v>
      </c>
    </row>
    <row r="51" spans="1:25" x14ac:dyDescent="0.25">
      <c r="A51" s="5">
        <v>2</v>
      </c>
      <c r="C51" s="5">
        <f>IF(E51=E50,C50+1,1)</f>
        <v>7</v>
      </c>
      <c r="D51" s="5">
        <f>IF(K51=K50,D50,C51)</f>
        <v>7</v>
      </c>
      <c r="E51" s="5">
        <f>10+VALUE(RIGHT(LEFT(G51,3),1))</f>
        <v>13</v>
      </c>
      <c r="F51" s="5" t="str">
        <f>RIGHT(G51,2) &amp; IF(A51&lt;2,"x","")</f>
        <v>pm</v>
      </c>
      <c r="G51" s="5" t="s">
        <v>142</v>
      </c>
      <c r="H51" s="5" t="s">
        <v>27</v>
      </c>
      <c r="I51" s="5" t="s">
        <v>143</v>
      </c>
      <c r="K51" s="6">
        <f>LOOKUP(1E+100,M51:AC51)</f>
        <v>2009.6956132811024</v>
      </c>
      <c r="M51" s="6">
        <v>2000</v>
      </c>
      <c r="W51" s="5">
        <v>2007.9837421737384</v>
      </c>
      <c r="Y51" s="5">
        <v>2009.6956132811024</v>
      </c>
    </row>
    <row r="52" spans="1:25" x14ac:dyDescent="0.25">
      <c r="A52" s="5">
        <v>3</v>
      </c>
      <c r="C52" s="5">
        <f>IF(E52=E51,C51+1,1)</f>
        <v>8</v>
      </c>
      <c r="D52" s="5">
        <f>IF(K52=K51,D51,C52)</f>
        <v>8</v>
      </c>
      <c r="E52" s="5">
        <f>10+VALUE(RIGHT(LEFT(G52,3),1))</f>
        <v>13</v>
      </c>
      <c r="F52" s="5" t="str">
        <f>RIGHT(G52,2) &amp; IF(A52&lt;2,"x","")</f>
        <v>pm</v>
      </c>
      <c r="G52" s="5" t="s">
        <v>144</v>
      </c>
      <c r="H52" s="5" t="s">
        <v>61</v>
      </c>
      <c r="I52" s="5" t="s">
        <v>145</v>
      </c>
      <c r="K52" s="6">
        <f>LOOKUP(1E+100,M52:AC52)</f>
        <v>1991.3752872176888</v>
      </c>
      <c r="M52" s="6">
        <v>2000</v>
      </c>
      <c r="S52" s="5">
        <v>2019.5944937514193</v>
      </c>
      <c r="U52" s="5">
        <v>2032.4693952819664</v>
      </c>
      <c r="Y52" s="5">
        <v>1991.3752872176888</v>
      </c>
    </row>
    <row r="53" spans="1:25" x14ac:dyDescent="0.25">
      <c r="A53" s="5">
        <v>4</v>
      </c>
      <c r="C53" s="5">
        <f>IF(E53=E52,C52+1,1)</f>
        <v>9</v>
      </c>
      <c r="D53" s="5">
        <f>IF(K53=K52,D52,C53)</f>
        <v>9</v>
      </c>
      <c r="E53" s="5">
        <f>10+VALUE(RIGHT(LEFT(G53,3),1))</f>
        <v>13</v>
      </c>
      <c r="F53" s="5" t="str">
        <f>RIGHT(G53,2) &amp; IF(A53&lt;2,"x","")</f>
        <v>pm</v>
      </c>
      <c r="G53" s="5" t="s">
        <v>146</v>
      </c>
      <c r="H53" s="5" t="s">
        <v>46</v>
      </c>
      <c r="I53" s="5" t="s">
        <v>147</v>
      </c>
      <c r="K53" s="6">
        <f>LOOKUP(1E+100,M53:AC53)</f>
        <v>1966.4775519220375</v>
      </c>
      <c r="M53" s="6">
        <v>1950</v>
      </c>
      <c r="S53" s="5">
        <v>2043.9635883050619</v>
      </c>
      <c r="W53" s="5">
        <v>1966.4775519220375</v>
      </c>
    </row>
    <row r="54" spans="1:25" x14ac:dyDescent="0.25">
      <c r="A54" s="5">
        <v>5</v>
      </c>
      <c r="C54" s="5">
        <f>IF(E54=E53,C53+1,1)</f>
        <v>10</v>
      </c>
      <c r="D54" s="5">
        <f>IF(K54=K53,D53,C54)</f>
        <v>10</v>
      </c>
      <c r="E54" s="5">
        <f>10+VALUE(RIGHT(LEFT(G54,3),1))</f>
        <v>13</v>
      </c>
      <c r="F54" s="5" t="str">
        <f>RIGHT(G54,2) &amp; IF(A54&lt;2,"x","")</f>
        <v>pm</v>
      </c>
      <c r="G54" s="5" t="s">
        <v>148</v>
      </c>
      <c r="H54" s="5" t="s">
        <v>56</v>
      </c>
      <c r="I54" s="5" t="s">
        <v>149</v>
      </c>
      <c r="K54" s="6">
        <f>LOOKUP(1E+100,M54:AC54)</f>
        <v>1952.441255879969</v>
      </c>
      <c r="M54" s="6">
        <v>1600</v>
      </c>
      <c r="O54" s="5">
        <v>1728.897291095632</v>
      </c>
      <c r="S54" s="5">
        <v>1819.6471570862507</v>
      </c>
      <c r="T54" s="5">
        <v>1880.9536423839288</v>
      </c>
      <c r="X54" s="5">
        <v>1952.441255879969</v>
      </c>
    </row>
    <row r="55" spans="1:25" x14ac:dyDescent="0.25">
      <c r="A55" s="5">
        <v>2</v>
      </c>
      <c r="C55" s="5">
        <f>IF(E55=E54,C54+1,1)</f>
        <v>11</v>
      </c>
      <c r="D55" s="5">
        <f>IF(K55=K54,D54,C55)</f>
        <v>11</v>
      </c>
      <c r="E55" s="5">
        <f>10+VALUE(RIGHT(LEFT(G55,3),1))</f>
        <v>13</v>
      </c>
      <c r="F55" s="5" t="str">
        <f>RIGHT(G55,2) &amp; IF(A55&lt;2,"x","")</f>
        <v>pm</v>
      </c>
      <c r="G55" s="5" t="s">
        <v>150</v>
      </c>
      <c r="H55" s="5" t="s">
        <v>49</v>
      </c>
      <c r="I55" s="5" t="s">
        <v>151</v>
      </c>
      <c r="K55" s="6">
        <f>LOOKUP(1E+100,M55:AC55)</f>
        <v>1951.5077499686192</v>
      </c>
      <c r="M55" s="6">
        <v>2000</v>
      </c>
      <c r="N55" s="5">
        <v>1957.4424167884204</v>
      </c>
      <c r="Y55" s="5">
        <v>1951.5077499686192</v>
      </c>
    </row>
    <row r="56" spans="1:25" x14ac:dyDescent="0.25">
      <c r="A56" s="5">
        <v>2</v>
      </c>
      <c r="C56" s="5">
        <f>IF(E56=E55,C55+1,1)</f>
        <v>12</v>
      </c>
      <c r="D56" s="5">
        <f>IF(K56=K55,D55,C56)</f>
        <v>12</v>
      </c>
      <c r="E56" s="5">
        <f>10+VALUE(RIGHT(LEFT(G56,3),1))</f>
        <v>13</v>
      </c>
      <c r="F56" s="5" t="str">
        <f>RIGHT(G56,2) &amp; IF(A56&lt;2,"x","")</f>
        <v>pm</v>
      </c>
      <c r="G56" s="5" t="s">
        <v>152</v>
      </c>
      <c r="H56" s="5" t="s">
        <v>27</v>
      </c>
      <c r="I56" s="5" t="s">
        <v>153</v>
      </c>
      <c r="K56" s="6">
        <f>LOOKUP(1E+100,M56:AC56)</f>
        <v>1937.7801404319209</v>
      </c>
      <c r="M56" s="6">
        <v>2000</v>
      </c>
      <c r="S56" s="5">
        <v>1981.8462673264924</v>
      </c>
      <c r="Y56" s="5">
        <v>1937.7801404319209</v>
      </c>
    </row>
    <row r="57" spans="1:25" x14ac:dyDescent="0.25">
      <c r="A57" s="5">
        <v>5</v>
      </c>
      <c r="C57" s="5">
        <f>IF(E57=E56,C56+1,1)</f>
        <v>13</v>
      </c>
      <c r="D57" s="5">
        <f>IF(K57=K56,D56,C57)</f>
        <v>13</v>
      </c>
      <c r="E57" s="5">
        <f>10+VALUE(RIGHT(LEFT(G57,3),1))</f>
        <v>13</v>
      </c>
      <c r="F57" s="5" t="str">
        <f>RIGHT(G57,2) &amp; IF(A57&lt;2,"x","")</f>
        <v>pm</v>
      </c>
      <c r="G57" s="5" t="s">
        <v>154</v>
      </c>
      <c r="H57" s="5" t="s">
        <v>155</v>
      </c>
      <c r="I57" s="5" t="s">
        <v>156</v>
      </c>
      <c r="K57" s="6">
        <f>LOOKUP(1E+100,M57:AC57)</f>
        <v>1857.7120355940935</v>
      </c>
      <c r="M57" s="6">
        <v>1680</v>
      </c>
      <c r="O57" s="5">
        <v>1727.4141373732955</v>
      </c>
      <c r="S57" s="5">
        <v>1802.3707013759865</v>
      </c>
      <c r="U57" s="5">
        <v>1818.9402748303323</v>
      </c>
      <c r="V57" s="5">
        <v>1868.4106312164884</v>
      </c>
      <c r="X57" s="5">
        <v>1857.7120355940935</v>
      </c>
    </row>
    <row r="58" spans="1:25" x14ac:dyDescent="0.25">
      <c r="A58" s="5">
        <v>3</v>
      </c>
      <c r="C58" s="5">
        <f>IF(E58=E57,C57+1,1)</f>
        <v>14</v>
      </c>
      <c r="D58" s="5">
        <f>IF(K58=K57,D57,C58)</f>
        <v>14</v>
      </c>
      <c r="E58" s="5">
        <f>10+VALUE(RIGHT(LEFT(G58,3),1))</f>
        <v>13</v>
      </c>
      <c r="F58" s="5" t="str">
        <f>RIGHT(G58,2) &amp; IF(A58&lt;2,"x","")</f>
        <v>pm</v>
      </c>
      <c r="G58" s="5" t="s">
        <v>157</v>
      </c>
      <c r="H58" s="5" t="s">
        <v>158</v>
      </c>
      <c r="I58" s="5" t="s">
        <v>158</v>
      </c>
      <c r="K58" s="6">
        <f>LOOKUP(1E+100,M58:AC58)</f>
        <v>1853.6534291311473</v>
      </c>
      <c r="M58" s="6">
        <v>1800</v>
      </c>
      <c r="O58" s="5">
        <v>1834.3577946522198</v>
      </c>
      <c r="S58" s="5">
        <v>1820.8676337248239</v>
      </c>
      <c r="V58" s="5">
        <v>1853.6534291311473</v>
      </c>
    </row>
    <row r="59" spans="1:25" x14ac:dyDescent="0.25">
      <c r="A59" s="5">
        <v>5</v>
      </c>
      <c r="C59" s="5">
        <f>IF(E59=E58,C58+1,1)</f>
        <v>15</v>
      </c>
      <c r="D59" s="5">
        <f>IF(K59=K58,D58,C59)</f>
        <v>15</v>
      </c>
      <c r="E59" s="5">
        <f>10+VALUE(RIGHT(LEFT(G59,3),1))</f>
        <v>13</v>
      </c>
      <c r="F59" s="5" t="str">
        <f>RIGHT(G59,2) &amp; IF(A59&lt;2,"x","")</f>
        <v>pm</v>
      </c>
      <c r="G59" s="5" t="s">
        <v>159</v>
      </c>
      <c r="H59" s="5" t="s">
        <v>35</v>
      </c>
      <c r="I59" s="5" t="s">
        <v>160</v>
      </c>
      <c r="K59" s="6">
        <f>LOOKUP(1E+100,M59:AC59)</f>
        <v>1852.7901971715694</v>
      </c>
      <c r="M59" s="6">
        <v>1760</v>
      </c>
      <c r="O59" s="5">
        <v>1754.0671620760272</v>
      </c>
      <c r="S59" s="5">
        <v>1795.4888670336384</v>
      </c>
      <c r="W59" s="5">
        <v>1879.4957453076413</v>
      </c>
      <c r="X59" s="5">
        <v>1852.7901971715694</v>
      </c>
    </row>
    <row r="60" spans="1:25" x14ac:dyDescent="0.25">
      <c r="A60" s="5">
        <v>3</v>
      </c>
      <c r="C60" s="5">
        <f>IF(E60=E59,C59+1,1)</f>
        <v>16</v>
      </c>
      <c r="D60" s="5">
        <f>IF(K60=K59,D59,C60)</f>
        <v>16</v>
      </c>
      <c r="E60" s="5">
        <f>10+VALUE(RIGHT(LEFT(G60,3),1))</f>
        <v>13</v>
      </c>
      <c r="F60" s="5" t="str">
        <f>RIGHT(G60,2) &amp; IF(A60&lt;2,"x","")</f>
        <v>pm</v>
      </c>
      <c r="G60" s="5" t="s">
        <v>161</v>
      </c>
      <c r="H60" s="5" t="s">
        <v>89</v>
      </c>
      <c r="I60" s="5" t="s">
        <v>162</v>
      </c>
      <c r="K60" s="6">
        <f>LOOKUP(1E+100,M60:AC60)</f>
        <v>1852.6607629227449</v>
      </c>
      <c r="M60" s="6">
        <v>2000</v>
      </c>
      <c r="P60" s="5">
        <v>1982.4597396585023</v>
      </c>
      <c r="S60" s="5">
        <v>1890.178619221768</v>
      </c>
      <c r="W60" s="5">
        <v>1852.6607629227449</v>
      </c>
    </row>
    <row r="61" spans="1:25" x14ac:dyDescent="0.25">
      <c r="A61" s="5">
        <v>3</v>
      </c>
      <c r="C61" s="5">
        <f>IF(E61=E60,C60+1,1)</f>
        <v>17</v>
      </c>
      <c r="D61" s="5">
        <f>IF(K61=K60,D60,C61)</f>
        <v>17</v>
      </c>
      <c r="E61" s="5">
        <f>10+VALUE(RIGHT(LEFT(G61,3),1))</f>
        <v>13</v>
      </c>
      <c r="F61" s="5" t="str">
        <f>RIGHT(G61,2) &amp; IF(A61&lt;2,"x","")</f>
        <v>pm</v>
      </c>
      <c r="G61" s="5" t="s">
        <v>163</v>
      </c>
      <c r="H61" s="5" t="s">
        <v>49</v>
      </c>
      <c r="I61" s="5" t="s">
        <v>164</v>
      </c>
      <c r="K61" s="6">
        <f>LOOKUP(1E+100,M61:AC61)</f>
        <v>1840.7252067753311</v>
      </c>
      <c r="M61" s="6">
        <v>1733.3333333333333</v>
      </c>
      <c r="O61" s="5">
        <v>1800.3799320591111</v>
      </c>
      <c r="W61" s="5">
        <v>1855.4692952764783</v>
      </c>
      <c r="X61" s="5">
        <v>1840.7252067753311</v>
      </c>
    </row>
    <row r="62" spans="1:25" x14ac:dyDescent="0.25">
      <c r="A62" s="5">
        <v>3</v>
      </c>
      <c r="C62" s="5">
        <f>IF(E62=E61,C61+1,1)</f>
        <v>18</v>
      </c>
      <c r="D62" s="5">
        <f>IF(K62=K61,D61,C62)</f>
        <v>18</v>
      </c>
      <c r="E62" s="5">
        <f>10+VALUE(RIGHT(LEFT(G62,3),1))</f>
        <v>13</v>
      </c>
      <c r="F62" s="5" t="str">
        <f>RIGHT(G62,2) &amp; IF(A62&lt;2,"x","")</f>
        <v>pm</v>
      </c>
      <c r="G62" s="5" t="s">
        <v>165</v>
      </c>
      <c r="H62" s="5" t="s">
        <v>89</v>
      </c>
      <c r="I62" s="5" t="s">
        <v>166</v>
      </c>
      <c r="K62" s="6">
        <f>LOOKUP(1E+100,M62:AC62)</f>
        <v>1832.1637689168383</v>
      </c>
      <c r="M62" s="6">
        <v>2000</v>
      </c>
      <c r="P62" s="5">
        <v>1955.7555748936616</v>
      </c>
      <c r="S62" s="5">
        <v>1903.1806533714757</v>
      </c>
      <c r="W62" s="5">
        <v>1832.1637689168383</v>
      </c>
    </row>
    <row r="63" spans="1:25" x14ac:dyDescent="0.25">
      <c r="A63" s="5">
        <v>4</v>
      </c>
      <c r="C63" s="5">
        <f>IF(E63=E62,C62+1,1)</f>
        <v>19</v>
      </c>
      <c r="D63" s="5">
        <f>IF(K63=K62,D62,C63)</f>
        <v>19</v>
      </c>
      <c r="E63" s="5">
        <f>10+VALUE(RIGHT(LEFT(G63,3),1))</f>
        <v>13</v>
      </c>
      <c r="F63" s="5" t="str">
        <f>RIGHT(G63,2) &amp; IF(A63&lt;2,"x","")</f>
        <v>pm</v>
      </c>
      <c r="G63" s="5" t="s">
        <v>167</v>
      </c>
      <c r="H63" s="5" t="s">
        <v>129</v>
      </c>
      <c r="I63" s="5" t="s">
        <v>168</v>
      </c>
      <c r="K63" s="6">
        <f>LOOKUP(1E+100,M63:AC63)</f>
        <v>1800.6174885332118</v>
      </c>
      <c r="M63" s="6">
        <v>1600</v>
      </c>
      <c r="S63" s="5">
        <v>1696.7395363532391</v>
      </c>
      <c r="V63" s="5">
        <v>1754.9535955038507</v>
      </c>
      <c r="X63" s="5">
        <v>1800.6174885332118</v>
      </c>
    </row>
    <row r="64" spans="1:25" x14ac:dyDescent="0.25">
      <c r="A64" s="5">
        <v>6</v>
      </c>
      <c r="C64" s="5">
        <f>IF(E64=E63,C63+1,1)</f>
        <v>20</v>
      </c>
      <c r="D64" s="5">
        <f>IF(K64=K63,D63,C64)</f>
        <v>20</v>
      </c>
      <c r="E64" s="5">
        <f>10+VALUE(RIGHT(LEFT(G64,3),1))</f>
        <v>13</v>
      </c>
      <c r="F64" s="5" t="str">
        <f>RIGHT(G64,2) &amp; IF(A64&lt;2,"x","")</f>
        <v>pm</v>
      </c>
      <c r="G64" s="5" t="s">
        <v>169</v>
      </c>
      <c r="H64" s="5" t="s">
        <v>67</v>
      </c>
      <c r="I64" s="5" t="s">
        <v>170</v>
      </c>
      <c r="K64" s="6">
        <f>LOOKUP(1E+100,M64:AC64)</f>
        <v>1778.9601871978155</v>
      </c>
      <c r="M64" s="6">
        <v>1600</v>
      </c>
      <c r="O64" s="5">
        <v>1645.408006056949</v>
      </c>
      <c r="S64" s="5">
        <v>1656.4894223319777</v>
      </c>
      <c r="T64" s="5">
        <v>1696.3067637980012</v>
      </c>
      <c r="V64" s="5">
        <v>1724.0595262997672</v>
      </c>
      <c r="X64" s="5">
        <v>1778.9601871978155</v>
      </c>
    </row>
    <row r="65" spans="1:25" x14ac:dyDescent="0.25">
      <c r="A65" s="5">
        <v>4</v>
      </c>
      <c r="C65" s="5">
        <f>IF(E65=E64,C64+1,1)</f>
        <v>21</v>
      </c>
      <c r="D65" s="5">
        <f>IF(K65=K64,D64,C65)</f>
        <v>21</v>
      </c>
      <c r="E65" s="5">
        <f>10+VALUE(RIGHT(LEFT(G65,3),1))</f>
        <v>13</v>
      </c>
      <c r="F65" s="5" t="str">
        <f>RIGHT(G65,2) &amp; IF(A65&lt;2,"x","")</f>
        <v>pm</v>
      </c>
      <c r="G65" s="5" t="s">
        <v>171</v>
      </c>
      <c r="H65" s="5" t="s">
        <v>101</v>
      </c>
      <c r="I65" s="5" t="s">
        <v>172</v>
      </c>
      <c r="K65" s="6">
        <f>LOOKUP(1E+100,M65:AC65)</f>
        <v>1772.6865459012897</v>
      </c>
      <c r="M65" s="6">
        <v>1600</v>
      </c>
      <c r="T65" s="5">
        <v>1669.8390646286034</v>
      </c>
      <c r="V65" s="5">
        <v>1677.3980559149245</v>
      </c>
      <c r="X65" s="5">
        <v>1772.6865459012897</v>
      </c>
    </row>
    <row r="66" spans="1:25" x14ac:dyDescent="0.25">
      <c r="A66" s="5">
        <v>3</v>
      </c>
      <c r="C66" s="5">
        <f>IF(E66=E65,C65+1,1)</f>
        <v>22</v>
      </c>
      <c r="D66" s="5">
        <f>IF(K66=K65,D65,C66)</f>
        <v>22</v>
      </c>
      <c r="E66" s="5">
        <f>10+VALUE(RIGHT(LEFT(G66,3),1))</f>
        <v>13</v>
      </c>
      <c r="F66" s="5" t="str">
        <f>RIGHT(G66,2) &amp; IF(A66&lt;2,"x","")</f>
        <v>pm</v>
      </c>
      <c r="G66" s="5" t="s">
        <v>173</v>
      </c>
      <c r="H66" s="5" t="s">
        <v>27</v>
      </c>
      <c r="I66" s="5" t="s">
        <v>174</v>
      </c>
      <c r="K66" s="6">
        <f>LOOKUP(1E+100,M66:AC66)</f>
        <v>1767.8816302626892</v>
      </c>
      <c r="M66" s="6">
        <v>1733.3333333333333</v>
      </c>
      <c r="S66" s="5">
        <v>1767.6030214270597</v>
      </c>
      <c r="Y66" s="5">
        <v>1767.8816302626892</v>
      </c>
    </row>
    <row r="67" spans="1:25" x14ac:dyDescent="0.25">
      <c r="A67" s="5">
        <v>5</v>
      </c>
      <c r="C67" s="5">
        <f>IF(E67=E66,C66+1,1)</f>
        <v>23</v>
      </c>
      <c r="D67" s="5">
        <f>IF(K67=K66,D66,C67)</f>
        <v>23</v>
      </c>
      <c r="E67" s="5">
        <f>10+VALUE(RIGHT(LEFT(G67,3),1))</f>
        <v>13</v>
      </c>
      <c r="F67" s="5" t="str">
        <f>RIGHT(G67,2) &amp; IF(A67&lt;2,"x","")</f>
        <v>pm</v>
      </c>
      <c r="G67" s="5" t="s">
        <v>175</v>
      </c>
      <c r="H67" s="5" t="s">
        <v>112</v>
      </c>
      <c r="I67" s="5" t="s">
        <v>176</v>
      </c>
      <c r="K67" s="6">
        <f>LOOKUP(1E+100,M67:AC67)</f>
        <v>1747.4620936172917</v>
      </c>
      <c r="M67" s="6">
        <v>1600</v>
      </c>
      <c r="O67" s="5">
        <v>1605.2989833259981</v>
      </c>
      <c r="S67" s="5">
        <v>1690.2861109118255</v>
      </c>
      <c r="V67" s="5">
        <v>1753.5034142818647</v>
      </c>
      <c r="X67" s="5">
        <v>1747.4620936172917</v>
      </c>
    </row>
    <row r="68" spans="1:25" x14ac:dyDescent="0.25">
      <c r="A68" s="5">
        <v>3</v>
      </c>
      <c r="C68" s="5">
        <f>IF(E68=E67,C67+1,1)</f>
        <v>24</v>
      </c>
      <c r="D68" s="5">
        <f>IF(K68=K67,D67,C68)</f>
        <v>24</v>
      </c>
      <c r="E68" s="5">
        <f>10+VALUE(RIGHT(LEFT(G68,3),1))</f>
        <v>13</v>
      </c>
      <c r="F68" s="5" t="str">
        <f>RIGHT(G68,2) &amp; IF(A68&lt;2,"x","")</f>
        <v>pm</v>
      </c>
      <c r="G68" s="5" t="s">
        <v>177</v>
      </c>
      <c r="H68" s="5" t="s">
        <v>24</v>
      </c>
      <c r="I68" s="5" t="s">
        <v>178</v>
      </c>
      <c r="K68" s="6">
        <f>LOOKUP(1E+100,M68:AC68)</f>
        <v>1740.617576890636</v>
      </c>
      <c r="M68" s="6">
        <v>1600</v>
      </c>
      <c r="O68" s="5">
        <v>1640.5992668477998</v>
      </c>
      <c r="S68" s="5">
        <v>1718.3151948204377</v>
      </c>
      <c r="X68" s="5">
        <v>1740.617576890636</v>
      </c>
    </row>
    <row r="69" spans="1:25" x14ac:dyDescent="0.25">
      <c r="A69" s="5">
        <v>5</v>
      </c>
      <c r="C69" s="5">
        <f>IF(E69=E68,C68+1,1)</f>
        <v>25</v>
      </c>
      <c r="D69" s="5">
        <f>IF(K69=K68,D68,C69)</f>
        <v>25</v>
      </c>
      <c r="E69" s="5">
        <f>10+VALUE(RIGHT(LEFT(G69,3),1))</f>
        <v>13</v>
      </c>
      <c r="F69" s="5" t="str">
        <f>RIGHT(G69,2) &amp; IF(A69&lt;2,"x","")</f>
        <v>pm</v>
      </c>
      <c r="G69" s="5" t="s">
        <v>179</v>
      </c>
      <c r="H69" s="5" t="s">
        <v>46</v>
      </c>
      <c r="I69" s="5" t="s">
        <v>180</v>
      </c>
      <c r="K69" s="6">
        <f>LOOKUP(1E+100,M69:AC69)</f>
        <v>1699.5013431577072</v>
      </c>
      <c r="M69" s="6">
        <v>1920</v>
      </c>
      <c r="P69" s="5">
        <v>1850.7216154182379</v>
      </c>
      <c r="S69" s="5">
        <v>1725.6641033884546</v>
      </c>
      <c r="W69" s="5">
        <v>1699.5013431577072</v>
      </c>
    </row>
    <row r="70" spans="1:25" x14ac:dyDescent="0.25">
      <c r="A70" s="5">
        <v>3</v>
      </c>
      <c r="C70" s="5">
        <f>IF(E70=E69,C69+1,1)</f>
        <v>26</v>
      </c>
      <c r="D70" s="5">
        <f>IF(K70=K69,D69,C70)</f>
        <v>26</v>
      </c>
      <c r="E70" s="5">
        <f>10+VALUE(RIGHT(LEFT(G70,3),1))</f>
        <v>13</v>
      </c>
      <c r="F70" s="5" t="str">
        <f>RIGHT(G70,2) &amp; IF(A70&lt;2,"x","")</f>
        <v>pm</v>
      </c>
      <c r="G70" s="5" t="s">
        <v>181</v>
      </c>
      <c r="H70" s="5" t="s">
        <v>77</v>
      </c>
      <c r="I70" s="5" t="s">
        <v>182</v>
      </c>
      <c r="K70" s="6">
        <f>LOOKUP(1E+100,M70:AC70)</f>
        <v>1669.691703894817</v>
      </c>
      <c r="M70" s="6">
        <v>1600</v>
      </c>
      <c r="S70" s="5">
        <v>1663.3222275324013</v>
      </c>
      <c r="T70" s="5">
        <v>1672.8922772837741</v>
      </c>
      <c r="X70" s="5">
        <v>1669.691703894817</v>
      </c>
    </row>
    <row r="71" spans="1:25" x14ac:dyDescent="0.25">
      <c r="A71" s="5">
        <v>2</v>
      </c>
      <c r="C71" s="5">
        <f>IF(E71=E70,C70+1,1)</f>
        <v>27</v>
      </c>
      <c r="D71" s="5">
        <f>IF(K71=K70,D70,C71)</f>
        <v>27</v>
      </c>
      <c r="E71" s="5">
        <f>10+VALUE(RIGHT(LEFT(G71,3),1))</f>
        <v>13</v>
      </c>
      <c r="F71" s="5" t="str">
        <f>RIGHT(G71,2) &amp; IF(A71&lt;2,"x","")</f>
        <v>pm</v>
      </c>
      <c r="G71" s="5" t="s">
        <v>183</v>
      </c>
      <c r="H71" s="5" t="s">
        <v>27</v>
      </c>
      <c r="I71" s="5" t="s">
        <v>184</v>
      </c>
      <c r="K71" s="6">
        <f>LOOKUP(1E+100,M71:AC71)</f>
        <v>1660.7607370584117</v>
      </c>
      <c r="M71" s="6">
        <v>1600</v>
      </c>
      <c r="S71" s="5">
        <v>1660.7607370584117</v>
      </c>
    </row>
    <row r="72" spans="1:25" x14ac:dyDescent="0.25">
      <c r="A72" s="5">
        <v>7</v>
      </c>
      <c r="C72" s="5">
        <f>IF(E72=E71,C71+1,1)</f>
        <v>28</v>
      </c>
      <c r="D72" s="5">
        <f>IF(K72=K71,D71,C72)</f>
        <v>28</v>
      </c>
      <c r="E72" s="5">
        <f>10+VALUE(RIGHT(LEFT(G72,3),1))</f>
        <v>13</v>
      </c>
      <c r="F72" s="5" t="str">
        <f>RIGHT(G72,2) &amp; IF(A72&lt;2,"x","")</f>
        <v>pm</v>
      </c>
      <c r="G72" s="5" t="s">
        <v>185</v>
      </c>
      <c r="H72" s="5" t="s">
        <v>84</v>
      </c>
      <c r="I72" s="5" t="s">
        <v>186</v>
      </c>
      <c r="K72" s="6">
        <f>LOOKUP(1E+100,M72:AC72)</f>
        <v>1638.7065670849699</v>
      </c>
      <c r="M72" s="6">
        <v>1600</v>
      </c>
      <c r="O72" s="5">
        <v>1577.4900729060989</v>
      </c>
      <c r="S72" s="5">
        <v>1551.9367302009932</v>
      </c>
      <c r="T72" s="5">
        <v>1570.0470154155958</v>
      </c>
      <c r="V72" s="5">
        <v>1641.1631745399584</v>
      </c>
      <c r="X72" s="5">
        <v>1638.7065670849699</v>
      </c>
    </row>
    <row r="73" spans="1:25" x14ac:dyDescent="0.25">
      <c r="A73" s="5">
        <v>4</v>
      </c>
      <c r="C73" s="5">
        <f>IF(E73=E72,C72+1,1)</f>
        <v>29</v>
      </c>
      <c r="D73" s="5">
        <f>IF(K73=K72,D72,C73)</f>
        <v>29</v>
      </c>
      <c r="E73" s="5">
        <f>10+VALUE(RIGHT(LEFT(G73,3),1))</f>
        <v>13</v>
      </c>
      <c r="F73" s="5" t="str">
        <f>RIGHT(G73,2) &amp; IF(A73&lt;2,"x","")</f>
        <v>pm</v>
      </c>
      <c r="G73" s="5" t="s">
        <v>187</v>
      </c>
      <c r="H73" s="5" t="s">
        <v>49</v>
      </c>
      <c r="I73" s="5" t="s">
        <v>188</v>
      </c>
      <c r="K73" s="6">
        <f>LOOKUP(1E+100,M73:AC73)</f>
        <v>1624.0611052715087</v>
      </c>
      <c r="M73" s="6">
        <v>1600</v>
      </c>
      <c r="O73" s="5">
        <v>1510.6135428350065</v>
      </c>
      <c r="V73" s="5">
        <v>1605.5410773854333</v>
      </c>
      <c r="X73" s="5">
        <v>1624.0611052715087</v>
      </c>
    </row>
    <row r="74" spans="1:25" x14ac:dyDescent="0.25">
      <c r="A74" s="5">
        <v>2</v>
      </c>
      <c r="C74" s="5">
        <f>IF(E74=E73,C73+1,1)</f>
        <v>30</v>
      </c>
      <c r="D74" s="5">
        <f>IF(K74=K73,D73,C74)</f>
        <v>30</v>
      </c>
      <c r="E74" s="5">
        <f>10+VALUE(RIGHT(LEFT(G74,3),1))</f>
        <v>13</v>
      </c>
      <c r="F74" s="5" t="str">
        <f>RIGHT(G74,2) &amp; IF(A74&lt;2,"x","")</f>
        <v>pm</v>
      </c>
      <c r="G74" s="5" t="s">
        <v>189</v>
      </c>
      <c r="H74" s="5" t="s">
        <v>27</v>
      </c>
      <c r="I74" s="5" t="s">
        <v>190</v>
      </c>
      <c r="K74" s="6">
        <f>LOOKUP(1E+100,M74:AC74)</f>
        <v>1617.872536849952</v>
      </c>
      <c r="M74" s="6">
        <v>1600</v>
      </c>
      <c r="V74" s="5">
        <v>1617.872536849952</v>
      </c>
    </row>
    <row r="75" spans="1:25" x14ac:dyDescent="0.25">
      <c r="A75" s="5">
        <v>5</v>
      </c>
      <c r="C75" s="5">
        <f>IF(E75=E74,C74+1,1)</f>
        <v>31</v>
      </c>
      <c r="D75" s="5">
        <f>IF(K75=K74,D74,C75)</f>
        <v>31</v>
      </c>
      <c r="E75" s="5">
        <f>10+VALUE(RIGHT(LEFT(G75,3),1))</f>
        <v>13</v>
      </c>
      <c r="F75" s="5" t="str">
        <f>RIGHT(G75,2) &amp; IF(A75&lt;2,"x","")</f>
        <v>pm</v>
      </c>
      <c r="G75" s="5" t="s">
        <v>191</v>
      </c>
      <c r="H75" s="5" t="s">
        <v>192</v>
      </c>
      <c r="I75" s="5" t="s">
        <v>193</v>
      </c>
      <c r="K75" s="6">
        <f>LOOKUP(1E+100,M75:AC75)</f>
        <v>1604.7543289628434</v>
      </c>
      <c r="M75" s="6">
        <v>1600</v>
      </c>
      <c r="S75" s="5">
        <v>1571.3618286035594</v>
      </c>
      <c r="T75" s="5">
        <v>1568.1003447488174</v>
      </c>
      <c r="V75" s="5">
        <v>1571.3271481700851</v>
      </c>
      <c r="X75" s="5">
        <v>1604.7543289628434</v>
      </c>
    </row>
    <row r="76" spans="1:25" x14ac:dyDescent="0.25">
      <c r="A76" s="5">
        <v>3</v>
      </c>
      <c r="C76" s="5">
        <f>IF(E76=E75,C75+1,1)</f>
        <v>32</v>
      </c>
      <c r="D76" s="5">
        <f>IF(K76=K75,D75,C76)</f>
        <v>32</v>
      </c>
      <c r="E76" s="5">
        <f>10+VALUE(RIGHT(LEFT(G76,3),1))</f>
        <v>13</v>
      </c>
      <c r="F76" s="5" t="str">
        <f>RIGHT(G76,2) &amp; IF(A76&lt;2,"x","")</f>
        <v>pm</v>
      </c>
      <c r="G76" s="5" t="s">
        <v>194</v>
      </c>
      <c r="H76" s="5" t="s">
        <v>195</v>
      </c>
      <c r="I76" s="5" t="s">
        <v>196</v>
      </c>
      <c r="K76" s="6">
        <f>LOOKUP(1E+100,M76:AC76)</f>
        <v>1604.6972640134418</v>
      </c>
      <c r="M76" s="6">
        <v>1600</v>
      </c>
      <c r="T76" s="5">
        <v>1604.6972640134418</v>
      </c>
    </row>
    <row r="77" spans="1:25" x14ac:dyDescent="0.25">
      <c r="A77" s="5">
        <v>5</v>
      </c>
      <c r="C77" s="5">
        <f>IF(E77=E76,C76+1,1)</f>
        <v>33</v>
      </c>
      <c r="D77" s="5">
        <f>IF(K77=K76,D76,C77)</f>
        <v>33</v>
      </c>
      <c r="E77" s="5">
        <f>10+VALUE(RIGHT(LEFT(G77,3),1))</f>
        <v>13</v>
      </c>
      <c r="F77" s="5" t="str">
        <f>RIGHT(G77,2) &amp; IF(A77&lt;2,"x","")</f>
        <v>pm</v>
      </c>
      <c r="G77" s="5" t="s">
        <v>197</v>
      </c>
      <c r="H77" s="5" t="s">
        <v>155</v>
      </c>
      <c r="I77" s="5" t="s">
        <v>198</v>
      </c>
      <c r="K77" s="6">
        <f>LOOKUP(1E+100,M77:AC77)</f>
        <v>1571.8701672086986</v>
      </c>
      <c r="M77" s="6">
        <v>1680</v>
      </c>
      <c r="O77" s="5">
        <v>1638.9266878949168</v>
      </c>
      <c r="S77" s="5">
        <v>1615.8472257401343</v>
      </c>
      <c r="V77" s="5">
        <v>1532.3959580712301</v>
      </c>
      <c r="X77" s="5">
        <v>1571.8701672086986</v>
      </c>
    </row>
    <row r="78" spans="1:25" x14ac:dyDescent="0.25">
      <c r="A78" s="5">
        <v>6</v>
      </c>
      <c r="C78" s="5">
        <f>IF(E78=E77,C77+1,1)</f>
        <v>34</v>
      </c>
      <c r="D78" s="5">
        <f>IF(K78=K77,D77,C78)</f>
        <v>34</v>
      </c>
      <c r="E78" s="5">
        <f>10+VALUE(RIGHT(LEFT(G78,3),1))</f>
        <v>13</v>
      </c>
      <c r="F78" s="5" t="str">
        <f>RIGHT(G78,2) &amp; IF(A78&lt;2,"x","")</f>
        <v>pm</v>
      </c>
      <c r="G78" s="5" t="s">
        <v>199</v>
      </c>
      <c r="H78" s="5" t="s">
        <v>70</v>
      </c>
      <c r="I78" s="5" t="s">
        <v>200</v>
      </c>
      <c r="K78" s="6">
        <f>LOOKUP(1E+100,M78:AC78)</f>
        <v>1570.045589451209</v>
      </c>
      <c r="M78" s="6">
        <v>1600</v>
      </c>
      <c r="O78" s="5">
        <v>1625.3262917022503</v>
      </c>
      <c r="S78" s="5">
        <v>1619.5179443157126</v>
      </c>
      <c r="T78" s="5">
        <v>1693.3818306474545</v>
      </c>
      <c r="V78" s="5">
        <v>1649.1598067006576</v>
      </c>
      <c r="X78" s="5">
        <v>1570.045589451209</v>
      </c>
    </row>
    <row r="79" spans="1:25" x14ac:dyDescent="0.25">
      <c r="A79" s="5">
        <v>5</v>
      </c>
      <c r="C79" s="5">
        <f>IF(E79=E78,C78+1,1)</f>
        <v>35</v>
      </c>
      <c r="D79" s="5">
        <f>IF(K79=K78,D78,C79)</f>
        <v>35</v>
      </c>
      <c r="E79" s="5">
        <f>10+VALUE(RIGHT(LEFT(G79,3),1))</f>
        <v>13</v>
      </c>
      <c r="F79" s="5" t="str">
        <f>RIGHT(G79,2) &amp; IF(A79&lt;2,"x","")</f>
        <v>pm</v>
      </c>
      <c r="G79" s="5" t="s">
        <v>201</v>
      </c>
      <c r="H79" s="5" t="s">
        <v>30</v>
      </c>
      <c r="I79" s="5" t="s">
        <v>202</v>
      </c>
      <c r="K79" s="6">
        <f>LOOKUP(1E+100,M79:AC79)</f>
        <v>1561.769821982075</v>
      </c>
      <c r="M79" s="6">
        <v>1600</v>
      </c>
      <c r="S79" s="5">
        <v>1501.4152753915264</v>
      </c>
      <c r="T79" s="5">
        <v>1488.4874647585782</v>
      </c>
      <c r="V79" s="5">
        <v>1479.2171814305723</v>
      </c>
      <c r="X79" s="5">
        <v>1561.769821982075</v>
      </c>
    </row>
    <row r="80" spans="1:25" x14ac:dyDescent="0.25">
      <c r="A80" s="5">
        <v>2</v>
      </c>
      <c r="C80" s="5">
        <f>IF(E80=E79,C79+1,1)</f>
        <v>36</v>
      </c>
      <c r="D80" s="5">
        <f>IF(K80=K79,D79,C80)</f>
        <v>36</v>
      </c>
      <c r="E80" s="5">
        <f>10+VALUE(RIGHT(LEFT(G80,3),1))</f>
        <v>13</v>
      </c>
      <c r="F80" s="5" t="str">
        <f>RIGHT(G80,2) &amp; IF(A80&lt;2,"x","")</f>
        <v>pm</v>
      </c>
      <c r="G80" s="5" t="s">
        <v>203</v>
      </c>
      <c r="H80" s="5" t="s">
        <v>27</v>
      </c>
      <c r="I80" s="5" t="s">
        <v>204</v>
      </c>
      <c r="K80" s="6">
        <f>LOOKUP(1E+100,M80:AC80)</f>
        <v>1554.3863321425481</v>
      </c>
      <c r="M80" s="6">
        <v>1600</v>
      </c>
      <c r="S80" s="5">
        <v>1554.3863321425481</v>
      </c>
    </row>
    <row r="81" spans="1:25" x14ac:dyDescent="0.25">
      <c r="A81" s="5">
        <v>3</v>
      </c>
      <c r="C81" s="5">
        <f>IF(E81=E80,C80+1,1)</f>
        <v>37</v>
      </c>
      <c r="D81" s="5">
        <f>IF(K81=K80,D80,C81)</f>
        <v>37</v>
      </c>
      <c r="E81" s="5">
        <f>10+VALUE(RIGHT(LEFT(G81,3),1))</f>
        <v>13</v>
      </c>
      <c r="F81" s="5" t="str">
        <f>RIGHT(G81,2) &amp; IF(A81&lt;2,"x","")</f>
        <v>pm</v>
      </c>
      <c r="G81" s="5" t="s">
        <v>205</v>
      </c>
      <c r="H81" s="5" t="s">
        <v>24</v>
      </c>
      <c r="I81" s="5" t="s">
        <v>206</v>
      </c>
      <c r="K81" s="6">
        <f>LOOKUP(1E+100,M81:AC81)</f>
        <v>1553.1146881464708</v>
      </c>
      <c r="M81" s="6">
        <v>1600</v>
      </c>
      <c r="S81" s="5">
        <v>1612.3030183432836</v>
      </c>
      <c r="T81" s="5">
        <v>1592.2302498222155</v>
      </c>
      <c r="X81" s="5">
        <v>1553.1146881464708</v>
      </c>
    </row>
    <row r="82" spans="1:25" x14ac:dyDescent="0.25">
      <c r="A82" s="5">
        <v>3</v>
      </c>
      <c r="C82" s="5">
        <f>IF(E82=E81,C81+1,1)</f>
        <v>38</v>
      </c>
      <c r="D82" s="5">
        <f>IF(K82=K81,D81,C82)</f>
        <v>38</v>
      </c>
      <c r="E82" s="5">
        <f>10+VALUE(RIGHT(LEFT(G82,3),1))</f>
        <v>13</v>
      </c>
      <c r="F82" s="5" t="str">
        <f>RIGHT(G82,2) &amp; IF(A82&lt;2,"x","")</f>
        <v>pm</v>
      </c>
      <c r="G82" s="5" t="s">
        <v>207</v>
      </c>
      <c r="H82" s="5" t="s">
        <v>24</v>
      </c>
      <c r="I82" s="5" t="s">
        <v>208</v>
      </c>
      <c r="K82" s="6">
        <f>LOOKUP(1E+100,M82:AC82)</f>
        <v>1524.91900289658</v>
      </c>
      <c r="M82" s="6">
        <v>1600</v>
      </c>
      <c r="S82" s="5">
        <v>1673.4893306775402</v>
      </c>
      <c r="T82" s="5">
        <v>1559.0584600733771</v>
      </c>
      <c r="X82" s="5">
        <v>1524.91900289658</v>
      </c>
    </row>
    <row r="83" spans="1:25" x14ac:dyDescent="0.25">
      <c r="A83" s="5">
        <v>2</v>
      </c>
      <c r="C83" s="5">
        <f>IF(E83=E82,C82+1,1)</f>
        <v>39</v>
      </c>
      <c r="D83" s="5">
        <f>IF(K83=K82,D82,C83)</f>
        <v>39</v>
      </c>
      <c r="E83" s="5">
        <f>10+VALUE(RIGHT(LEFT(G83,3),1))</f>
        <v>13</v>
      </c>
      <c r="F83" s="5" t="str">
        <f>RIGHT(G83,2) &amp; IF(A83&lt;2,"x","")</f>
        <v>pm</v>
      </c>
      <c r="G83" s="5" t="s">
        <v>209</v>
      </c>
      <c r="H83" s="5" t="s">
        <v>27</v>
      </c>
      <c r="I83" s="5" t="s">
        <v>210</v>
      </c>
      <c r="K83" s="6">
        <f>LOOKUP(1E+100,M83:AC83)</f>
        <v>1520.584890435453</v>
      </c>
      <c r="M83" s="6">
        <v>1600</v>
      </c>
      <c r="S83" s="5">
        <v>1520.584890435453</v>
      </c>
    </row>
    <row r="84" spans="1:25" x14ac:dyDescent="0.25">
      <c r="A84" s="5">
        <v>4</v>
      </c>
      <c r="C84" s="5">
        <f>IF(E84=E83,C83+1,1)</f>
        <v>40</v>
      </c>
      <c r="D84" s="5">
        <f>IF(K84=K83,D83,C84)</f>
        <v>40</v>
      </c>
      <c r="E84" s="5">
        <f>10+VALUE(RIGHT(LEFT(G84,3),1))</f>
        <v>13</v>
      </c>
      <c r="F84" s="5" t="str">
        <f>RIGHT(G84,2) &amp; IF(A84&lt;2,"x","")</f>
        <v>pm</v>
      </c>
      <c r="G84" s="5" t="s">
        <v>211</v>
      </c>
      <c r="H84" s="5" t="s">
        <v>129</v>
      </c>
      <c r="I84" s="5" t="s">
        <v>212</v>
      </c>
      <c r="K84" s="6">
        <f>LOOKUP(1E+100,M84:AC84)</f>
        <v>1504.9677174020592</v>
      </c>
      <c r="M84" s="6">
        <v>1600</v>
      </c>
      <c r="S84" s="5">
        <v>1636.6616321677709</v>
      </c>
      <c r="V84" s="5">
        <v>1531.9857171026847</v>
      </c>
      <c r="X84" s="5">
        <v>1504.9677174020592</v>
      </c>
    </row>
    <row r="85" spans="1:25" x14ac:dyDescent="0.25">
      <c r="A85" s="5">
        <v>6</v>
      </c>
      <c r="C85" s="5">
        <f>IF(E85=E84,C84+1,1)</f>
        <v>41</v>
      </c>
      <c r="D85" s="5">
        <f>IF(K85=K84,D84,C85)</f>
        <v>41</v>
      </c>
      <c r="E85" s="5">
        <f>10+VALUE(RIGHT(LEFT(G85,3),1))</f>
        <v>13</v>
      </c>
      <c r="F85" s="5" t="str">
        <f>RIGHT(G85,2) &amp; IF(A85&lt;2,"x","")</f>
        <v>pm</v>
      </c>
      <c r="G85" s="5" t="s">
        <v>213</v>
      </c>
      <c r="H85" s="5" t="s">
        <v>117</v>
      </c>
      <c r="I85" s="5" t="s">
        <v>214</v>
      </c>
      <c r="K85" s="6">
        <f>LOOKUP(1E+100,M85:AC85)</f>
        <v>1491.3545061485115</v>
      </c>
      <c r="M85" s="6">
        <v>1600</v>
      </c>
      <c r="O85" s="5">
        <v>1508.2672187375808</v>
      </c>
      <c r="S85" s="5">
        <v>1540.7626731767975</v>
      </c>
      <c r="T85" s="5">
        <v>1618.6634729877185</v>
      </c>
      <c r="V85" s="5">
        <v>1541.5139178594579</v>
      </c>
      <c r="X85" s="5">
        <v>1491.3545061485115</v>
      </c>
    </row>
    <row r="86" spans="1:25" x14ac:dyDescent="0.25">
      <c r="A86" s="5">
        <v>2</v>
      </c>
      <c r="C86" s="5">
        <f>IF(E86=E85,C85+1,1)</f>
        <v>42</v>
      </c>
      <c r="D86" s="5">
        <f>IF(K86=K85,D85,C86)</f>
        <v>42</v>
      </c>
      <c r="E86" s="5">
        <f>10+VALUE(RIGHT(LEFT(G86,3),1))</f>
        <v>13</v>
      </c>
      <c r="F86" s="5" t="str">
        <f>RIGHT(G86,2) &amp; IF(A86&lt;2,"x","")</f>
        <v>pm</v>
      </c>
      <c r="G86" s="5" t="s">
        <v>215</v>
      </c>
      <c r="H86" s="5" t="s">
        <v>216</v>
      </c>
      <c r="I86" s="5" t="s">
        <v>217</v>
      </c>
      <c r="K86" s="6">
        <f>LOOKUP(1E+100,M86:AC86)</f>
        <v>1477.7407601574198</v>
      </c>
      <c r="M86" s="6">
        <v>1600</v>
      </c>
      <c r="S86" s="5">
        <v>1510.9636495195373</v>
      </c>
      <c r="X86" s="5">
        <v>1477.7407601574198</v>
      </c>
    </row>
    <row r="87" spans="1:25" x14ac:dyDescent="0.25">
      <c r="A87" s="5">
        <v>5</v>
      </c>
      <c r="C87" s="5">
        <f>IF(E87=E86,C86+1,1)</f>
        <v>43</v>
      </c>
      <c r="D87" s="5">
        <f>IF(K87=K86,D86,C87)</f>
        <v>43</v>
      </c>
      <c r="E87" s="5">
        <f>10+VALUE(RIGHT(LEFT(G87,3),1))</f>
        <v>13</v>
      </c>
      <c r="F87" s="5" t="str">
        <f>RIGHT(G87,2) &amp; IF(A87&lt;2,"x","")</f>
        <v>pm</v>
      </c>
      <c r="G87" s="5" t="s">
        <v>218</v>
      </c>
      <c r="H87" s="5" t="s">
        <v>219</v>
      </c>
      <c r="I87" s="5" t="s">
        <v>220</v>
      </c>
      <c r="K87" s="6">
        <f>LOOKUP(1E+100,M87:AC87)</f>
        <v>1467.8957556218759</v>
      </c>
      <c r="M87" s="6">
        <v>1600</v>
      </c>
      <c r="O87" s="5">
        <v>1543.1379599637289</v>
      </c>
      <c r="T87" s="5">
        <v>1458.4555688261864</v>
      </c>
      <c r="V87" s="5">
        <v>1467.8957556218759</v>
      </c>
    </row>
    <row r="88" spans="1:25" x14ac:dyDescent="0.25">
      <c r="A88" s="5">
        <v>5</v>
      </c>
      <c r="C88" s="5">
        <f>IF(E88=E87,C87+1,1)</f>
        <v>44</v>
      </c>
      <c r="D88" s="5">
        <f>IF(K88=K87,D87,C88)</f>
        <v>44</v>
      </c>
      <c r="E88" s="5">
        <f>10+VALUE(RIGHT(LEFT(G88,3),1))</f>
        <v>13</v>
      </c>
      <c r="F88" s="5" t="str">
        <f>RIGHT(G88,2) &amp; IF(A88&lt;2,"x","")</f>
        <v>pm</v>
      </c>
      <c r="G88" s="5" t="s">
        <v>221</v>
      </c>
      <c r="H88" s="5" t="s">
        <v>70</v>
      </c>
      <c r="I88" s="5" t="s">
        <v>222</v>
      </c>
      <c r="K88" s="6">
        <f>LOOKUP(1E+100,M88:AC88)</f>
        <v>1455.919866359161</v>
      </c>
      <c r="M88" s="6">
        <v>1600</v>
      </c>
      <c r="S88" s="5">
        <v>1521.1076517388424</v>
      </c>
      <c r="T88" s="5">
        <v>1577.3037892908403</v>
      </c>
      <c r="V88" s="5">
        <v>1506.9929479813056</v>
      </c>
      <c r="X88" s="5">
        <v>1455.919866359161</v>
      </c>
    </row>
    <row r="89" spans="1:25" x14ac:dyDescent="0.25">
      <c r="A89" s="5">
        <v>5</v>
      </c>
      <c r="C89" s="5">
        <f>IF(E89=E88,C88+1,1)</f>
        <v>45</v>
      </c>
      <c r="D89" s="5">
        <f>IF(K89=K88,D88,C89)</f>
        <v>45</v>
      </c>
      <c r="E89" s="5">
        <f>10+VALUE(RIGHT(LEFT(G89,3),1))</f>
        <v>13</v>
      </c>
      <c r="F89" s="5" t="str">
        <f>RIGHT(G89,2) &amp; IF(A89&lt;2,"x","")</f>
        <v>pm</v>
      </c>
      <c r="G89" s="5" t="s">
        <v>223</v>
      </c>
      <c r="H89" s="5" t="s">
        <v>30</v>
      </c>
      <c r="I89" s="5" t="s">
        <v>224</v>
      </c>
      <c r="K89" s="6">
        <f>LOOKUP(1E+100,M89:AC89)</f>
        <v>1442.1293939796219</v>
      </c>
      <c r="M89" s="6">
        <v>1600</v>
      </c>
      <c r="S89" s="5">
        <v>1526.5577404254093</v>
      </c>
      <c r="T89" s="5">
        <v>1447.3909581757298</v>
      </c>
      <c r="V89" s="5">
        <v>1425.4109540497846</v>
      </c>
      <c r="X89" s="5">
        <v>1442.1293939796219</v>
      </c>
    </row>
    <row r="90" spans="1:25" x14ac:dyDescent="0.25">
      <c r="A90" s="5">
        <v>5</v>
      </c>
      <c r="C90" s="5">
        <f>IF(E90=E89,C89+1,1)</f>
        <v>46</v>
      </c>
      <c r="D90" s="5">
        <f>IF(K90=K89,D89,C90)</f>
        <v>46</v>
      </c>
      <c r="E90" s="5">
        <f>10+VALUE(RIGHT(LEFT(G90,3),1))</f>
        <v>13</v>
      </c>
      <c r="F90" s="5" t="str">
        <f>RIGHT(G90,2) &amp; IF(A90&lt;2,"x","")</f>
        <v>pm</v>
      </c>
      <c r="G90" s="5" t="s">
        <v>225</v>
      </c>
      <c r="H90" s="5" t="s">
        <v>35</v>
      </c>
      <c r="I90" s="5" t="s">
        <v>226</v>
      </c>
      <c r="K90" s="6">
        <f>LOOKUP(1E+100,M90:AC90)</f>
        <v>1311.3008440135307</v>
      </c>
      <c r="M90" s="6">
        <v>1600</v>
      </c>
      <c r="O90" s="5">
        <v>1496.0605297120387</v>
      </c>
      <c r="T90" s="5">
        <v>1420.2404492297683</v>
      </c>
      <c r="X90" s="5">
        <v>1311.3008440135307</v>
      </c>
    </row>
    <row r="91" spans="1:25" x14ac:dyDescent="0.25">
      <c r="A91" s="5">
        <v>2</v>
      </c>
      <c r="C91" s="5">
        <f>IF(E91=E90,C90+1,1)</f>
        <v>1</v>
      </c>
      <c r="D91" s="5">
        <f>IF(K91=K90,D90,C91)</f>
        <v>1</v>
      </c>
      <c r="E91" s="5">
        <f>10+VALUE(RIGHT(LEFT(G91,3),1))</f>
        <v>14</v>
      </c>
      <c r="F91" s="5" t="str">
        <f>RIGHT(G91,2) &amp; IF(A91&lt;2,"x","")</f>
        <v>pm</v>
      </c>
      <c r="G91" s="5" t="s">
        <v>227</v>
      </c>
      <c r="H91" s="5" t="s">
        <v>27</v>
      </c>
      <c r="I91" s="5" t="s">
        <v>228</v>
      </c>
      <c r="K91" s="6">
        <f>LOOKUP(1E+100,M91:AC91)</f>
        <v>2397.3439320094353</v>
      </c>
      <c r="M91" s="6">
        <v>2200</v>
      </c>
      <c r="S91" s="5">
        <v>2234.955109981981</v>
      </c>
      <c r="Y91" s="5">
        <v>2397.3439320094353</v>
      </c>
    </row>
    <row r="92" spans="1:25" x14ac:dyDescent="0.25">
      <c r="A92" s="5">
        <v>3</v>
      </c>
      <c r="C92" s="5">
        <f>IF(E92=E91,C91+1,1)</f>
        <v>2</v>
      </c>
      <c r="D92" s="5">
        <f>IF(K92=K91,D91,C92)</f>
        <v>2</v>
      </c>
      <c r="E92" s="5">
        <f>10+VALUE(RIGHT(LEFT(G92,3),1))</f>
        <v>14</v>
      </c>
      <c r="F92" s="5" t="str">
        <f>RIGHT(G92,2) &amp; IF(A92&lt;2,"x","")</f>
        <v>pm</v>
      </c>
      <c r="G92" s="5" t="s">
        <v>229</v>
      </c>
      <c r="H92" s="5" t="s">
        <v>24</v>
      </c>
      <c r="I92" s="5" t="s">
        <v>230</v>
      </c>
      <c r="K92" s="6">
        <f>LOOKUP(1E+100,M92:AC92)</f>
        <v>2396.8164063514669</v>
      </c>
      <c r="M92" s="6">
        <v>2200</v>
      </c>
      <c r="N92" s="5">
        <v>2306.5141993458815</v>
      </c>
      <c r="U92" s="5">
        <v>2360.4440637068092</v>
      </c>
      <c r="Y92" s="5">
        <v>2396.8164063514669</v>
      </c>
    </row>
    <row r="93" spans="1:25" x14ac:dyDescent="0.25">
      <c r="A93" s="5">
        <v>2</v>
      </c>
      <c r="C93" s="5">
        <f>IF(E93=E92,C92+1,1)</f>
        <v>3</v>
      </c>
      <c r="D93" s="5">
        <f>IF(K93=K92,D92,C93)</f>
        <v>3</v>
      </c>
      <c r="E93" s="5">
        <f>10+VALUE(RIGHT(LEFT(G93,3),1))</f>
        <v>14</v>
      </c>
      <c r="F93" s="5" t="str">
        <f>RIGHT(G93,2) &amp; IF(A93&lt;2,"x","")</f>
        <v>pm</v>
      </c>
      <c r="G93" s="5" t="s">
        <v>231</v>
      </c>
      <c r="H93" s="5" t="s">
        <v>30</v>
      </c>
      <c r="I93" s="5" t="s">
        <v>232</v>
      </c>
      <c r="K93" s="6">
        <f>LOOKUP(1E+100,M93:AC93)</f>
        <v>2362.6766295698312</v>
      </c>
      <c r="M93" s="6">
        <v>2200</v>
      </c>
      <c r="U93" s="5">
        <v>2326.0573699748429</v>
      </c>
      <c r="W93" s="5">
        <v>2362.6766295698312</v>
      </c>
    </row>
    <row r="94" spans="1:25" x14ac:dyDescent="0.25">
      <c r="A94" s="5">
        <v>2</v>
      </c>
      <c r="C94" s="5">
        <f>IF(E94=E93,C93+1,1)</f>
        <v>4</v>
      </c>
      <c r="D94" s="5">
        <f>IF(K94=K93,D93,C94)</f>
        <v>4</v>
      </c>
      <c r="E94" s="5">
        <f>10+VALUE(RIGHT(LEFT(G94,3),1))</f>
        <v>14</v>
      </c>
      <c r="F94" s="5" t="str">
        <f>RIGHT(G94,2) &amp; IF(A94&lt;2,"x","")</f>
        <v>pm</v>
      </c>
      <c r="G94" s="5" t="s">
        <v>233</v>
      </c>
      <c r="H94" s="5" t="s">
        <v>64</v>
      </c>
      <c r="I94" s="5" t="s">
        <v>234</v>
      </c>
      <c r="K94" s="6">
        <f>LOOKUP(1E+100,M94:AC94)</f>
        <v>2333.5367831808862</v>
      </c>
      <c r="M94" s="6">
        <v>2200</v>
      </c>
      <c r="N94" s="5">
        <v>2248.7430591333896</v>
      </c>
      <c r="S94" s="5">
        <v>2335.7533430560889</v>
      </c>
      <c r="Y94" s="5">
        <v>2333.5367831808862</v>
      </c>
    </row>
    <row r="95" spans="1:25" x14ac:dyDescent="0.25">
      <c r="A95" s="5">
        <v>4</v>
      </c>
      <c r="C95" s="5">
        <f>IF(E95=E94,C94+1,1)</f>
        <v>5</v>
      </c>
      <c r="D95" s="5">
        <f>IF(K95=K94,D94,C95)</f>
        <v>5</v>
      </c>
      <c r="E95" s="5">
        <f>10+VALUE(RIGHT(LEFT(G95,3),1))</f>
        <v>14</v>
      </c>
      <c r="F95" s="5" t="str">
        <f>RIGHT(G95,2) &amp; IF(A95&lt;2,"x","")</f>
        <v>pm</v>
      </c>
      <c r="G95" s="5" t="s">
        <v>235</v>
      </c>
      <c r="H95" s="5" t="s">
        <v>46</v>
      </c>
      <c r="I95" s="5" t="s">
        <v>236</v>
      </c>
      <c r="K95" s="6">
        <f>LOOKUP(1E+100,M95:AC95)</f>
        <v>2320.3402125650441</v>
      </c>
      <c r="M95" s="6">
        <v>2150</v>
      </c>
      <c r="S95" s="5">
        <v>2244.178282513466</v>
      </c>
      <c r="W95" s="5">
        <v>2320.3402125650441</v>
      </c>
    </row>
    <row r="96" spans="1:25" x14ac:dyDescent="0.25">
      <c r="A96" s="5">
        <v>4</v>
      </c>
      <c r="C96" s="5">
        <f>IF(E96=E95,C95+1,1)</f>
        <v>6</v>
      </c>
      <c r="D96" s="5">
        <f>IF(K96=K95,D95,C96)</f>
        <v>6</v>
      </c>
      <c r="E96" s="5">
        <f>10+VALUE(RIGHT(LEFT(G96,3),1))</f>
        <v>14</v>
      </c>
      <c r="F96" s="5" t="str">
        <f>RIGHT(G96,2) &amp; IF(A96&lt;2,"x","")</f>
        <v>pm</v>
      </c>
      <c r="G96" s="5" t="s">
        <v>237</v>
      </c>
      <c r="H96" s="5" t="s">
        <v>24</v>
      </c>
      <c r="I96" s="5" t="s">
        <v>238</v>
      </c>
      <c r="K96" s="6">
        <f>LOOKUP(1E+100,M96:AC96)</f>
        <v>2288.2021518634306</v>
      </c>
      <c r="M96" s="6">
        <v>2200</v>
      </c>
      <c r="N96" s="5">
        <v>2234.317086556041</v>
      </c>
      <c r="U96" s="5">
        <v>2295.955969587601</v>
      </c>
      <c r="W96" s="5">
        <v>2326.7309739793168</v>
      </c>
      <c r="Y96" s="5">
        <v>2288.2021518634306</v>
      </c>
    </row>
    <row r="97" spans="1:25" x14ac:dyDescent="0.25">
      <c r="A97" s="5">
        <v>3</v>
      </c>
      <c r="C97" s="5">
        <f>IF(E97=E96,C96+1,1)</f>
        <v>7</v>
      </c>
      <c r="D97" s="5">
        <f>IF(K97=K96,D96,C97)</f>
        <v>7</v>
      </c>
      <c r="E97" s="5">
        <f>10+VALUE(RIGHT(LEFT(G97,3),1))</f>
        <v>14</v>
      </c>
      <c r="F97" s="5" t="str">
        <f>RIGHT(G97,2) &amp; IF(A97&lt;2,"x","")</f>
        <v>pm</v>
      </c>
      <c r="G97" s="5" t="s">
        <v>239</v>
      </c>
      <c r="H97" s="5" t="s">
        <v>129</v>
      </c>
      <c r="I97" s="5" t="s">
        <v>240</v>
      </c>
      <c r="K97" s="6">
        <f>LOOKUP(1E+100,M97:AC97)</f>
        <v>2275.0513563077516</v>
      </c>
      <c r="M97" s="6">
        <v>2200</v>
      </c>
      <c r="P97" s="5">
        <v>2240.256748099006</v>
      </c>
      <c r="W97" s="5">
        <v>2197.5788039433905</v>
      </c>
      <c r="Y97" s="5">
        <v>2275.0513563077516</v>
      </c>
    </row>
    <row r="98" spans="1:25" x14ac:dyDescent="0.25">
      <c r="A98" s="5">
        <v>2</v>
      </c>
      <c r="C98" s="5">
        <f>IF(E98=E97,C97+1,1)</f>
        <v>8</v>
      </c>
      <c r="D98" s="5">
        <f>IF(K98=K97,D97,C98)</f>
        <v>8</v>
      </c>
      <c r="E98" s="5">
        <f>10+VALUE(RIGHT(LEFT(G98,3),1))</f>
        <v>14</v>
      </c>
      <c r="F98" s="5" t="str">
        <f>RIGHT(G98,2) &amp; IF(A98&lt;2,"x","")</f>
        <v>pm</v>
      </c>
      <c r="G98" s="5" t="s">
        <v>241</v>
      </c>
      <c r="H98" s="5" t="s">
        <v>49</v>
      </c>
      <c r="I98" s="5" t="s">
        <v>242</v>
      </c>
      <c r="K98" s="6">
        <f>LOOKUP(1E+100,M98:AC98)</f>
        <v>2264.9477545422851</v>
      </c>
      <c r="M98" s="6">
        <v>2200</v>
      </c>
      <c r="N98" s="5">
        <v>2242.8082264482937</v>
      </c>
      <c r="Y98" s="5">
        <v>2264.9477545422851</v>
      </c>
    </row>
    <row r="99" spans="1:25" x14ac:dyDescent="0.25">
      <c r="A99" s="5">
        <v>5</v>
      </c>
      <c r="C99" s="5">
        <f>IF(E99=E98,C98+1,1)</f>
        <v>9</v>
      </c>
      <c r="D99" s="5">
        <f>IF(K99=K98,D98,C99)</f>
        <v>9</v>
      </c>
      <c r="E99" s="5">
        <f>10+VALUE(RIGHT(LEFT(G99,3),1))</f>
        <v>14</v>
      </c>
      <c r="F99" s="5" t="str">
        <f>RIGHT(G99,2) &amp; IF(A99&lt;2,"x","")</f>
        <v>pm</v>
      </c>
      <c r="G99" s="5" t="s">
        <v>243</v>
      </c>
      <c r="H99" s="5" t="s">
        <v>244</v>
      </c>
      <c r="I99" s="5" t="s">
        <v>245</v>
      </c>
      <c r="K99" s="6">
        <f>LOOKUP(1E+100,M99:AC99)</f>
        <v>2262.4196014172321</v>
      </c>
      <c r="M99" s="8">
        <v>2120</v>
      </c>
      <c r="O99" s="5">
        <v>2163.8355327864051</v>
      </c>
      <c r="P99" s="5">
        <v>2170.8481480848104</v>
      </c>
      <c r="S99" s="5">
        <v>2193.5433511420206</v>
      </c>
      <c r="U99" s="5">
        <v>2205.4841047721684</v>
      </c>
      <c r="Y99" s="5">
        <v>2262.4196014172321</v>
      </c>
    </row>
    <row r="100" spans="1:25" x14ac:dyDescent="0.25">
      <c r="A100" s="5">
        <v>2</v>
      </c>
      <c r="C100" s="5">
        <f>IF(E100=E99,C99+1,1)</f>
        <v>10</v>
      </c>
      <c r="D100" s="5">
        <f>IF(K100=K99,D99,C100)</f>
        <v>10</v>
      </c>
      <c r="E100" s="5">
        <f>10+VALUE(RIGHT(LEFT(G100,3),1))</f>
        <v>14</v>
      </c>
      <c r="F100" s="5" t="str">
        <f>RIGHT(G100,2) &amp; IF(A100&lt;2,"x","")</f>
        <v>pm</v>
      </c>
      <c r="G100" s="5" t="s">
        <v>246</v>
      </c>
      <c r="H100" s="5" t="s">
        <v>27</v>
      </c>
      <c r="I100" s="5" t="s">
        <v>247</v>
      </c>
      <c r="K100" s="6">
        <f>LOOKUP(1E+100,M100:AC100)</f>
        <v>2262.3788788805941</v>
      </c>
      <c r="M100" s="6">
        <v>2200</v>
      </c>
      <c r="S100" s="5">
        <v>2262.6255966977401</v>
      </c>
      <c r="Y100" s="5">
        <v>2262.3788788805941</v>
      </c>
    </row>
    <row r="101" spans="1:25" x14ac:dyDescent="0.25">
      <c r="A101" s="5">
        <v>3</v>
      </c>
      <c r="C101" s="5">
        <f>IF(E101=E100,C100+1,1)</f>
        <v>11</v>
      </c>
      <c r="D101" s="5">
        <f>IF(K101=K100,D100,C101)</f>
        <v>11</v>
      </c>
      <c r="E101" s="5">
        <f>10+VALUE(RIGHT(LEFT(G101,3),1))</f>
        <v>14</v>
      </c>
      <c r="F101" s="5" t="str">
        <f>RIGHT(G101,2) &amp; IF(A101&lt;2,"x","")</f>
        <v>pm</v>
      </c>
      <c r="G101" s="5" t="s">
        <v>248</v>
      </c>
      <c r="H101" s="5" t="s">
        <v>195</v>
      </c>
      <c r="I101" s="5" t="s">
        <v>249</v>
      </c>
      <c r="K101" s="6">
        <f>LOOKUP(1E+100,M101:AC101)</f>
        <v>2253.0290632225715</v>
      </c>
      <c r="M101" s="6">
        <v>2066.6666666666665</v>
      </c>
      <c r="P101" s="5">
        <v>2159.383839052045</v>
      </c>
      <c r="S101" s="5">
        <v>2224.1169108397717</v>
      </c>
      <c r="V101" s="5">
        <v>2253.0290632225715</v>
      </c>
    </row>
    <row r="102" spans="1:25" x14ac:dyDescent="0.25">
      <c r="A102" s="5">
        <v>6</v>
      </c>
      <c r="C102" s="5">
        <f>IF(E102=E101,C101+1,1)</f>
        <v>12</v>
      </c>
      <c r="D102" s="5">
        <f>IF(K102=K101,D101,C102)</f>
        <v>12</v>
      </c>
      <c r="E102" s="5">
        <f>10+VALUE(RIGHT(LEFT(G102,3),1))</f>
        <v>14</v>
      </c>
      <c r="F102" s="5" t="str">
        <f>RIGHT(G102,2) &amp; IF(A102&lt;2,"x","")</f>
        <v>pm</v>
      </c>
      <c r="G102" s="5" t="s">
        <v>250</v>
      </c>
      <c r="H102" s="5" t="s">
        <v>67</v>
      </c>
      <c r="I102" s="5" t="s">
        <v>251</v>
      </c>
      <c r="K102" s="6">
        <f>LOOKUP(1E+100,M102:AC102)</f>
        <v>2230.312639413246</v>
      </c>
      <c r="M102" s="6">
        <v>2200</v>
      </c>
      <c r="N102" s="5">
        <v>2235.4451064009868</v>
      </c>
      <c r="P102" s="5">
        <v>2278.4614151352116</v>
      </c>
      <c r="S102" s="5">
        <v>2248.6070344959771</v>
      </c>
      <c r="U102" s="5">
        <v>2276.7378483263374</v>
      </c>
      <c r="W102" s="5">
        <v>2290.1397423732751</v>
      </c>
      <c r="Y102" s="5">
        <v>2230.312639413246</v>
      </c>
    </row>
    <row r="103" spans="1:25" x14ac:dyDescent="0.25">
      <c r="A103" s="5">
        <v>4</v>
      </c>
      <c r="C103" s="5">
        <f>IF(E103=E102,C102+1,1)</f>
        <v>13</v>
      </c>
      <c r="D103" s="5">
        <f>IF(K103=K102,D102,C103)</f>
        <v>13</v>
      </c>
      <c r="E103" s="5">
        <f>10+VALUE(RIGHT(LEFT(G103,3),1))</f>
        <v>14</v>
      </c>
      <c r="F103" s="5" t="str">
        <f>RIGHT(G103,2) &amp; IF(A103&lt;2,"x","")</f>
        <v>pm</v>
      </c>
      <c r="G103" s="5" t="s">
        <v>252</v>
      </c>
      <c r="H103" s="5" t="s">
        <v>253</v>
      </c>
      <c r="I103" s="5" t="s">
        <v>254</v>
      </c>
      <c r="K103" s="6">
        <f>LOOKUP(1E+100,M103:AC103)</f>
        <v>2172.0344029153762</v>
      </c>
      <c r="M103" s="6">
        <v>2200</v>
      </c>
      <c r="N103" s="5">
        <v>2154.4080062376902</v>
      </c>
      <c r="S103" s="5">
        <v>2153.5198214457323</v>
      </c>
      <c r="U103" s="5">
        <v>2125.9611979965498</v>
      </c>
      <c r="Y103" s="5">
        <v>2172.0344029153762</v>
      </c>
    </row>
    <row r="104" spans="1:25" x14ac:dyDescent="0.25">
      <c r="A104" s="5">
        <v>2</v>
      </c>
      <c r="C104" s="5">
        <f>IF(E104=E103,C103+1,1)</f>
        <v>14</v>
      </c>
      <c r="D104" s="5">
        <f>IF(K104=K103,D103,C104)</f>
        <v>14</v>
      </c>
      <c r="E104" s="5">
        <f>10+VALUE(RIGHT(LEFT(G104,3),1))</f>
        <v>14</v>
      </c>
      <c r="F104" s="5" t="str">
        <f>RIGHT(G104,2) &amp; IF(A104&lt;2,"x","")</f>
        <v>pm</v>
      </c>
      <c r="G104" s="5" t="s">
        <v>255</v>
      </c>
      <c r="H104" s="5" t="s">
        <v>77</v>
      </c>
      <c r="I104" s="5" t="s">
        <v>256</v>
      </c>
      <c r="K104" s="6">
        <f>LOOKUP(1E+100,M104:AC104)</f>
        <v>2160.3804940392224</v>
      </c>
      <c r="M104" s="6">
        <v>2200</v>
      </c>
      <c r="P104" s="5">
        <v>2205.0583548575696</v>
      </c>
      <c r="Y104" s="5">
        <v>2160.3804940392224</v>
      </c>
    </row>
    <row r="105" spans="1:25" x14ac:dyDescent="0.25">
      <c r="A105" s="5">
        <v>2</v>
      </c>
      <c r="C105" s="5">
        <f>IF(E105=E104,C104+1,1)</f>
        <v>15</v>
      </c>
      <c r="D105" s="5">
        <f>IF(K105=K104,D104,C105)</f>
        <v>15</v>
      </c>
      <c r="E105" s="5">
        <f>10+VALUE(RIGHT(LEFT(G105,3),1))</f>
        <v>14</v>
      </c>
      <c r="F105" s="5" t="str">
        <f>RIGHT(G105,2) &amp; IF(A105&lt;2,"x","")</f>
        <v>pm</v>
      </c>
      <c r="G105" s="5" t="s">
        <v>257</v>
      </c>
      <c r="H105" s="5" t="s">
        <v>27</v>
      </c>
      <c r="I105" s="5" t="s">
        <v>258</v>
      </c>
      <c r="K105" s="6">
        <f>LOOKUP(1E+100,M105:AC105)</f>
        <v>2151.737483450197</v>
      </c>
      <c r="M105" s="6">
        <v>2200</v>
      </c>
      <c r="W105" s="5">
        <v>2222.4603306929507</v>
      </c>
      <c r="Y105" s="5">
        <v>2151.737483450197</v>
      </c>
    </row>
    <row r="106" spans="1:25" x14ac:dyDescent="0.25">
      <c r="A106" s="5">
        <v>2</v>
      </c>
      <c r="C106" s="5">
        <f>IF(E106=E105,C105+1,1)</f>
        <v>16</v>
      </c>
      <c r="D106" s="5">
        <f>IF(K106=K105,D105,C106)</f>
        <v>16</v>
      </c>
      <c r="E106" s="5">
        <f>10+VALUE(RIGHT(LEFT(G106,3),1))</f>
        <v>14</v>
      </c>
      <c r="F106" s="5" t="str">
        <f>RIGHT(G106,2) &amp; IF(A106&lt;2,"x","")</f>
        <v>pm</v>
      </c>
      <c r="G106" s="5" t="s">
        <v>259</v>
      </c>
      <c r="H106" s="5" t="s">
        <v>49</v>
      </c>
      <c r="I106" s="5" t="s">
        <v>260</v>
      </c>
      <c r="K106" s="6">
        <f>LOOKUP(1E+100,M106:AC106)</f>
        <v>2135.8392479664076</v>
      </c>
      <c r="M106" s="6">
        <v>2200</v>
      </c>
      <c r="N106" s="5">
        <v>2148.0572046490697</v>
      </c>
      <c r="X106" s="5">
        <v>2135.8392479664076</v>
      </c>
    </row>
    <row r="107" spans="1:25" x14ac:dyDescent="0.25">
      <c r="A107" s="5">
        <v>3</v>
      </c>
      <c r="C107" s="5">
        <f>IF(E107=E106,C106+1,1)</f>
        <v>17</v>
      </c>
      <c r="D107" s="5">
        <f>IF(K107=K106,D106,C107)</f>
        <v>17</v>
      </c>
      <c r="E107" s="5">
        <f>10+VALUE(RIGHT(LEFT(G107,3),1))</f>
        <v>14</v>
      </c>
      <c r="F107" s="5" t="str">
        <f>RIGHT(G107,2) &amp; IF(A107&lt;2,"x","")</f>
        <v>pm</v>
      </c>
      <c r="G107" s="5" t="s">
        <v>261</v>
      </c>
      <c r="H107" s="5" t="s">
        <v>216</v>
      </c>
      <c r="I107" s="5" t="s">
        <v>262</v>
      </c>
      <c r="K107" s="6">
        <f>LOOKUP(1E+100,M107:AC107)</f>
        <v>2121.4624860219083</v>
      </c>
      <c r="M107" s="6">
        <v>2066.6666666666665</v>
      </c>
      <c r="N107" s="5">
        <v>2073.7324729018796</v>
      </c>
      <c r="X107" s="5">
        <v>2121.4624860219083</v>
      </c>
    </row>
    <row r="108" spans="1:25" x14ac:dyDescent="0.25">
      <c r="A108" s="5">
        <v>5</v>
      </c>
      <c r="C108" s="5">
        <f>IF(E108=E107,C107+1,1)</f>
        <v>18</v>
      </c>
      <c r="D108" s="5">
        <f>IF(K108=K107,D107,C108)</f>
        <v>18</v>
      </c>
      <c r="E108" s="5">
        <f>10+VALUE(RIGHT(LEFT(G108,3),1))</f>
        <v>14</v>
      </c>
      <c r="F108" s="5" t="str">
        <f>RIGHT(G108,2) &amp; IF(A108&lt;2,"x","")</f>
        <v>pm</v>
      </c>
      <c r="G108" s="5" t="s">
        <v>263</v>
      </c>
      <c r="H108" s="5" t="s">
        <v>136</v>
      </c>
      <c r="I108" s="5" t="s">
        <v>264</v>
      </c>
      <c r="K108" s="6">
        <f>LOOKUP(1E+100,M108:AC108)</f>
        <v>2110.6479531178743</v>
      </c>
      <c r="M108" s="6">
        <v>2200</v>
      </c>
      <c r="N108" s="5">
        <v>2158.7277915153195</v>
      </c>
      <c r="U108" s="5">
        <v>2117.4442736423839</v>
      </c>
      <c r="W108" s="5">
        <v>2114.4847623771152</v>
      </c>
      <c r="Y108" s="5">
        <v>2110.6479531178743</v>
      </c>
    </row>
    <row r="109" spans="1:25" x14ac:dyDescent="0.25">
      <c r="A109" s="5">
        <v>4</v>
      </c>
      <c r="C109" s="5">
        <f>IF(E109=E108,C108+1,1)</f>
        <v>19</v>
      </c>
      <c r="D109" s="5">
        <f>IF(K109=K108,D108,C109)</f>
        <v>19</v>
      </c>
      <c r="E109" s="5">
        <f>10+VALUE(RIGHT(LEFT(G109,3),1))</f>
        <v>14</v>
      </c>
      <c r="F109" s="5" t="str">
        <f>RIGHT(G109,2) &amp; IF(A109&lt;2,"x","")</f>
        <v>pm</v>
      </c>
      <c r="G109" s="5" t="s">
        <v>265</v>
      </c>
      <c r="H109" s="5" t="s">
        <v>30</v>
      </c>
      <c r="I109" s="5" t="s">
        <v>266</v>
      </c>
      <c r="K109" s="6">
        <f>LOOKUP(1E+100,M109:AC109)</f>
        <v>2097.9177541838917</v>
      </c>
      <c r="M109" s="6">
        <v>2200</v>
      </c>
      <c r="P109" s="5">
        <v>2181.4831126580739</v>
      </c>
      <c r="U109" s="5">
        <v>2163.1779238560807</v>
      </c>
      <c r="W109" s="5">
        <v>2097.9177541838917</v>
      </c>
    </row>
    <row r="110" spans="1:25" x14ac:dyDescent="0.25">
      <c r="A110" s="5">
        <v>4</v>
      </c>
      <c r="C110" s="5">
        <f>IF(E110=E109,C109+1,1)</f>
        <v>20</v>
      </c>
      <c r="D110" s="5">
        <f>IF(K110=K109,D109,C110)</f>
        <v>20</v>
      </c>
      <c r="E110" s="5">
        <f>10+VALUE(RIGHT(LEFT(G110,3),1))</f>
        <v>14</v>
      </c>
      <c r="F110" s="5" t="str">
        <f>RIGHT(G110,2) &amp; IF(A110&lt;2,"x","")</f>
        <v>pm</v>
      </c>
      <c r="G110" s="5" t="s">
        <v>267</v>
      </c>
      <c r="H110" s="5" t="s">
        <v>101</v>
      </c>
      <c r="I110" s="5" t="s">
        <v>268</v>
      </c>
      <c r="K110" s="6">
        <f>LOOKUP(1E+100,M110:AC110)</f>
        <v>2079.5383663830203</v>
      </c>
      <c r="M110" s="6">
        <v>2200</v>
      </c>
      <c r="P110" s="5">
        <v>2233.7867329179321</v>
      </c>
      <c r="S110" s="5">
        <v>2194.7898785702087</v>
      </c>
      <c r="U110" s="5">
        <v>2174.4435664290072</v>
      </c>
      <c r="Y110" s="5">
        <v>2079.5383663830203</v>
      </c>
    </row>
    <row r="111" spans="1:25" x14ac:dyDescent="0.25">
      <c r="A111" s="5">
        <v>4</v>
      </c>
      <c r="C111" s="5">
        <f>IF(E111=E110,C110+1,1)</f>
        <v>21</v>
      </c>
      <c r="D111" s="5">
        <f>IF(K111=K110,D110,C111)</f>
        <v>21</v>
      </c>
      <c r="E111" s="5">
        <f>10+VALUE(RIGHT(LEFT(G111,3),1))</f>
        <v>14</v>
      </c>
      <c r="F111" s="5" t="str">
        <f>RIGHT(G111,2) &amp; IF(A111&lt;2,"x","")</f>
        <v>pm</v>
      </c>
      <c r="G111" s="5" t="s">
        <v>269</v>
      </c>
      <c r="H111" s="5" t="s">
        <v>24</v>
      </c>
      <c r="I111" s="5" t="s">
        <v>270</v>
      </c>
      <c r="K111" s="6">
        <f>LOOKUP(1E+100,M111:AC111)</f>
        <v>2056.1948897920984</v>
      </c>
      <c r="M111" s="6">
        <v>2200</v>
      </c>
      <c r="N111" s="5">
        <v>2160.6945874992289</v>
      </c>
      <c r="U111" s="5">
        <v>2148.9859090201348</v>
      </c>
      <c r="W111" s="5">
        <v>2122.2966793804871</v>
      </c>
      <c r="Y111" s="5">
        <v>2056.1948897920984</v>
      </c>
    </row>
    <row r="112" spans="1:25" x14ac:dyDescent="0.25">
      <c r="A112" s="5">
        <v>6</v>
      </c>
      <c r="C112" s="5">
        <f>IF(E112=E111,C111+1,1)</f>
        <v>22</v>
      </c>
      <c r="D112" s="5">
        <f>IF(K112=K111,D111,C112)</f>
        <v>22</v>
      </c>
      <c r="E112" s="5">
        <f>10+VALUE(RIGHT(LEFT(G112,3),1))</f>
        <v>14</v>
      </c>
      <c r="F112" s="5" t="str">
        <f>RIGHT(G112,2) &amp; IF(A112&lt;2,"x","")</f>
        <v>pm</v>
      </c>
      <c r="G112" s="5" t="s">
        <v>271</v>
      </c>
      <c r="H112" s="5" t="s">
        <v>70</v>
      </c>
      <c r="I112" s="5" t="s">
        <v>272</v>
      </c>
      <c r="K112" s="6">
        <f>LOOKUP(1E+100,M112:AC112)</f>
        <v>2026.1977035690434</v>
      </c>
      <c r="M112" s="6">
        <v>2200</v>
      </c>
      <c r="N112" s="5">
        <v>2142.6540778770523</v>
      </c>
      <c r="P112" s="5">
        <v>2105.2510909599187</v>
      </c>
      <c r="S112" s="5">
        <v>2097.7644613858624</v>
      </c>
      <c r="U112" s="5">
        <v>2153.2095704362496</v>
      </c>
      <c r="W112" s="5">
        <v>2130.206287549629</v>
      </c>
      <c r="Y112" s="5">
        <v>2026.1977035690434</v>
      </c>
    </row>
    <row r="113" spans="1:25" x14ac:dyDescent="0.25">
      <c r="A113" s="5">
        <v>5</v>
      </c>
      <c r="C113" s="5">
        <f>IF(E113=E112,C112+1,1)</f>
        <v>23</v>
      </c>
      <c r="D113" s="5">
        <f>IF(K113=K112,D112,C113)</f>
        <v>23</v>
      </c>
      <c r="E113" s="5">
        <f>10+VALUE(RIGHT(LEFT(G113,3),1))</f>
        <v>14</v>
      </c>
      <c r="F113" s="5" t="str">
        <f>RIGHT(G113,2) &amp; IF(A113&lt;2,"x","")</f>
        <v>pm</v>
      </c>
      <c r="G113" s="5" t="s">
        <v>273</v>
      </c>
      <c r="H113" s="5" t="s">
        <v>112</v>
      </c>
      <c r="I113" s="5" t="s">
        <v>274</v>
      </c>
      <c r="K113" s="6">
        <f>LOOKUP(1E+100,M113:AC113)</f>
        <v>2006.3678428890369</v>
      </c>
      <c r="M113" s="6">
        <v>1800</v>
      </c>
      <c r="O113" s="5">
        <v>1913.6326230156692</v>
      </c>
      <c r="S113" s="5">
        <v>1925.0434236172341</v>
      </c>
      <c r="V113" s="5">
        <v>1963.0509671228099</v>
      </c>
      <c r="X113" s="5">
        <v>2006.3678428890369</v>
      </c>
    </row>
    <row r="114" spans="1:25" x14ac:dyDescent="0.25">
      <c r="A114" s="5">
        <v>3</v>
      </c>
      <c r="C114" s="5">
        <f>IF(E114=E113,C113+1,1)</f>
        <v>24</v>
      </c>
      <c r="D114" s="5">
        <f>IF(K114=K113,D113,C114)</f>
        <v>24</v>
      </c>
      <c r="E114" s="5">
        <f>10+VALUE(RIGHT(LEFT(G114,3),1))</f>
        <v>14</v>
      </c>
      <c r="F114" s="5" t="str">
        <f>RIGHT(G114,2) &amp; IF(A114&lt;2,"x","")</f>
        <v>pm</v>
      </c>
      <c r="G114" s="5" t="s">
        <v>275</v>
      </c>
      <c r="H114" s="5" t="s">
        <v>89</v>
      </c>
      <c r="I114" s="5" t="s">
        <v>276</v>
      </c>
      <c r="K114" s="6">
        <f>LOOKUP(1E+100,M114:AC114)</f>
        <v>2006.1553511094478</v>
      </c>
      <c r="M114" s="6">
        <v>2200</v>
      </c>
      <c r="P114" s="5">
        <v>2078.3089119158358</v>
      </c>
      <c r="S114" s="5">
        <v>2071.4063032898539</v>
      </c>
      <c r="W114" s="5">
        <v>2006.1553511094478</v>
      </c>
    </row>
    <row r="115" spans="1:25" x14ac:dyDescent="0.25">
      <c r="A115" s="5">
        <v>4</v>
      </c>
      <c r="C115" s="5">
        <f>IF(E115=E114,C114+1,1)</f>
        <v>25</v>
      </c>
      <c r="D115" s="5">
        <f>IF(K115=K114,D114,C115)</f>
        <v>25</v>
      </c>
      <c r="E115" s="5">
        <f>10+VALUE(RIGHT(LEFT(G115,3),1))</f>
        <v>14</v>
      </c>
      <c r="F115" s="5" t="str">
        <f>RIGHT(G115,2) &amp; IF(A115&lt;2,"x","")</f>
        <v>pm</v>
      </c>
      <c r="G115" s="5" t="s">
        <v>277</v>
      </c>
      <c r="H115" s="5" t="s">
        <v>46</v>
      </c>
      <c r="I115" s="5" t="s">
        <v>278</v>
      </c>
      <c r="K115" s="6">
        <f>LOOKUP(1E+100,M115:AC115)</f>
        <v>1996.8375770424129</v>
      </c>
      <c r="M115" s="6">
        <v>2100</v>
      </c>
      <c r="P115" s="5">
        <v>2027.2781141395997</v>
      </c>
      <c r="S115" s="5">
        <v>1992.6977665424979</v>
      </c>
      <c r="W115" s="5">
        <v>1996.8375770424129</v>
      </c>
    </row>
    <row r="116" spans="1:25" x14ac:dyDescent="0.25">
      <c r="A116" s="5">
        <v>3</v>
      </c>
      <c r="C116" s="5">
        <f>IF(E116=E115,C115+1,1)</f>
        <v>26</v>
      </c>
      <c r="D116" s="5">
        <f>IF(K116=K115,D115,C116)</f>
        <v>26</v>
      </c>
      <c r="E116" s="5">
        <f>10+VALUE(RIGHT(LEFT(G116,3),1))</f>
        <v>14</v>
      </c>
      <c r="F116" s="5" t="str">
        <f>RIGHT(G116,2) &amp; IF(A116&lt;2,"x","")</f>
        <v>pm</v>
      </c>
      <c r="G116" s="5" t="s">
        <v>279</v>
      </c>
      <c r="H116" s="5" t="s">
        <v>155</v>
      </c>
      <c r="I116" s="5" t="s">
        <v>280</v>
      </c>
      <c r="K116" s="6">
        <f>LOOKUP(1E+100,M116:AC116)</f>
        <v>1962.4290924555107</v>
      </c>
      <c r="M116" s="6">
        <v>2200</v>
      </c>
      <c r="N116" s="5">
        <v>2089.6484920282369</v>
      </c>
      <c r="S116" s="5">
        <v>2006.2959936375398</v>
      </c>
      <c r="U116" s="5">
        <v>1962.4290924555107</v>
      </c>
    </row>
    <row r="117" spans="1:25" x14ac:dyDescent="0.25">
      <c r="A117" s="5">
        <v>3</v>
      </c>
      <c r="C117" s="5">
        <f>IF(E117=E116,C116+1,1)</f>
        <v>27</v>
      </c>
      <c r="D117" s="5">
        <f>IF(K117=K116,D116,C117)</f>
        <v>27</v>
      </c>
      <c r="E117" s="5">
        <f>10+VALUE(RIGHT(LEFT(G117,3),1))</f>
        <v>14</v>
      </c>
      <c r="F117" s="5" t="str">
        <f>RIGHT(G117,2) &amp; IF(A117&lt;2,"x","")</f>
        <v>pm</v>
      </c>
      <c r="G117" s="5" t="s">
        <v>281</v>
      </c>
      <c r="H117" s="5" t="s">
        <v>24</v>
      </c>
      <c r="I117" s="5" t="s">
        <v>282</v>
      </c>
      <c r="K117" s="6">
        <f>LOOKUP(1E+100,M117:AC117)</f>
        <v>1931.1341198367875</v>
      </c>
      <c r="M117" s="6">
        <v>1800</v>
      </c>
      <c r="O117" s="5">
        <v>1897.8835552697344</v>
      </c>
      <c r="S117" s="5">
        <v>1895.4903689374637</v>
      </c>
      <c r="X117" s="5">
        <v>1931.1341198367875</v>
      </c>
    </row>
    <row r="118" spans="1:25" x14ac:dyDescent="0.25">
      <c r="A118" s="5">
        <v>7</v>
      </c>
      <c r="C118" s="5">
        <f>IF(E118=E117,C117+1,1)</f>
        <v>28</v>
      </c>
      <c r="D118" s="5">
        <f>IF(K118=K117,D117,C118)</f>
        <v>28</v>
      </c>
      <c r="E118" s="5">
        <f>10+VALUE(RIGHT(LEFT(G118,3),1))</f>
        <v>14</v>
      </c>
      <c r="F118" s="5" t="str">
        <f>RIGHT(G118,2) &amp; IF(A118&lt;2,"x","")</f>
        <v>pm</v>
      </c>
      <c r="G118" s="5" t="s">
        <v>283</v>
      </c>
      <c r="H118" s="5" t="s">
        <v>84</v>
      </c>
      <c r="I118" s="5" t="s">
        <v>284</v>
      </c>
      <c r="K118" s="6">
        <f>LOOKUP(1E+100,M118:AC118)</f>
        <v>1926.4785392447734</v>
      </c>
      <c r="M118" s="6">
        <v>2200</v>
      </c>
      <c r="N118" s="5">
        <v>2083.9994997349372</v>
      </c>
      <c r="P118" s="5">
        <v>2109.776316100691</v>
      </c>
      <c r="S118" s="5">
        <v>2072.4598338911765</v>
      </c>
      <c r="U118" s="5">
        <v>2051.882735573779</v>
      </c>
      <c r="W118" s="5">
        <v>1991.208506628537</v>
      </c>
      <c r="Y118" s="5">
        <v>1926.4785392447734</v>
      </c>
    </row>
    <row r="119" spans="1:25" x14ac:dyDescent="0.25">
      <c r="A119" s="5">
        <v>6</v>
      </c>
      <c r="C119" s="5">
        <f>IF(E119=E118,C118+1,1)</f>
        <v>29</v>
      </c>
      <c r="D119" s="5">
        <f>IF(K119=K118,D118,C119)</f>
        <v>29</v>
      </c>
      <c r="E119" s="5">
        <f>10+VALUE(RIGHT(LEFT(G119,3),1))</f>
        <v>14</v>
      </c>
      <c r="F119" s="5" t="str">
        <f>RIGHT(G119,2) &amp; IF(A119&lt;2,"x","")</f>
        <v>pm</v>
      </c>
      <c r="G119" s="5" t="s">
        <v>285</v>
      </c>
      <c r="H119" s="5" t="s">
        <v>70</v>
      </c>
      <c r="I119" s="5" t="s">
        <v>286</v>
      </c>
      <c r="K119" s="6">
        <f>LOOKUP(1E+100,M119:AC119)</f>
        <v>1925.295911556369</v>
      </c>
      <c r="M119" s="6">
        <v>1800</v>
      </c>
      <c r="O119" s="5">
        <v>1832.7769050427903</v>
      </c>
      <c r="S119" s="5">
        <v>1858.1436790158755</v>
      </c>
      <c r="T119" s="5">
        <v>1907.7374614602916</v>
      </c>
      <c r="V119" s="5">
        <v>1914.8405147891358</v>
      </c>
      <c r="X119" s="5">
        <v>1925.295911556369</v>
      </c>
    </row>
    <row r="120" spans="1:25" x14ac:dyDescent="0.25">
      <c r="A120" s="5">
        <v>6</v>
      </c>
      <c r="C120" s="5">
        <f>IF(E120=E119,C119+1,1)</f>
        <v>30</v>
      </c>
      <c r="D120" s="5">
        <f>IF(K120=K119,D119,C120)</f>
        <v>30</v>
      </c>
      <c r="E120" s="5">
        <f>10+VALUE(RIGHT(LEFT(G120,3),1))</f>
        <v>14</v>
      </c>
      <c r="F120" s="5" t="str">
        <f>RIGHT(G120,2) &amp; IF(A120&lt;2,"x","")</f>
        <v>pm</v>
      </c>
      <c r="G120" s="5" t="s">
        <v>287</v>
      </c>
      <c r="H120" s="5" t="s">
        <v>67</v>
      </c>
      <c r="I120" s="5" t="s">
        <v>288</v>
      </c>
      <c r="K120" s="6">
        <f>LOOKUP(1E+100,M120:AC120)</f>
        <v>1920.2615501216155</v>
      </c>
      <c r="M120" s="6">
        <v>1800</v>
      </c>
      <c r="O120" s="5">
        <v>1779.977065877883</v>
      </c>
      <c r="S120" s="5">
        <v>1830.0095482937588</v>
      </c>
      <c r="T120" s="5">
        <v>1800.3848611781038</v>
      </c>
      <c r="V120" s="5">
        <v>1838.133719846739</v>
      </c>
      <c r="X120" s="5">
        <v>1920.2615501216155</v>
      </c>
    </row>
    <row r="121" spans="1:25" x14ac:dyDescent="0.25">
      <c r="A121" s="5">
        <v>2</v>
      </c>
      <c r="C121" s="5">
        <f>IF(E121=E120,C120+1,1)</f>
        <v>31</v>
      </c>
      <c r="D121" s="5">
        <f>IF(K121=K120,D120,C121)</f>
        <v>31</v>
      </c>
      <c r="E121" s="5">
        <f>10+VALUE(RIGHT(LEFT(G121,3),1))</f>
        <v>14</v>
      </c>
      <c r="F121" s="5" t="str">
        <f>RIGHT(G121,2) &amp; IF(A121&lt;2,"x","")</f>
        <v>pm</v>
      </c>
      <c r="G121" s="5" t="s">
        <v>289</v>
      </c>
      <c r="H121" s="5" t="s">
        <v>27</v>
      </c>
      <c r="I121" s="5" t="s">
        <v>290</v>
      </c>
      <c r="K121" s="6">
        <f>LOOKUP(1E+100,M121:AC121)</f>
        <v>1900.734248323354</v>
      </c>
      <c r="M121" s="6">
        <v>1800</v>
      </c>
      <c r="V121" s="5">
        <v>1900.734248323354</v>
      </c>
    </row>
    <row r="122" spans="1:25" x14ac:dyDescent="0.25">
      <c r="A122" s="5">
        <v>3</v>
      </c>
      <c r="C122" s="5">
        <f>IF(E122=E121,C121+1,1)</f>
        <v>32</v>
      </c>
      <c r="D122" s="5">
        <f>IF(K122=K121,D121,C122)</f>
        <v>32</v>
      </c>
      <c r="E122" s="5">
        <f>10+VALUE(RIGHT(LEFT(G122,3),1))</f>
        <v>14</v>
      </c>
      <c r="F122" s="5" t="str">
        <f>RIGHT(G122,2) &amp; IF(A122&lt;2,"x","")</f>
        <v>pm</v>
      </c>
      <c r="G122" s="5" t="s">
        <v>291</v>
      </c>
      <c r="H122" s="5" t="s">
        <v>24</v>
      </c>
      <c r="I122" s="5" t="s">
        <v>292</v>
      </c>
      <c r="K122" s="6">
        <f>LOOKUP(1E+100,M122:AC122)</f>
        <v>1900.4753549957709</v>
      </c>
      <c r="M122" s="6">
        <v>1800</v>
      </c>
      <c r="O122" s="5">
        <v>1885.5732286269356</v>
      </c>
      <c r="S122" s="5">
        <v>1891.4603047981896</v>
      </c>
      <c r="X122" s="5">
        <v>1900.4753549957709</v>
      </c>
    </row>
    <row r="123" spans="1:25" x14ac:dyDescent="0.25">
      <c r="A123" s="5">
        <v>2</v>
      </c>
      <c r="C123" s="5">
        <f>IF(E123=E122,C122+1,1)</f>
        <v>33</v>
      </c>
      <c r="D123" s="5">
        <f>IF(K123=K122,D122,C123)</f>
        <v>33</v>
      </c>
      <c r="E123" s="5">
        <f>10+VALUE(RIGHT(LEFT(G123,3),1))</f>
        <v>14</v>
      </c>
      <c r="F123" s="5" t="str">
        <f>RIGHT(G123,2) &amp; IF(A123&lt;2,"x","")</f>
        <v>pm</v>
      </c>
      <c r="G123" s="5" t="s">
        <v>293</v>
      </c>
      <c r="H123" s="5" t="s">
        <v>77</v>
      </c>
      <c r="I123" s="5" t="s">
        <v>294</v>
      </c>
      <c r="K123" s="6">
        <f>LOOKUP(1E+100,M123:AC123)</f>
        <v>1900.0253559371931</v>
      </c>
      <c r="M123" s="6">
        <v>1800</v>
      </c>
      <c r="S123" s="5">
        <v>1865.2574148016322</v>
      </c>
      <c r="X123" s="5">
        <v>1900.0253559371931</v>
      </c>
    </row>
    <row r="124" spans="1:25" x14ac:dyDescent="0.25">
      <c r="A124" s="5">
        <v>6</v>
      </c>
      <c r="C124" s="5">
        <f>IF(E124=E123,C123+1,1)</f>
        <v>34</v>
      </c>
      <c r="D124" s="5">
        <f>IF(K124=K123,D123,C124)</f>
        <v>34</v>
      </c>
      <c r="E124" s="5">
        <f>10+VALUE(RIGHT(LEFT(G124,3),1))</f>
        <v>14</v>
      </c>
      <c r="F124" s="5" t="str">
        <f>RIGHT(G124,2) &amp; IF(A124&lt;2,"x","")</f>
        <v>pm</v>
      </c>
      <c r="G124" s="5" t="s">
        <v>295</v>
      </c>
      <c r="H124" s="5" t="s">
        <v>219</v>
      </c>
      <c r="I124" s="5" t="s">
        <v>296</v>
      </c>
      <c r="K124" s="6">
        <f>LOOKUP(1E+100,M124:AC124)</f>
        <v>1860.4399917207143</v>
      </c>
      <c r="M124" s="6">
        <v>2133.3333333333335</v>
      </c>
      <c r="N124" s="5">
        <v>2016.8195230308613</v>
      </c>
      <c r="S124" s="5">
        <v>1960.2450351185873</v>
      </c>
      <c r="U124" s="5">
        <v>1942.5335283191307</v>
      </c>
      <c r="W124" s="5">
        <v>1875.901547419704</v>
      </c>
      <c r="Y124" s="5">
        <v>1860.4399917207143</v>
      </c>
    </row>
    <row r="125" spans="1:25" x14ac:dyDescent="0.25">
      <c r="A125" s="5">
        <v>5</v>
      </c>
      <c r="C125" s="5">
        <f>IF(E125=E124,C124+1,1)</f>
        <v>35</v>
      </c>
      <c r="D125" s="5">
        <f>IF(K125=K124,D124,C125)</f>
        <v>35</v>
      </c>
      <c r="E125" s="5">
        <f>10+VALUE(RIGHT(LEFT(G125,3),1))</f>
        <v>14</v>
      </c>
      <c r="F125" s="5" t="str">
        <f>RIGHT(G125,2) &amp; IF(A125&lt;2,"x","")</f>
        <v>pm</v>
      </c>
      <c r="G125" s="5" t="s">
        <v>297</v>
      </c>
      <c r="H125" s="5" t="s">
        <v>244</v>
      </c>
      <c r="I125" s="5" t="s">
        <v>298</v>
      </c>
      <c r="K125" s="6">
        <f>LOOKUP(1E+100,M125:AC125)</f>
        <v>1850.7380858738534</v>
      </c>
      <c r="M125" s="6">
        <v>1800</v>
      </c>
      <c r="O125" s="5">
        <v>1878.114620855217</v>
      </c>
      <c r="T125" s="5">
        <v>1899.6480727597882</v>
      </c>
      <c r="V125" s="5">
        <v>1850.7380858738534</v>
      </c>
    </row>
    <row r="126" spans="1:25" x14ac:dyDescent="0.25">
      <c r="A126" s="5">
        <v>5</v>
      </c>
      <c r="C126" s="5">
        <f>IF(E126=E125,C125+1,1)</f>
        <v>36</v>
      </c>
      <c r="D126" s="5">
        <f>IF(K126=K125,D125,C126)</f>
        <v>36</v>
      </c>
      <c r="E126" s="5">
        <f>10+VALUE(RIGHT(LEFT(G126,3),1))</f>
        <v>14</v>
      </c>
      <c r="F126" s="5" t="str">
        <f>RIGHT(G126,2) &amp; IF(A126&lt;2,"x","")</f>
        <v>pm</v>
      </c>
      <c r="G126" s="5" t="s">
        <v>299</v>
      </c>
      <c r="H126" s="5" t="s">
        <v>35</v>
      </c>
      <c r="I126" s="5" t="s">
        <v>300</v>
      </c>
      <c r="K126" s="6">
        <f>LOOKUP(1E+100,M126:AC126)</f>
        <v>1843.6720858938916</v>
      </c>
      <c r="M126" s="6">
        <v>1960</v>
      </c>
      <c r="O126" s="5">
        <v>1886.1471271036833</v>
      </c>
      <c r="S126" s="5">
        <v>1865.9020532314012</v>
      </c>
      <c r="W126" s="5">
        <v>1933.3202027700872</v>
      </c>
      <c r="X126" s="5">
        <v>1843.6720858938916</v>
      </c>
    </row>
    <row r="127" spans="1:25" x14ac:dyDescent="0.25">
      <c r="A127" s="5">
        <v>5</v>
      </c>
      <c r="C127" s="5">
        <f>IF(E127=E126,C126+1,1)</f>
        <v>37</v>
      </c>
      <c r="D127" s="5">
        <f>IF(K127=K126,D126,C127)</f>
        <v>37</v>
      </c>
      <c r="E127" s="5">
        <f>10+VALUE(RIGHT(LEFT(G127,3),1))</f>
        <v>14</v>
      </c>
      <c r="F127" s="5" t="str">
        <f>RIGHT(G127,2) &amp; IF(A127&lt;2,"x","")</f>
        <v>pm</v>
      </c>
      <c r="G127" s="5" t="s">
        <v>301</v>
      </c>
      <c r="H127" s="5" t="s">
        <v>192</v>
      </c>
      <c r="I127" s="5" t="s">
        <v>302</v>
      </c>
      <c r="K127" s="6">
        <f>LOOKUP(1E+100,M127:AC127)</f>
        <v>1831.1486890310628</v>
      </c>
      <c r="M127" s="6">
        <v>1800</v>
      </c>
      <c r="S127" s="5">
        <v>1816.3597723411556</v>
      </c>
      <c r="T127" s="5">
        <v>1799.9656310899888</v>
      </c>
      <c r="V127" s="5">
        <v>1805.1071930791211</v>
      </c>
      <c r="X127" s="5">
        <v>1831.1486890310628</v>
      </c>
    </row>
    <row r="128" spans="1:25" x14ac:dyDescent="0.25">
      <c r="A128" s="5">
        <v>2</v>
      </c>
      <c r="C128" s="5">
        <f>IF(E128=E127,C127+1,1)</f>
        <v>38</v>
      </c>
      <c r="D128" s="5">
        <f>IF(K128=K127,D127,C128)</f>
        <v>38</v>
      </c>
      <c r="E128" s="5">
        <f>10+VALUE(RIGHT(LEFT(G128,3),1))</f>
        <v>14</v>
      </c>
      <c r="F128" s="5" t="str">
        <f>RIGHT(G128,2) &amp; IF(A128&lt;2,"x","")</f>
        <v>pm</v>
      </c>
      <c r="G128" s="5" t="s">
        <v>303</v>
      </c>
      <c r="H128" s="5" t="s">
        <v>27</v>
      </c>
      <c r="I128" s="5" t="s">
        <v>304</v>
      </c>
      <c r="K128" s="6">
        <f>LOOKUP(1E+100,M128:AC128)</f>
        <v>1814.5725518335212</v>
      </c>
      <c r="M128" s="6">
        <v>1800</v>
      </c>
      <c r="V128" s="5">
        <v>1814.5725518335212</v>
      </c>
    </row>
    <row r="129" spans="1:24" x14ac:dyDescent="0.25">
      <c r="A129" s="5">
        <v>3</v>
      </c>
      <c r="C129" s="5">
        <f>IF(E129=E128,C128+1,1)</f>
        <v>39</v>
      </c>
      <c r="D129" s="5">
        <f>IF(K129=K128,D128,C129)</f>
        <v>39</v>
      </c>
      <c r="E129" s="5">
        <f>10+VALUE(RIGHT(LEFT(G129,3),1))</f>
        <v>14</v>
      </c>
      <c r="F129" s="5" t="str">
        <f>RIGHT(G129,2) &amp; IF(A129&lt;2,"x","")</f>
        <v>pm</v>
      </c>
      <c r="G129" s="5" t="s">
        <v>305</v>
      </c>
      <c r="H129" s="5" t="s">
        <v>24</v>
      </c>
      <c r="I129" s="5" t="s">
        <v>306</v>
      </c>
      <c r="K129" s="6">
        <f>LOOKUP(1E+100,M129:AC129)</f>
        <v>1811.3963190537154</v>
      </c>
      <c r="M129" s="6">
        <v>1800</v>
      </c>
      <c r="S129" s="5">
        <v>1917.047248554828</v>
      </c>
      <c r="T129" s="5">
        <v>1890.1692768639286</v>
      </c>
      <c r="X129" s="5">
        <v>1811.3963190537154</v>
      </c>
    </row>
    <row r="130" spans="1:24" x14ac:dyDescent="0.25">
      <c r="A130" s="5">
        <v>4</v>
      </c>
      <c r="C130" s="5">
        <f>IF(E130=E129,C129+1,1)</f>
        <v>40</v>
      </c>
      <c r="D130" s="5">
        <f>IF(K130=K129,D129,C130)</f>
        <v>40</v>
      </c>
      <c r="E130" s="5">
        <f>10+VALUE(RIGHT(LEFT(G130,3),1))</f>
        <v>14</v>
      </c>
      <c r="F130" s="5" t="str">
        <f>RIGHT(G130,2) &amp; IF(A130&lt;2,"x","")</f>
        <v>pm</v>
      </c>
      <c r="G130" s="5" t="s">
        <v>307</v>
      </c>
      <c r="H130" s="5" t="s">
        <v>49</v>
      </c>
      <c r="I130" s="5" t="s">
        <v>308</v>
      </c>
      <c r="K130" s="6">
        <f>LOOKUP(1E+100,M130:AC130)</f>
        <v>1808.3399317636411</v>
      </c>
      <c r="M130" s="6">
        <v>1800</v>
      </c>
      <c r="O130" s="5">
        <v>1831.4590904430709</v>
      </c>
      <c r="T130" s="5">
        <v>1880.3757698226127</v>
      </c>
      <c r="V130" s="5">
        <v>1830.5436089119114</v>
      </c>
      <c r="X130" s="5">
        <v>1808.3399317636411</v>
      </c>
    </row>
    <row r="131" spans="1:24" x14ac:dyDescent="0.25">
      <c r="A131" s="5">
        <v>3</v>
      </c>
      <c r="C131" s="5">
        <f>IF(E131=E130,C130+1,1)</f>
        <v>41</v>
      </c>
      <c r="D131" s="5">
        <f>IF(K131=K130,D130,C131)</f>
        <v>41</v>
      </c>
      <c r="E131" s="5">
        <f>10+VALUE(RIGHT(LEFT(G131,3),1))</f>
        <v>14</v>
      </c>
      <c r="F131" s="5" t="str">
        <f>RIGHT(G131,2) &amp; IF(A131&lt;2,"x","")</f>
        <v>pm</v>
      </c>
      <c r="G131" s="5" t="s">
        <v>309</v>
      </c>
      <c r="H131" s="5" t="s">
        <v>24</v>
      </c>
      <c r="I131" s="5" t="s">
        <v>310</v>
      </c>
      <c r="K131" s="6">
        <f>LOOKUP(1E+100,M131:AC131)</f>
        <v>1808.1070716129773</v>
      </c>
      <c r="M131" s="6">
        <v>1800</v>
      </c>
      <c r="O131" s="5">
        <v>1797.7221920256341</v>
      </c>
      <c r="S131" s="5">
        <v>1828.7521321234813</v>
      </c>
      <c r="X131" s="5">
        <v>1808.1070716129773</v>
      </c>
    </row>
    <row r="132" spans="1:24" x14ac:dyDescent="0.25">
      <c r="A132" s="5">
        <v>2</v>
      </c>
      <c r="C132" s="5">
        <f>IF(E132=E131,C131+1,1)</f>
        <v>42</v>
      </c>
      <c r="D132" s="5">
        <f>IF(K132=K131,D131,C132)</f>
        <v>42</v>
      </c>
      <c r="E132" s="5">
        <f>10+VALUE(RIGHT(LEFT(G132,3),1))</f>
        <v>14</v>
      </c>
      <c r="F132" s="5" t="str">
        <f>RIGHT(G132,2) &amp; IF(A132&lt;2,"x","")</f>
        <v>pm</v>
      </c>
      <c r="G132" s="5" t="s">
        <v>311</v>
      </c>
      <c r="H132" s="5" t="s">
        <v>27</v>
      </c>
      <c r="I132" s="5" t="s">
        <v>312</v>
      </c>
      <c r="K132" s="6">
        <f>LOOKUP(1E+100,M132:AC132)</f>
        <v>1800</v>
      </c>
      <c r="M132" s="6">
        <v>1800</v>
      </c>
    </row>
    <row r="133" spans="1:24" x14ac:dyDescent="0.25">
      <c r="A133" s="5">
        <v>4</v>
      </c>
      <c r="C133" s="5">
        <f>IF(E133=E132,C132+1,1)</f>
        <v>43</v>
      </c>
      <c r="D133" s="5">
        <f>IF(K133=K132,D132,C133)</f>
        <v>43</v>
      </c>
      <c r="E133" s="5">
        <f>10+VALUE(RIGHT(LEFT(G133,3),1))</f>
        <v>14</v>
      </c>
      <c r="F133" s="5" t="str">
        <f>RIGHT(G133,2) &amp; IF(A133&lt;2,"x","")</f>
        <v>pm</v>
      </c>
      <c r="G133" s="5" t="s">
        <v>313</v>
      </c>
      <c r="H133" s="5" t="s">
        <v>129</v>
      </c>
      <c r="I133" s="5" t="s">
        <v>314</v>
      </c>
      <c r="K133" s="6">
        <f>LOOKUP(1E+100,M133:AC133)</f>
        <v>1799.434316797571</v>
      </c>
      <c r="M133" s="6">
        <v>1800</v>
      </c>
      <c r="S133" s="5">
        <v>1810.7634942276854</v>
      </c>
      <c r="V133" s="5">
        <v>1741.8911152621556</v>
      </c>
      <c r="X133" s="5">
        <v>1799.434316797571</v>
      </c>
    </row>
    <row r="134" spans="1:24" x14ac:dyDescent="0.25">
      <c r="A134" s="5">
        <v>4</v>
      </c>
      <c r="C134" s="5">
        <f>IF(E134=E133,C133+1,1)</f>
        <v>44</v>
      </c>
      <c r="D134" s="5">
        <f>IF(K134=K133,D133,C134)</f>
        <v>44</v>
      </c>
      <c r="E134" s="5">
        <f>10+VALUE(RIGHT(LEFT(G134,3),1))</f>
        <v>14</v>
      </c>
      <c r="F134" s="5" t="str">
        <f>RIGHT(G134,2) &amp; IF(A134&lt;2,"x","")</f>
        <v>pm</v>
      </c>
      <c r="G134" s="5" t="s">
        <v>315</v>
      </c>
      <c r="H134" s="5" t="s">
        <v>316</v>
      </c>
      <c r="I134" s="5" t="s">
        <v>317</v>
      </c>
      <c r="K134" s="6">
        <f>LOOKUP(1E+100,M134:AC134)</f>
        <v>1775.1763729480085</v>
      </c>
      <c r="M134" s="6">
        <v>1900</v>
      </c>
      <c r="O134" s="5">
        <v>1778.9420275432644</v>
      </c>
      <c r="T134" s="5">
        <v>1801.8461220598372</v>
      </c>
      <c r="U134" s="5">
        <v>1775.1763729480085</v>
      </c>
    </row>
    <row r="135" spans="1:24" x14ac:dyDescent="0.25">
      <c r="A135" s="5">
        <v>4</v>
      </c>
      <c r="C135" s="5">
        <f>IF(E135=E134,C134+1,1)</f>
        <v>45</v>
      </c>
      <c r="D135" s="5">
        <f>IF(K135=K134,D134,C135)</f>
        <v>45</v>
      </c>
      <c r="E135" s="5">
        <f>10+VALUE(RIGHT(LEFT(G135,3),1))</f>
        <v>14</v>
      </c>
      <c r="F135" s="5" t="str">
        <f>RIGHT(G135,2) &amp; IF(A135&lt;2,"x","")</f>
        <v>pm</v>
      </c>
      <c r="G135" s="5" t="s">
        <v>318</v>
      </c>
      <c r="H135" s="5" t="s">
        <v>89</v>
      </c>
      <c r="I135" s="5" t="s">
        <v>319</v>
      </c>
      <c r="K135" s="6">
        <f>LOOKUP(1E+100,M135:AC135)</f>
        <v>1745.7532376061822</v>
      </c>
      <c r="M135" s="6">
        <v>1800</v>
      </c>
      <c r="O135" s="5">
        <v>1783.7626751486391</v>
      </c>
      <c r="T135" s="5">
        <v>1706.7949714909773</v>
      </c>
      <c r="V135" s="5">
        <v>1741.3689204677482</v>
      </c>
      <c r="X135" s="5">
        <v>1745.7532376061822</v>
      </c>
    </row>
    <row r="136" spans="1:24" x14ac:dyDescent="0.25">
      <c r="A136" s="5">
        <v>2</v>
      </c>
      <c r="C136" s="5">
        <f>IF(E136=E135,C135+1,1)</f>
        <v>46</v>
      </c>
      <c r="D136" s="5">
        <f>IF(K136=K135,D135,C136)</f>
        <v>46</v>
      </c>
      <c r="E136" s="5">
        <f>10+VALUE(RIGHT(LEFT(G136,3),1))</f>
        <v>14</v>
      </c>
      <c r="F136" s="5" t="str">
        <f>RIGHT(G136,2) &amp; IF(A136&lt;2,"x","")</f>
        <v>pm</v>
      </c>
      <c r="G136" s="5" t="s">
        <v>320</v>
      </c>
      <c r="H136" s="5" t="s">
        <v>27</v>
      </c>
      <c r="I136" s="5" t="s">
        <v>321</v>
      </c>
      <c r="K136" s="6">
        <f>LOOKUP(1E+100,M136:AC136)</f>
        <v>1734.7837101165069</v>
      </c>
      <c r="M136" s="6">
        <v>1800</v>
      </c>
      <c r="V136" s="5">
        <v>1734.7837101165069</v>
      </c>
    </row>
    <row r="137" spans="1:24" x14ac:dyDescent="0.25">
      <c r="A137" s="5">
        <v>5</v>
      </c>
      <c r="C137" s="5">
        <f>IF(E137=E136,C136+1,1)</f>
        <v>47</v>
      </c>
      <c r="D137" s="5">
        <f>IF(K137=K136,D136,C137)</f>
        <v>47</v>
      </c>
      <c r="E137" s="5">
        <f>10+VALUE(RIGHT(LEFT(G137,3),1))</f>
        <v>14</v>
      </c>
      <c r="F137" s="5" t="str">
        <f>RIGHT(G137,2) &amp; IF(A137&lt;2,"x","")</f>
        <v>pm</v>
      </c>
      <c r="G137" s="5" t="s">
        <v>322</v>
      </c>
      <c r="H137" s="5" t="s">
        <v>30</v>
      </c>
      <c r="I137" s="5" t="s">
        <v>323</v>
      </c>
      <c r="K137" s="6">
        <f>LOOKUP(1E+100,M137:AC137)</f>
        <v>1722.2995681426601</v>
      </c>
      <c r="M137" s="6">
        <v>1800</v>
      </c>
      <c r="S137" s="5">
        <v>1728.9414825506315</v>
      </c>
      <c r="T137" s="5">
        <v>1684.852427864196</v>
      </c>
      <c r="V137" s="5">
        <v>1720.2289335203257</v>
      </c>
      <c r="X137" s="5">
        <v>1722.2995681426601</v>
      </c>
    </row>
    <row r="138" spans="1:24" x14ac:dyDescent="0.25">
      <c r="A138" s="5">
        <v>2</v>
      </c>
      <c r="C138" s="5">
        <f>IF(E138=E137,C137+1,1)</f>
        <v>48</v>
      </c>
      <c r="D138" s="5">
        <f>IF(K138=K137,D137,C138)</f>
        <v>48</v>
      </c>
      <c r="E138" s="5">
        <f>10+VALUE(RIGHT(LEFT(G138,3),1))</f>
        <v>14</v>
      </c>
      <c r="F138" s="5" t="str">
        <f>RIGHT(G138,2) &amp; IF(A138&lt;2,"x","")</f>
        <v>pm</v>
      </c>
      <c r="G138" s="5" t="s">
        <v>324</v>
      </c>
      <c r="H138" s="5" t="s">
        <v>27</v>
      </c>
      <c r="I138" s="5" t="s">
        <v>325</v>
      </c>
      <c r="K138" s="6">
        <f>LOOKUP(1E+100,M138:AC138)</f>
        <v>1700.2368709686421</v>
      </c>
      <c r="M138" s="6">
        <v>1800</v>
      </c>
      <c r="V138" s="5">
        <v>1700.2368709686421</v>
      </c>
    </row>
    <row r="139" spans="1:24" x14ac:dyDescent="0.25">
      <c r="A139" s="5">
        <v>2</v>
      </c>
      <c r="C139" s="5">
        <f>IF(E139=E138,C138+1,1)</f>
        <v>49</v>
      </c>
      <c r="D139" s="5">
        <f>IF(K139=K138,D138,C139)</f>
        <v>49</v>
      </c>
      <c r="E139" s="5">
        <f>10+VALUE(RIGHT(LEFT(G139,3),1))</f>
        <v>14</v>
      </c>
      <c r="F139" s="5" t="str">
        <f>RIGHT(G139,2) &amp; IF(A139&lt;2,"x","")</f>
        <v>pm</v>
      </c>
      <c r="G139" s="5" t="s">
        <v>326</v>
      </c>
      <c r="H139" s="5" t="s">
        <v>27</v>
      </c>
      <c r="I139" s="5" t="s">
        <v>327</v>
      </c>
      <c r="K139" s="6">
        <f>LOOKUP(1E+100,M139:AC139)</f>
        <v>1694.6804953151775</v>
      </c>
      <c r="M139" s="6">
        <v>1800</v>
      </c>
      <c r="V139" s="5">
        <v>1694.6804953151775</v>
      </c>
    </row>
    <row r="140" spans="1:24" x14ac:dyDescent="0.25">
      <c r="A140" s="5">
        <v>2</v>
      </c>
      <c r="C140" s="5">
        <f>IF(E140=E139,C139+1,1)</f>
        <v>50</v>
      </c>
      <c r="D140" s="5">
        <f>IF(K140=K139,D139,C140)</f>
        <v>50</v>
      </c>
      <c r="E140" s="5">
        <f>10+VALUE(RIGHT(LEFT(G140,3),1))</f>
        <v>14</v>
      </c>
      <c r="F140" s="5" t="str">
        <f>RIGHT(G140,2) &amp; IF(A140&lt;2,"x","")</f>
        <v>pm</v>
      </c>
      <c r="G140" s="5" t="s">
        <v>328</v>
      </c>
      <c r="H140" s="5" t="s">
        <v>46</v>
      </c>
      <c r="I140" s="5" t="s">
        <v>329</v>
      </c>
      <c r="K140" s="6">
        <f>LOOKUP(1E+100,M140:AC140)</f>
        <v>1647.1294488255151</v>
      </c>
      <c r="M140" s="6">
        <v>1800</v>
      </c>
      <c r="S140" s="5">
        <v>1687.89017886652</v>
      </c>
      <c r="T140" s="5">
        <v>1606.0897183893037</v>
      </c>
      <c r="V140" s="5">
        <v>1647.1294488255151</v>
      </c>
    </row>
    <row r="141" spans="1:24" x14ac:dyDescent="0.25">
      <c r="A141" s="5">
        <v>7</v>
      </c>
      <c r="C141" s="5">
        <f>IF(E141=E140,C140+1,1)</f>
        <v>51</v>
      </c>
      <c r="D141" s="5">
        <f>IF(K141=K140,D140,C141)</f>
        <v>51</v>
      </c>
      <c r="E141" s="5">
        <f>10+VALUE(RIGHT(LEFT(G141,3),1))</f>
        <v>14</v>
      </c>
      <c r="F141" s="5" t="str">
        <f>RIGHT(G141,2) &amp; IF(A141&lt;2,"x","")</f>
        <v>pm</v>
      </c>
      <c r="G141" s="5" t="s">
        <v>330</v>
      </c>
      <c r="H141" s="5" t="s">
        <v>84</v>
      </c>
      <c r="I141" s="5" t="s">
        <v>331</v>
      </c>
      <c r="K141" s="6">
        <f>LOOKUP(1E+100,M141:AC141)</f>
        <v>1641.5980941199523</v>
      </c>
      <c r="M141" s="6">
        <v>1800</v>
      </c>
      <c r="O141" s="5">
        <v>1721.8318533664537</v>
      </c>
      <c r="S141" s="5">
        <v>1690.476591806912</v>
      </c>
      <c r="T141" s="5">
        <v>1697.8792064296672</v>
      </c>
      <c r="V141" s="5">
        <v>1716.1266950832369</v>
      </c>
      <c r="X141" s="5">
        <v>1641.5980941199523</v>
      </c>
    </row>
    <row r="142" spans="1:24" x14ac:dyDescent="0.25">
      <c r="A142" s="5">
        <v>3</v>
      </c>
      <c r="C142" s="5">
        <f>IF(E142=E141,C141+1,1)</f>
        <v>52</v>
      </c>
      <c r="D142" s="5">
        <f>IF(K142=K141,D141,C142)</f>
        <v>52</v>
      </c>
      <c r="E142" s="5">
        <f>10+VALUE(RIGHT(LEFT(G142,3),1))</f>
        <v>14</v>
      </c>
      <c r="F142" s="5" t="str">
        <f>RIGHT(G142,2) &amp; IF(A142&lt;2,"x","")</f>
        <v>pm</v>
      </c>
      <c r="G142" s="5" t="s">
        <v>332</v>
      </c>
      <c r="H142" s="5" t="s">
        <v>316</v>
      </c>
      <c r="I142" s="5" t="s">
        <v>333</v>
      </c>
      <c r="K142" s="6">
        <f>LOOKUP(1E+100,M142:AC142)</f>
        <v>1634.6920739531975</v>
      </c>
      <c r="M142" s="6">
        <v>1800</v>
      </c>
      <c r="O142" s="5">
        <v>1756.3448786492454</v>
      </c>
      <c r="T142" s="5">
        <v>1625.5722405667989</v>
      </c>
      <c r="X142" s="5">
        <v>1634.6920739531975</v>
      </c>
    </row>
    <row r="143" spans="1:24" x14ac:dyDescent="0.25">
      <c r="A143" s="5">
        <v>5</v>
      </c>
      <c r="C143" s="5">
        <f>IF(E143=E142,C142+1,1)</f>
        <v>53</v>
      </c>
      <c r="D143" s="5">
        <f>IF(K143=K142,D142,C143)</f>
        <v>53</v>
      </c>
      <c r="E143" s="5">
        <f>10+VALUE(RIGHT(LEFT(G143,3),1))</f>
        <v>14</v>
      </c>
      <c r="F143" s="5" t="str">
        <f>RIGHT(G143,2) &amp; IF(A143&lt;2,"x","")</f>
        <v>pm</v>
      </c>
      <c r="G143" s="5" t="s">
        <v>334</v>
      </c>
      <c r="H143" s="5" t="s">
        <v>335</v>
      </c>
      <c r="I143" s="5" t="s">
        <v>336</v>
      </c>
      <c r="K143" s="6">
        <f>LOOKUP(1E+100,M143:AC143)</f>
        <v>1615.8727852600437</v>
      </c>
      <c r="M143" s="6">
        <v>1800</v>
      </c>
      <c r="O143" s="5">
        <v>1721.0245607386446</v>
      </c>
      <c r="S143" s="5">
        <v>1700.0432703271169</v>
      </c>
      <c r="T143" s="5">
        <v>1636.641799015636</v>
      </c>
      <c r="V143" s="5">
        <v>1644.9049961515773</v>
      </c>
      <c r="X143" s="5">
        <v>1615.8727852600437</v>
      </c>
    </row>
    <row r="144" spans="1:24" x14ac:dyDescent="0.25">
      <c r="A144" s="5">
        <v>4</v>
      </c>
      <c r="C144" s="5">
        <f>IF(E144=E143,C143+1,1)</f>
        <v>54</v>
      </c>
      <c r="D144" s="5">
        <f>IF(K144=K143,D143,C144)</f>
        <v>54</v>
      </c>
      <c r="E144" s="5">
        <f>10+VALUE(RIGHT(LEFT(G144,3),1))</f>
        <v>14</v>
      </c>
      <c r="F144" s="5" t="str">
        <f>RIGHT(G144,2) &amp; IF(A144&lt;2,"x","")</f>
        <v>pm</v>
      </c>
      <c r="G144" s="5" t="s">
        <v>337</v>
      </c>
      <c r="H144" s="5" t="s">
        <v>101</v>
      </c>
      <c r="I144" s="5" t="s">
        <v>338</v>
      </c>
      <c r="K144" s="6">
        <f>LOOKUP(1E+100,M144:AC144)</f>
        <v>1611.6303299747217</v>
      </c>
      <c r="M144" s="6">
        <v>1800</v>
      </c>
      <c r="S144" s="5">
        <v>1706.6302599197058</v>
      </c>
      <c r="T144" s="5">
        <v>1681.5214943555018</v>
      </c>
      <c r="X144" s="5">
        <v>1611.6303299747217</v>
      </c>
    </row>
    <row r="145" spans="1:25" x14ac:dyDescent="0.25">
      <c r="A145" s="5">
        <v>5</v>
      </c>
      <c r="C145" s="5">
        <f>IF(E145=E144,C144+1,1)</f>
        <v>55</v>
      </c>
      <c r="D145" s="5">
        <f>IF(K145=K144,D144,C145)</f>
        <v>55</v>
      </c>
      <c r="E145" s="5">
        <f>10+VALUE(RIGHT(LEFT(G145,3),1))</f>
        <v>14</v>
      </c>
      <c r="F145" s="5" t="str">
        <f>RIGHT(G145,2) &amp; IF(A145&lt;2,"x","")</f>
        <v>pm</v>
      </c>
      <c r="G145" s="5" t="s">
        <v>339</v>
      </c>
      <c r="H145" s="5" t="s">
        <v>30</v>
      </c>
      <c r="I145" s="5" t="s">
        <v>340</v>
      </c>
      <c r="K145" s="6">
        <f>LOOKUP(1E+100,M145:AC145)</f>
        <v>1598.9631396964801</v>
      </c>
      <c r="M145" s="6">
        <v>1800</v>
      </c>
      <c r="S145" s="5">
        <v>1704.9165570856503</v>
      </c>
      <c r="T145" s="5">
        <v>1651.4456963857826</v>
      </c>
      <c r="V145" s="5">
        <v>1570.7017546104134</v>
      </c>
      <c r="X145" s="5">
        <v>1598.9631396964801</v>
      </c>
    </row>
    <row r="146" spans="1:25" x14ac:dyDescent="0.25">
      <c r="A146" s="5">
        <v>4</v>
      </c>
      <c r="C146" s="5">
        <f>IF(E146=E145,C145+1,1)</f>
        <v>56</v>
      </c>
      <c r="D146" s="5">
        <f>IF(K146=K145,D145,C146)</f>
        <v>56</v>
      </c>
      <c r="E146" s="5">
        <f>10+VALUE(RIGHT(LEFT(G146,3),1))</f>
        <v>14</v>
      </c>
      <c r="F146" s="5" t="str">
        <f>RIGHT(G146,2) &amp; IF(A146&lt;2,"x","")</f>
        <v>pm</v>
      </c>
      <c r="G146" s="5" t="s">
        <v>341</v>
      </c>
      <c r="H146" s="5" t="s">
        <v>253</v>
      </c>
      <c r="I146" s="5" t="s">
        <v>342</v>
      </c>
      <c r="K146" s="6">
        <f>LOOKUP(1E+100,M146:AC146)</f>
        <v>1591.7374264549485</v>
      </c>
      <c r="M146" s="6">
        <v>1900</v>
      </c>
      <c r="O146" s="5">
        <v>1765.0448102640312</v>
      </c>
      <c r="S146" s="5">
        <v>1716.6048936697202</v>
      </c>
      <c r="U146" s="5">
        <v>1695.6949666343532</v>
      </c>
      <c r="X146" s="5">
        <v>1591.7374264549485</v>
      </c>
    </row>
    <row r="147" spans="1:25" x14ac:dyDescent="0.25">
      <c r="A147" s="5">
        <v>2</v>
      </c>
      <c r="C147" s="5">
        <f>IF(E147=E146,C146+1,1)</f>
        <v>1</v>
      </c>
      <c r="D147" s="5">
        <f>IF(K147=K146,D146,C147)</f>
        <v>1</v>
      </c>
      <c r="E147" s="5">
        <f>10+VALUE(RIGHT(LEFT(G147,3),1))</f>
        <v>15</v>
      </c>
      <c r="F147" s="5" t="str">
        <f>RIGHT(G147,2) &amp; IF(A147&lt;2,"x","")</f>
        <v>pm</v>
      </c>
      <c r="G147" s="5" t="s">
        <v>343</v>
      </c>
      <c r="H147" s="5" t="s">
        <v>27</v>
      </c>
      <c r="I147" s="5" t="s">
        <v>344</v>
      </c>
      <c r="K147" s="6">
        <f>LOOKUP(1E+100,M147:AC147)</f>
        <v>2617.6545160663718</v>
      </c>
      <c r="M147" s="6">
        <v>2400</v>
      </c>
      <c r="S147" s="5">
        <v>2514.1564186642386</v>
      </c>
      <c r="Y147" s="5">
        <v>2617.6545160663718</v>
      </c>
    </row>
    <row r="148" spans="1:25" x14ac:dyDescent="0.25">
      <c r="A148" s="5">
        <v>4</v>
      </c>
      <c r="C148" s="5">
        <f>IF(E148=E147,C147+1,1)</f>
        <v>2</v>
      </c>
      <c r="D148" s="5">
        <f>IF(K148=K147,D147,C148)</f>
        <v>2</v>
      </c>
      <c r="E148" s="5">
        <f>10+VALUE(RIGHT(LEFT(G148,3),1))</f>
        <v>15</v>
      </c>
      <c r="F148" s="5" t="str">
        <f>RIGHT(G148,2) &amp; IF(A148&lt;2,"x","")</f>
        <v>pm</v>
      </c>
      <c r="G148" s="5" t="s">
        <v>345</v>
      </c>
      <c r="H148" s="5" t="s">
        <v>24</v>
      </c>
      <c r="I148" s="5" t="s">
        <v>346</v>
      </c>
      <c r="K148" s="6">
        <f>LOOKUP(1E+100,M148:AC148)</f>
        <v>2588.1924889189008</v>
      </c>
      <c r="M148" s="6">
        <v>2400</v>
      </c>
      <c r="N148" s="5">
        <v>2470.5474448149635</v>
      </c>
      <c r="U148" s="5">
        <v>2527.2786745948765</v>
      </c>
      <c r="Y148" s="5">
        <v>2588.1924889189008</v>
      </c>
    </row>
    <row r="149" spans="1:25" x14ac:dyDescent="0.25">
      <c r="A149" s="5">
        <v>2</v>
      </c>
      <c r="C149" s="5">
        <f>IF(E149=E148,C148+1,1)</f>
        <v>3</v>
      </c>
      <c r="D149" s="5">
        <f>IF(K149=K148,D148,C149)</f>
        <v>3</v>
      </c>
      <c r="E149" s="5">
        <f>10+VALUE(RIGHT(LEFT(G149,3),1))</f>
        <v>15</v>
      </c>
      <c r="F149" s="5" t="str">
        <f>RIGHT(G149,2) &amp; IF(A149&lt;2,"x","")</f>
        <v>pm</v>
      </c>
      <c r="G149" s="5" t="s">
        <v>347</v>
      </c>
      <c r="H149" s="5" t="s">
        <v>27</v>
      </c>
      <c r="I149" s="5" t="s">
        <v>348</v>
      </c>
      <c r="K149" s="6">
        <f>LOOKUP(1E+100,M149:AC149)</f>
        <v>2577.29517685362</v>
      </c>
      <c r="M149" s="6">
        <v>2400</v>
      </c>
      <c r="W149" s="5">
        <v>2480.088068538058</v>
      </c>
      <c r="Y149" s="5">
        <v>2577.29517685362</v>
      </c>
    </row>
    <row r="150" spans="1:25" x14ac:dyDescent="0.25">
      <c r="A150" s="5">
        <v>3</v>
      </c>
      <c r="C150" s="5">
        <f>IF(E150=E149,C149+1,1)</f>
        <v>4</v>
      </c>
      <c r="D150" s="5">
        <f>IF(K150=K149,D149,C150)</f>
        <v>4</v>
      </c>
      <c r="E150" s="5">
        <f>10+VALUE(RIGHT(LEFT(G150,3),1))</f>
        <v>15</v>
      </c>
      <c r="F150" s="5" t="str">
        <f>RIGHT(G150,2) &amp; IF(A150&lt;2,"x","")</f>
        <v>pm</v>
      </c>
      <c r="G150" s="5" t="s">
        <v>349</v>
      </c>
      <c r="H150" s="5" t="s">
        <v>136</v>
      </c>
      <c r="I150" s="5" t="s">
        <v>350</v>
      </c>
      <c r="K150" s="6">
        <f>LOOKUP(1E+100,M150:AC150)</f>
        <v>2538.8796834167611</v>
      </c>
      <c r="M150" s="6">
        <v>2400</v>
      </c>
      <c r="N150" s="5">
        <v>2470.4562959885634</v>
      </c>
      <c r="U150" s="5">
        <v>2541.0917656759971</v>
      </c>
      <c r="Y150" s="5">
        <v>2538.8796834167611</v>
      </c>
    </row>
    <row r="151" spans="1:25" x14ac:dyDescent="0.25">
      <c r="A151" s="5">
        <v>3</v>
      </c>
      <c r="C151" s="5">
        <f>IF(E151=E150,C150+1,1)</f>
        <v>5</v>
      </c>
      <c r="D151" s="5">
        <f>IF(K151=K150,D150,C151)</f>
        <v>5</v>
      </c>
      <c r="E151" s="5">
        <f>10+VALUE(RIGHT(LEFT(G151,3),1))</f>
        <v>15</v>
      </c>
      <c r="F151" s="5" t="str">
        <f>RIGHT(G151,2) &amp; IF(A151&lt;2,"x","")</f>
        <v>pm</v>
      </c>
      <c r="G151" s="5" t="s">
        <v>351</v>
      </c>
      <c r="H151" s="5" t="s">
        <v>129</v>
      </c>
      <c r="I151" s="5" t="s">
        <v>352</v>
      </c>
      <c r="K151" s="6">
        <f>LOOKUP(1E+100,M151:AC151)</f>
        <v>2525.3473240308581</v>
      </c>
      <c r="M151" s="6">
        <v>2400</v>
      </c>
      <c r="P151" s="5">
        <v>2452.7285452877954</v>
      </c>
      <c r="W151" s="5">
        <v>2538.5012185809142</v>
      </c>
      <c r="Y151" s="5">
        <v>2525.3473240308581</v>
      </c>
    </row>
    <row r="152" spans="1:25" x14ac:dyDescent="0.25">
      <c r="A152" s="5">
        <v>3</v>
      </c>
      <c r="C152" s="5">
        <f>IF(E152=E151,C151+1,1)</f>
        <v>6</v>
      </c>
      <c r="D152" s="5">
        <f>IF(K152=K151,D151,C152)</f>
        <v>6</v>
      </c>
      <c r="E152" s="5">
        <f>10+VALUE(RIGHT(LEFT(G152,3),1))</f>
        <v>15</v>
      </c>
      <c r="F152" s="5" t="str">
        <f>RIGHT(G152,2) &amp; IF(A152&lt;2,"x","")</f>
        <v>pm</v>
      </c>
      <c r="G152" s="5" t="s">
        <v>353</v>
      </c>
      <c r="H152" s="5" t="s">
        <v>24</v>
      </c>
      <c r="I152" s="5" t="s">
        <v>354</v>
      </c>
      <c r="K152" s="6">
        <f>LOOKUP(1E+100,M152:AC152)</f>
        <v>2522.1876398676427</v>
      </c>
      <c r="M152" s="6">
        <v>2400</v>
      </c>
      <c r="N152" s="5">
        <v>2499.7117552915306</v>
      </c>
      <c r="U152" s="5">
        <v>2502.5098735044567</v>
      </c>
      <c r="Y152" s="5">
        <v>2522.1876398676427</v>
      </c>
    </row>
    <row r="153" spans="1:25" x14ac:dyDescent="0.25">
      <c r="A153" s="5">
        <v>2</v>
      </c>
      <c r="C153" s="5">
        <f>IF(E153=E152,C152+1,1)</f>
        <v>7</v>
      </c>
      <c r="D153" s="5">
        <f>IF(K153=K152,D152,C153)</f>
        <v>7</v>
      </c>
      <c r="E153" s="5">
        <f>10+VALUE(RIGHT(LEFT(G153,3),1))</f>
        <v>15</v>
      </c>
      <c r="F153" s="5" t="str">
        <f>RIGHT(G153,2) &amp; IF(A153&lt;2,"x","")</f>
        <v>pm</v>
      </c>
      <c r="G153" s="5" t="s">
        <v>355</v>
      </c>
      <c r="H153" s="5" t="s">
        <v>49</v>
      </c>
      <c r="I153" s="5" t="s">
        <v>356</v>
      </c>
      <c r="K153" s="6">
        <f>LOOKUP(1E+100,M153:AC153)</f>
        <v>2516.4582851404457</v>
      </c>
      <c r="M153" s="6">
        <v>2400</v>
      </c>
      <c r="N153" s="5">
        <v>2492.2492453469672</v>
      </c>
      <c r="Y153" s="5">
        <v>2516.4582851404457</v>
      </c>
    </row>
    <row r="154" spans="1:25" x14ac:dyDescent="0.25">
      <c r="A154" s="5">
        <v>2</v>
      </c>
      <c r="C154" s="5">
        <f>IF(E154=E153,C153+1,1)</f>
        <v>8</v>
      </c>
      <c r="D154" s="5">
        <f>IF(K154=K153,D153,C154)</f>
        <v>8</v>
      </c>
      <c r="E154" s="5">
        <f>10+VALUE(RIGHT(LEFT(G154,3),1))</f>
        <v>15</v>
      </c>
      <c r="F154" s="5" t="str">
        <f>RIGHT(G154,2) &amp; IF(A154&lt;2,"x","")</f>
        <v>pm</v>
      </c>
      <c r="G154" s="5" t="s">
        <v>357</v>
      </c>
      <c r="H154" s="5" t="s">
        <v>27</v>
      </c>
      <c r="I154" s="5" t="s">
        <v>358</v>
      </c>
      <c r="K154" s="6">
        <f>LOOKUP(1E+100,M154:AC154)</f>
        <v>2504.6130937072967</v>
      </c>
      <c r="M154" s="6">
        <v>2400</v>
      </c>
      <c r="S154" s="5">
        <v>2414.849046848939</v>
      </c>
      <c r="Y154" s="5">
        <v>2504.6130937072967</v>
      </c>
    </row>
    <row r="155" spans="1:25" x14ac:dyDescent="0.25">
      <c r="A155" s="5">
        <v>6</v>
      </c>
      <c r="C155" s="5">
        <f>IF(E155=E154,C154+1,1)</f>
        <v>9</v>
      </c>
      <c r="D155" s="5">
        <f>IF(K155=K154,D154,C155)</f>
        <v>9</v>
      </c>
      <c r="E155" s="5">
        <f>10+VALUE(RIGHT(LEFT(G155,3),1))</f>
        <v>15</v>
      </c>
      <c r="F155" s="5" t="str">
        <f>RIGHT(G155,2) &amp; IF(A155&lt;2,"x","")</f>
        <v>pm</v>
      </c>
      <c r="G155" s="5" t="s">
        <v>359</v>
      </c>
      <c r="H155" s="5" t="s">
        <v>67</v>
      </c>
      <c r="I155" s="5" t="s">
        <v>360</v>
      </c>
      <c r="K155" s="6">
        <f>LOOKUP(1E+100,M155:AC155)</f>
        <v>2503.0783196653533</v>
      </c>
      <c r="M155" s="6">
        <v>2400</v>
      </c>
      <c r="N155" s="5">
        <v>2344.1797285208422</v>
      </c>
      <c r="P155" s="5">
        <v>2457.0746858546781</v>
      </c>
      <c r="S155" s="5">
        <v>2512.3609527359577</v>
      </c>
      <c r="U155" s="5">
        <v>2524.4972498882348</v>
      </c>
      <c r="W155" s="5">
        <v>2548.4329966769378</v>
      </c>
      <c r="Y155" s="5">
        <v>2503.0783196653533</v>
      </c>
    </row>
    <row r="156" spans="1:25" x14ac:dyDescent="0.25">
      <c r="A156" s="5">
        <v>2</v>
      </c>
      <c r="C156" s="5">
        <f>IF(E156=E155,C155+1,1)</f>
        <v>10</v>
      </c>
      <c r="D156" s="5">
        <f>IF(K156=K155,D155,C156)</f>
        <v>10</v>
      </c>
      <c r="E156" s="5">
        <f>10+VALUE(RIGHT(LEFT(G156,3),1))</f>
        <v>15</v>
      </c>
      <c r="F156" s="5" t="str">
        <f>RIGHT(G156,2) &amp; IF(A156&lt;2,"x","")</f>
        <v>pm</v>
      </c>
      <c r="G156" s="5" t="s">
        <v>361</v>
      </c>
      <c r="H156" s="5" t="s">
        <v>30</v>
      </c>
      <c r="I156" s="5" t="s">
        <v>362</v>
      </c>
      <c r="K156" s="6">
        <f>LOOKUP(1E+100,M156:AC156)</f>
        <v>2486.3121659690087</v>
      </c>
      <c r="M156" s="6">
        <v>2400</v>
      </c>
      <c r="U156" s="5">
        <v>2493.626289433224</v>
      </c>
      <c r="W156" s="5">
        <v>2486.3121659690087</v>
      </c>
    </row>
    <row r="157" spans="1:25" x14ac:dyDescent="0.25">
      <c r="A157" s="5">
        <v>3</v>
      </c>
      <c r="C157" s="5">
        <f>IF(E157=E156,C156+1,1)</f>
        <v>11</v>
      </c>
      <c r="D157" s="5">
        <f>IF(K157=K156,D156,C157)</f>
        <v>11</v>
      </c>
      <c r="E157" s="5">
        <f>10+VALUE(RIGHT(LEFT(G157,3),1))</f>
        <v>15</v>
      </c>
      <c r="F157" s="5" t="str">
        <f>RIGHT(G157,2) &amp; IF(A157&lt;2,"x","")</f>
        <v>pm</v>
      </c>
      <c r="G157" s="5" t="s">
        <v>363</v>
      </c>
      <c r="H157" s="5" t="s">
        <v>253</v>
      </c>
      <c r="I157" s="5" t="s">
        <v>364</v>
      </c>
      <c r="K157" s="6">
        <f>LOOKUP(1E+100,M157:AC157)</f>
        <v>2468.389371241949</v>
      </c>
      <c r="M157" s="6">
        <v>2400</v>
      </c>
      <c r="N157" s="5">
        <v>2445.1848084913613</v>
      </c>
      <c r="O157" s="5">
        <v>2480.5194251854841</v>
      </c>
      <c r="U157" s="5">
        <v>2468.389371241949</v>
      </c>
    </row>
    <row r="158" spans="1:25" x14ac:dyDescent="0.25">
      <c r="A158" s="5">
        <v>3</v>
      </c>
      <c r="C158" s="5">
        <f>IF(E158=E157,C157+1,1)</f>
        <v>12</v>
      </c>
      <c r="D158" s="5">
        <f>IF(K158=K157,D157,C158)</f>
        <v>12</v>
      </c>
      <c r="E158" s="5">
        <f>10+VALUE(RIGHT(LEFT(G158,3),1))</f>
        <v>15</v>
      </c>
      <c r="F158" s="5" t="str">
        <f>RIGHT(G158,2) &amp; IF(A158&lt;2,"x","")</f>
        <v>pm</v>
      </c>
      <c r="G158" s="5" t="s">
        <v>365</v>
      </c>
      <c r="H158" s="5" t="s">
        <v>89</v>
      </c>
      <c r="I158" s="5" t="s">
        <v>366</v>
      </c>
      <c r="K158" s="6">
        <f>LOOKUP(1E+100,M158:AC158)</f>
        <v>2467.9060079680885</v>
      </c>
      <c r="M158" s="6">
        <v>2400</v>
      </c>
      <c r="S158" s="5">
        <v>2394.2141481145313</v>
      </c>
      <c r="W158" s="5">
        <v>2467.9060079680885</v>
      </c>
    </row>
    <row r="159" spans="1:25" x14ac:dyDescent="0.25">
      <c r="A159" s="5">
        <v>6</v>
      </c>
      <c r="C159" s="5">
        <f>IF(E159=E158,C158+1,1)</f>
        <v>13</v>
      </c>
      <c r="D159" s="5">
        <f>IF(K159=K158,D158,C159)</f>
        <v>13</v>
      </c>
      <c r="E159" s="5">
        <f>10+VALUE(RIGHT(LEFT(G159,3),1))</f>
        <v>15</v>
      </c>
      <c r="F159" s="5" t="str">
        <f>RIGHT(G159,2) &amp; IF(A159&lt;2,"x","")</f>
        <v>pm</v>
      </c>
      <c r="G159" s="5" t="s">
        <v>367</v>
      </c>
      <c r="H159" s="5" t="s">
        <v>70</v>
      </c>
      <c r="I159" s="5" t="s">
        <v>368</v>
      </c>
      <c r="K159" s="6">
        <f>LOOKUP(1E+100,M159:AC159)</f>
        <v>2465.0889241754335</v>
      </c>
      <c r="M159" s="6">
        <v>2400</v>
      </c>
      <c r="N159" s="5">
        <v>2461.9045489450959</v>
      </c>
      <c r="P159" s="5">
        <v>2478.9577728246177</v>
      </c>
      <c r="S159" s="5">
        <v>2469.2170727327562</v>
      </c>
      <c r="U159" s="5">
        <v>2442.1065800796255</v>
      </c>
      <c r="W159" s="5">
        <v>2450.4890891409045</v>
      </c>
      <c r="Y159" s="5">
        <v>2465.0889241754335</v>
      </c>
    </row>
    <row r="160" spans="1:25" x14ac:dyDescent="0.25">
      <c r="A160" s="5">
        <v>2</v>
      </c>
      <c r="C160" s="5">
        <f>IF(E160=E159,C159+1,1)</f>
        <v>14</v>
      </c>
      <c r="D160" s="5">
        <f>IF(K160=K159,D159,C160)</f>
        <v>14</v>
      </c>
      <c r="E160" s="5">
        <f>10+VALUE(RIGHT(LEFT(G160,3),1))</f>
        <v>15</v>
      </c>
      <c r="F160" s="5" t="str">
        <f>RIGHT(G160,2) &amp; IF(A160&lt;2,"x","")</f>
        <v>pm</v>
      </c>
      <c r="G160" s="5" t="s">
        <v>369</v>
      </c>
      <c r="H160" s="5" t="s">
        <v>155</v>
      </c>
      <c r="I160" s="5" t="s">
        <v>370</v>
      </c>
      <c r="K160" s="6">
        <f>LOOKUP(1E+100,M160:AC160)</f>
        <v>2453.9766858733506</v>
      </c>
      <c r="M160" s="6">
        <v>2400</v>
      </c>
      <c r="N160" s="5">
        <v>2461.8822259540248</v>
      </c>
      <c r="U160" s="5">
        <v>2453.9766858733506</v>
      </c>
    </row>
    <row r="161" spans="1:25" x14ac:dyDescent="0.25">
      <c r="A161" s="5">
        <v>4</v>
      </c>
      <c r="C161" s="5">
        <f>IF(E161=E160,C160+1,1)</f>
        <v>15</v>
      </c>
      <c r="D161" s="5">
        <f>IF(K161=K160,D160,C161)</f>
        <v>15</v>
      </c>
      <c r="E161" s="5">
        <f>10+VALUE(RIGHT(LEFT(G161,3),1))</f>
        <v>15</v>
      </c>
      <c r="F161" s="5" t="str">
        <f>RIGHT(G161,2) &amp; IF(A161&lt;2,"x","")</f>
        <v>pm</v>
      </c>
      <c r="G161" s="5" t="s">
        <v>371</v>
      </c>
      <c r="H161" s="5" t="s">
        <v>30</v>
      </c>
      <c r="I161" s="5" t="s">
        <v>372</v>
      </c>
      <c r="K161" s="6">
        <f>LOOKUP(1E+100,M161:AC161)</f>
        <v>2450.8368742871326</v>
      </c>
      <c r="M161" s="6">
        <v>2400</v>
      </c>
      <c r="P161" s="5">
        <v>2461.3928319711385</v>
      </c>
      <c r="U161" s="5">
        <v>2476.8536481597189</v>
      </c>
      <c r="W161" s="5">
        <v>2450.8368742871326</v>
      </c>
    </row>
    <row r="162" spans="1:25" x14ac:dyDescent="0.25">
      <c r="A162" s="5">
        <v>4</v>
      </c>
      <c r="C162" s="5">
        <f>IF(E162=E161,C161+1,1)</f>
        <v>16</v>
      </c>
      <c r="D162" s="5">
        <f>IF(K162=K161,D161,C162)</f>
        <v>16</v>
      </c>
      <c r="E162" s="5">
        <f>10+VALUE(RIGHT(LEFT(G162,3),1))</f>
        <v>15</v>
      </c>
      <c r="F162" s="5" t="str">
        <f>RIGHT(G162,2) &amp; IF(A162&lt;2,"x","")</f>
        <v>pm</v>
      </c>
      <c r="G162" s="5" t="s">
        <v>373</v>
      </c>
      <c r="H162" s="5" t="s">
        <v>46</v>
      </c>
      <c r="I162" s="5" t="s">
        <v>374</v>
      </c>
      <c r="K162" s="6">
        <f>LOOKUP(1E+100,M162:AC162)</f>
        <v>2437.7295748950783</v>
      </c>
      <c r="M162" s="6">
        <v>2300</v>
      </c>
      <c r="S162" s="5">
        <v>2376.6455222724007</v>
      </c>
      <c r="W162" s="5">
        <v>2437.7295748950783</v>
      </c>
    </row>
    <row r="163" spans="1:25" x14ac:dyDescent="0.25">
      <c r="A163" s="5">
        <v>2</v>
      </c>
      <c r="C163" s="5">
        <f>IF(E163=E162,C162+1,1)</f>
        <v>17</v>
      </c>
      <c r="D163" s="5">
        <f>IF(K163=K162,D162,C163)</f>
        <v>17</v>
      </c>
      <c r="E163" s="5">
        <f>10+VALUE(RIGHT(LEFT(G163,3),1))</f>
        <v>15</v>
      </c>
      <c r="F163" s="5" t="str">
        <f>RIGHT(G163,2) &amp; IF(A163&lt;2,"x","")</f>
        <v>pm</v>
      </c>
      <c r="G163" s="5" t="s">
        <v>375</v>
      </c>
      <c r="H163" s="5" t="s">
        <v>155</v>
      </c>
      <c r="I163" s="5" t="s">
        <v>376</v>
      </c>
      <c r="K163" s="6">
        <f>LOOKUP(1E+100,M163:AC163)</f>
        <v>2418.9011539857738</v>
      </c>
      <c r="M163" s="6">
        <v>2400</v>
      </c>
      <c r="N163" s="5">
        <v>2412.4969665615304</v>
      </c>
      <c r="U163" s="5">
        <v>2418.9011539857738</v>
      </c>
    </row>
    <row r="164" spans="1:25" x14ac:dyDescent="0.25">
      <c r="A164" s="5">
        <v>3</v>
      </c>
      <c r="C164" s="5">
        <f>IF(E164=E163,C163+1,1)</f>
        <v>18</v>
      </c>
      <c r="D164" s="5">
        <f>IF(K164=K163,D163,C164)</f>
        <v>18</v>
      </c>
      <c r="E164" s="5">
        <f>10+VALUE(RIGHT(LEFT(G164,3),1))</f>
        <v>15</v>
      </c>
      <c r="F164" s="5" t="str">
        <f>RIGHT(G164,2) &amp; IF(A164&lt;2,"x","")</f>
        <v>pm</v>
      </c>
      <c r="G164" s="5" t="s">
        <v>377</v>
      </c>
      <c r="H164" s="5" t="s">
        <v>61</v>
      </c>
      <c r="I164" s="5" t="s">
        <v>378</v>
      </c>
      <c r="K164" s="6">
        <f>LOOKUP(1E+100,M164:AC164)</f>
        <v>2384.0868401895741</v>
      </c>
      <c r="M164" s="6">
        <v>2400</v>
      </c>
      <c r="S164" s="5">
        <v>2354.7201914323136</v>
      </c>
      <c r="U164" s="5">
        <v>2382.5277444743001</v>
      </c>
      <c r="Y164" s="5">
        <v>2384.0868401895741</v>
      </c>
    </row>
    <row r="165" spans="1:25" x14ac:dyDescent="0.25">
      <c r="A165" s="5">
        <v>2</v>
      </c>
      <c r="C165" s="5">
        <f>IF(E165=E164,C164+1,1)</f>
        <v>19</v>
      </c>
      <c r="D165" s="5">
        <f>IF(K165=K164,D164,C165)</f>
        <v>19</v>
      </c>
      <c r="E165" s="5">
        <f>10+VALUE(RIGHT(LEFT(G165,3),1))</f>
        <v>15</v>
      </c>
      <c r="F165" s="5" t="str">
        <f>RIGHT(G165,2) &amp; IF(A165&lt;2,"x","")</f>
        <v>pm</v>
      </c>
      <c r="G165" s="5" t="s">
        <v>379</v>
      </c>
      <c r="H165" s="5" t="s">
        <v>27</v>
      </c>
      <c r="I165" s="5" t="s">
        <v>380</v>
      </c>
      <c r="K165" s="6">
        <f>LOOKUP(1E+100,M165:AC165)</f>
        <v>2366.7498811753085</v>
      </c>
      <c r="M165" s="6">
        <v>2400</v>
      </c>
      <c r="S165" s="5">
        <v>2458.095796529813</v>
      </c>
      <c r="Y165" s="5">
        <v>2366.7498811753085</v>
      </c>
    </row>
    <row r="166" spans="1:25" x14ac:dyDescent="0.25">
      <c r="A166" s="5">
        <v>4</v>
      </c>
      <c r="C166" s="5">
        <f>IF(E166=E165,C165+1,1)</f>
        <v>20</v>
      </c>
      <c r="D166" s="5">
        <f>IF(K166=K165,D165,C166)</f>
        <v>20</v>
      </c>
      <c r="E166" s="5">
        <f>10+VALUE(RIGHT(LEFT(G166,3),1))</f>
        <v>15</v>
      </c>
      <c r="F166" s="5" t="str">
        <f>RIGHT(G166,2) &amp; IF(A166&lt;2,"x","")</f>
        <v>pm</v>
      </c>
      <c r="G166" s="5" t="s">
        <v>381</v>
      </c>
      <c r="H166" s="5" t="s">
        <v>24</v>
      </c>
      <c r="I166" s="5" t="s">
        <v>382</v>
      </c>
      <c r="K166" s="6">
        <f>LOOKUP(1E+100,M166:AC166)</f>
        <v>2344.0576273943757</v>
      </c>
      <c r="M166" s="6">
        <v>2400</v>
      </c>
      <c r="N166" s="5">
        <v>2369.6009381256022</v>
      </c>
      <c r="U166" s="5">
        <v>2359.4300065726879</v>
      </c>
      <c r="W166" s="5">
        <v>2375.6682246005921</v>
      </c>
      <c r="Y166" s="5">
        <v>2344.0576273943757</v>
      </c>
    </row>
    <row r="167" spans="1:25" x14ac:dyDescent="0.25">
      <c r="A167" s="5">
        <v>6</v>
      </c>
      <c r="C167" s="5">
        <f>IF(E167=E166,C166+1,1)</f>
        <v>21</v>
      </c>
      <c r="D167" s="5">
        <f>IF(K167=K166,D166,C167)</f>
        <v>21</v>
      </c>
      <c r="E167" s="5">
        <f>10+VALUE(RIGHT(LEFT(G167,3),1))</f>
        <v>15</v>
      </c>
      <c r="F167" s="5" t="str">
        <f>RIGHT(G167,2) &amp; IF(A167&lt;2,"x","")</f>
        <v>pm</v>
      </c>
      <c r="G167" s="5" t="s">
        <v>383</v>
      </c>
      <c r="H167" s="5" t="s">
        <v>244</v>
      </c>
      <c r="I167" s="5" t="s">
        <v>384</v>
      </c>
      <c r="K167" s="6">
        <f>LOOKUP(1E+100,M167:AC167)</f>
        <v>2337.1749890806532</v>
      </c>
      <c r="M167" s="6">
        <v>2066.6666666666665</v>
      </c>
      <c r="O167" s="5">
        <v>2144.1217834697964</v>
      </c>
      <c r="T167" s="5">
        <v>2212.9846052971011</v>
      </c>
      <c r="V167" s="5">
        <v>2261.5141533158635</v>
      </c>
      <c r="Y167" s="5">
        <v>2337.1749890806532</v>
      </c>
    </row>
    <row r="168" spans="1:25" x14ac:dyDescent="0.25">
      <c r="A168" s="5">
        <v>5</v>
      </c>
      <c r="C168" s="5">
        <f>IF(E168=E167,C167+1,1)</f>
        <v>22</v>
      </c>
      <c r="D168" s="5">
        <f>IF(K168=K167,D167,C168)</f>
        <v>22</v>
      </c>
      <c r="E168" s="5">
        <f>10+VALUE(RIGHT(LEFT(G168,3),1))</f>
        <v>15</v>
      </c>
      <c r="F168" s="5" t="str">
        <f>RIGHT(G168,2) &amp; IF(A168&lt;2,"x","")</f>
        <v>pm</v>
      </c>
      <c r="G168" s="5" t="s">
        <v>385</v>
      </c>
      <c r="H168" s="5" t="s">
        <v>56</v>
      </c>
      <c r="I168" s="5" t="s">
        <v>386</v>
      </c>
      <c r="K168" s="6">
        <f>LOOKUP(1E+100,M168:AC168)</f>
        <v>2317.0696805508096</v>
      </c>
      <c r="M168" s="6">
        <v>2400</v>
      </c>
      <c r="N168" s="5">
        <v>2394.4035633824892</v>
      </c>
      <c r="S168" s="5">
        <v>2392.8165751582583</v>
      </c>
      <c r="U168" s="5">
        <v>2381.8006957841599</v>
      </c>
      <c r="W168" s="5">
        <v>2354.5146283160193</v>
      </c>
      <c r="Y168" s="5">
        <v>2317.0696805508096</v>
      </c>
    </row>
    <row r="169" spans="1:25" x14ac:dyDescent="0.25">
      <c r="A169" s="5">
        <v>6</v>
      </c>
      <c r="C169" s="5">
        <f>IF(E169=E168,C168+1,1)</f>
        <v>23</v>
      </c>
      <c r="D169" s="5">
        <f>IF(K169=K168,D168,C169)</f>
        <v>23</v>
      </c>
      <c r="E169" s="5">
        <f>10+VALUE(RIGHT(LEFT(G169,3),1))</f>
        <v>15</v>
      </c>
      <c r="F169" s="5" t="str">
        <f>RIGHT(G169,2) &amp; IF(A169&lt;2,"x","")</f>
        <v>pm</v>
      </c>
      <c r="G169" s="5" t="s">
        <v>387</v>
      </c>
      <c r="H169" s="5" t="s">
        <v>117</v>
      </c>
      <c r="I169" s="5" t="s">
        <v>388</v>
      </c>
      <c r="K169" s="6">
        <f>LOOKUP(1E+100,M169:AC169)</f>
        <v>2256.6304016040317</v>
      </c>
      <c r="M169" s="6">
        <v>2400</v>
      </c>
      <c r="P169" s="5">
        <v>2340.2463122800505</v>
      </c>
      <c r="S169" s="5">
        <v>2305.7293444688644</v>
      </c>
      <c r="U169" s="5">
        <v>2253.4757114355407</v>
      </c>
      <c r="W169" s="5">
        <v>2257.6030539481549</v>
      </c>
      <c r="Y169" s="5">
        <v>2256.6304016040317</v>
      </c>
    </row>
    <row r="170" spans="1:25" x14ac:dyDescent="0.25">
      <c r="A170" s="5">
        <v>5</v>
      </c>
      <c r="C170" s="5">
        <f>IF(E170=E169,C169+1,1)</f>
        <v>24</v>
      </c>
      <c r="D170" s="5">
        <f>IF(K170=K169,D169,C170)</f>
        <v>24</v>
      </c>
      <c r="E170" s="5">
        <f>10+VALUE(RIGHT(LEFT(G170,3),1))</f>
        <v>15</v>
      </c>
      <c r="F170" s="5" t="str">
        <f>RIGHT(G170,2) &amp; IF(A170&lt;2,"x","")</f>
        <v>pm</v>
      </c>
      <c r="G170" s="5" t="s">
        <v>389</v>
      </c>
      <c r="H170" s="5" t="s">
        <v>84</v>
      </c>
      <c r="I170" s="5" t="s">
        <v>390</v>
      </c>
      <c r="K170" s="6">
        <f>LOOKUP(1E+100,M170:AC170)</f>
        <v>2244.3140579614983</v>
      </c>
      <c r="M170" s="6">
        <v>2400</v>
      </c>
      <c r="N170" s="5">
        <v>2341.1233483976916</v>
      </c>
      <c r="U170" s="5">
        <v>2334.3319188437576</v>
      </c>
      <c r="W170" s="5">
        <v>2264.2546620581129</v>
      </c>
      <c r="Y170" s="5">
        <v>2244.3140579614983</v>
      </c>
    </row>
    <row r="171" spans="1:25" x14ac:dyDescent="0.25">
      <c r="A171" s="5">
        <v>4</v>
      </c>
      <c r="C171" s="5">
        <f>IF(E171=E170,C170+1,1)</f>
        <v>25</v>
      </c>
      <c r="D171" s="5">
        <f>IF(K171=K170,D170,C171)</f>
        <v>25</v>
      </c>
      <c r="E171" s="5">
        <f>10+VALUE(RIGHT(LEFT(G171,3),1))</f>
        <v>15</v>
      </c>
      <c r="F171" s="5" t="str">
        <f>RIGHT(G171,2) &amp; IF(A171&lt;2,"x","")</f>
        <v>pm</v>
      </c>
      <c r="G171" s="5" t="s">
        <v>391</v>
      </c>
      <c r="H171" s="5" t="s">
        <v>89</v>
      </c>
      <c r="I171" s="5" t="s">
        <v>392</v>
      </c>
      <c r="K171" s="6">
        <f>LOOKUP(1E+100,M171:AC171)</f>
        <v>2207.6571694003314</v>
      </c>
      <c r="M171" s="6">
        <v>2300</v>
      </c>
      <c r="O171" s="5">
        <v>2235.0356284950308</v>
      </c>
      <c r="P171" s="5">
        <v>2322.1303862295704</v>
      </c>
      <c r="S171" s="5">
        <v>2268.3854422372378</v>
      </c>
      <c r="W171" s="5">
        <v>2207.6571694003314</v>
      </c>
    </row>
    <row r="172" spans="1:25" x14ac:dyDescent="0.25">
      <c r="A172" s="5">
        <v>7</v>
      </c>
      <c r="C172" s="5">
        <f>IF(E172=E171,C171+1,1)</f>
        <v>26</v>
      </c>
      <c r="D172" s="5">
        <f>IF(K172=K171,D171,C172)</f>
        <v>26</v>
      </c>
      <c r="E172" s="5">
        <f>10+VALUE(RIGHT(LEFT(G172,3),1))</f>
        <v>15</v>
      </c>
      <c r="F172" s="5" t="str">
        <f>RIGHT(G172,2) &amp; IF(A172&lt;2,"x","")</f>
        <v>pm</v>
      </c>
      <c r="G172" s="5" t="s">
        <v>393</v>
      </c>
      <c r="H172" s="5" t="s">
        <v>84</v>
      </c>
      <c r="I172" s="5" t="s">
        <v>394</v>
      </c>
      <c r="K172" s="6">
        <f>LOOKUP(1E+100,M172:AC172)</f>
        <v>2192.3974105319976</v>
      </c>
      <c r="M172" s="6">
        <v>2400</v>
      </c>
      <c r="N172" s="5">
        <v>2326.8645461765414</v>
      </c>
      <c r="P172" s="5">
        <v>2292.9055328887944</v>
      </c>
      <c r="S172" s="5">
        <v>2267.6844132740748</v>
      </c>
      <c r="U172" s="5">
        <v>2265.9230295280654</v>
      </c>
      <c r="W172" s="5">
        <v>2226.1594037410746</v>
      </c>
      <c r="Y172" s="5">
        <v>2192.3974105319976</v>
      </c>
    </row>
    <row r="173" spans="1:25" x14ac:dyDescent="0.25">
      <c r="A173" s="5">
        <v>3</v>
      </c>
      <c r="C173" s="5">
        <f>IF(E173=E172,C172+1,1)</f>
        <v>27</v>
      </c>
      <c r="D173" s="5">
        <f>IF(K173=K172,D172,C173)</f>
        <v>27</v>
      </c>
      <c r="E173" s="5">
        <f>10+VALUE(RIGHT(LEFT(G173,3),1))</f>
        <v>15</v>
      </c>
      <c r="F173" s="5" t="str">
        <f>RIGHT(G173,2) &amp; IF(A173&lt;2,"x","")</f>
        <v>pm</v>
      </c>
      <c r="G173" s="7" t="s">
        <v>395</v>
      </c>
      <c r="H173" s="5" t="s">
        <v>396</v>
      </c>
      <c r="I173" s="5" t="s">
        <v>397</v>
      </c>
      <c r="K173" s="6">
        <f>LOOKUP(1E+100,M173:AC173)</f>
        <v>2151.1670311235207</v>
      </c>
      <c r="M173" s="6">
        <v>2000</v>
      </c>
      <c r="S173" s="5">
        <v>2125.6672368874802</v>
      </c>
      <c r="V173" s="5">
        <v>2151.1670311235207</v>
      </c>
    </row>
    <row r="174" spans="1:25" x14ac:dyDescent="0.25">
      <c r="A174" s="5">
        <v>4</v>
      </c>
      <c r="C174" s="5">
        <f>IF(E174=E173,C173+1,1)</f>
        <v>28</v>
      </c>
      <c r="D174" s="5">
        <f>IF(K174=K173,D173,C174)</f>
        <v>28</v>
      </c>
      <c r="E174" s="5">
        <f>10+VALUE(RIGHT(LEFT(G174,3),1))</f>
        <v>15</v>
      </c>
      <c r="F174" s="5" t="str">
        <f>RIGHT(G174,2) &amp; IF(A174&lt;2,"x","")</f>
        <v>pm</v>
      </c>
      <c r="G174" s="5" t="s">
        <v>398</v>
      </c>
      <c r="H174" s="5" t="s">
        <v>253</v>
      </c>
      <c r="I174" s="5" t="s">
        <v>399</v>
      </c>
      <c r="K174" s="6">
        <f>LOOKUP(1E+100,M174:AC174)</f>
        <v>2131.2039644296487</v>
      </c>
      <c r="M174" s="6">
        <v>2400</v>
      </c>
      <c r="N174" s="5">
        <v>2300.028797134582</v>
      </c>
      <c r="S174" s="5">
        <v>2238.8392128568562</v>
      </c>
      <c r="U174" s="5">
        <v>2207.770555540747</v>
      </c>
      <c r="Y174" s="5">
        <v>2131.2039644296487</v>
      </c>
    </row>
    <row r="175" spans="1:25" x14ac:dyDescent="0.25">
      <c r="A175" s="5">
        <v>4</v>
      </c>
      <c r="C175" s="5">
        <f>IF(E175=E174,C174+1,1)</f>
        <v>29</v>
      </c>
      <c r="D175" s="5">
        <f>IF(K175=K174,D174,C175)</f>
        <v>29</v>
      </c>
      <c r="E175" s="5">
        <f>10+VALUE(RIGHT(LEFT(G175,3),1))</f>
        <v>15</v>
      </c>
      <c r="F175" s="5" t="str">
        <f>RIGHT(G175,2) &amp; IF(A175&lt;2,"x","")</f>
        <v>pm</v>
      </c>
      <c r="G175" s="5" t="s">
        <v>400</v>
      </c>
      <c r="H175" s="5" t="s">
        <v>401</v>
      </c>
      <c r="I175" s="5" t="s">
        <v>402</v>
      </c>
      <c r="K175" s="6">
        <f>LOOKUP(1E+100,M175:AC175)</f>
        <v>2117.6496496784475</v>
      </c>
      <c r="M175" s="6">
        <v>2400</v>
      </c>
      <c r="N175" s="5">
        <v>2325.0939181579406</v>
      </c>
      <c r="U175" s="5">
        <v>2279.8314254027905</v>
      </c>
      <c r="W175" s="5">
        <v>2250.9325524591632</v>
      </c>
      <c r="Y175" s="5">
        <v>2117.6496496784475</v>
      </c>
    </row>
    <row r="176" spans="1:25" x14ac:dyDescent="0.25">
      <c r="A176" s="5">
        <v>6</v>
      </c>
      <c r="C176" s="5">
        <f>IF(E176=E175,C175+1,1)</f>
        <v>30</v>
      </c>
      <c r="D176" s="5">
        <f>IF(K176=K175,D175,C176)</f>
        <v>30</v>
      </c>
      <c r="E176" s="5">
        <f>10+VALUE(RIGHT(LEFT(G176,3),1))</f>
        <v>15</v>
      </c>
      <c r="F176" s="5" t="str">
        <f>RIGHT(G176,2) &amp; IF(A176&lt;2,"x","")</f>
        <v>pm</v>
      </c>
      <c r="G176" s="5" t="s">
        <v>403</v>
      </c>
      <c r="H176" s="5" t="s">
        <v>67</v>
      </c>
      <c r="I176" s="5" t="s">
        <v>404</v>
      </c>
      <c r="K176" s="6">
        <f>LOOKUP(1E+100,M176:AC176)</f>
        <v>2111.1120209801334</v>
      </c>
      <c r="M176" s="6">
        <v>2000</v>
      </c>
      <c r="O176" s="5">
        <v>2021.5539015085499</v>
      </c>
      <c r="S176" s="5">
        <v>2077.8601411897835</v>
      </c>
      <c r="T176" s="5">
        <v>2066.7296561866906</v>
      </c>
      <c r="V176" s="5">
        <v>2075.6557959024376</v>
      </c>
      <c r="X176" s="5">
        <v>2111.1120209801334</v>
      </c>
    </row>
    <row r="177" spans="1:25" x14ac:dyDescent="0.25">
      <c r="A177" s="5">
        <v>5</v>
      </c>
      <c r="C177" s="5">
        <f>IF(E177=E176,C176+1,1)</f>
        <v>31</v>
      </c>
      <c r="D177" s="5">
        <f>IF(K177=K176,D176,C177)</f>
        <v>31</v>
      </c>
      <c r="E177" s="5">
        <f>10+VALUE(RIGHT(LEFT(G177,3),1))</f>
        <v>15</v>
      </c>
      <c r="F177" s="5" t="str">
        <f>RIGHT(G177,2) &amp; IF(A177&lt;2,"x","")</f>
        <v>pm</v>
      </c>
      <c r="G177" s="5" t="s">
        <v>405</v>
      </c>
      <c r="H177" s="5" t="s">
        <v>112</v>
      </c>
      <c r="I177" s="5" t="s">
        <v>406</v>
      </c>
      <c r="K177" s="6">
        <f>LOOKUP(1E+100,M177:AC177)</f>
        <v>2072.1407009128548</v>
      </c>
      <c r="M177" s="6">
        <v>2000</v>
      </c>
      <c r="O177" s="5">
        <v>2082.3894703533642</v>
      </c>
      <c r="S177" s="5">
        <v>1985.4963518902775</v>
      </c>
      <c r="V177" s="5">
        <v>2037.3311358334597</v>
      </c>
      <c r="X177" s="5">
        <v>2044.6070675484093</v>
      </c>
      <c r="Y177" s="5">
        <v>2072.1407009128548</v>
      </c>
    </row>
    <row r="178" spans="1:25" x14ac:dyDescent="0.25">
      <c r="A178" s="5">
        <v>5</v>
      </c>
      <c r="C178" s="5">
        <f>IF(E178=E177,C177+1,1)</f>
        <v>32</v>
      </c>
      <c r="D178" s="5">
        <f>IF(K178=K177,D177,C178)</f>
        <v>32</v>
      </c>
      <c r="E178" s="5">
        <f>10+VALUE(RIGHT(LEFT(G178,3),1))</f>
        <v>15</v>
      </c>
      <c r="F178" s="5" t="str">
        <f>RIGHT(G178,2) &amp; IF(A178&lt;2,"x","")</f>
        <v>pm</v>
      </c>
      <c r="G178" s="5" t="s">
        <v>407</v>
      </c>
      <c r="H178" s="5" t="s">
        <v>35</v>
      </c>
      <c r="I178" s="5" t="s">
        <v>408</v>
      </c>
      <c r="K178" s="6">
        <f>LOOKUP(1E+100,M178:AC178)</f>
        <v>2070.0219407095829</v>
      </c>
      <c r="M178" s="6">
        <v>2160</v>
      </c>
      <c r="O178" s="5">
        <v>2166.7401209474078</v>
      </c>
      <c r="S178" s="5">
        <v>2137.7943142165154</v>
      </c>
      <c r="W178" s="5">
        <v>2098.0659243278974</v>
      </c>
      <c r="X178" s="5">
        <v>2070.0219407095829</v>
      </c>
    </row>
    <row r="179" spans="1:25" x14ac:dyDescent="0.25">
      <c r="A179" s="5">
        <v>4</v>
      </c>
      <c r="C179" s="5">
        <f>IF(E179=E178,C178+1,1)</f>
        <v>33</v>
      </c>
      <c r="D179" s="5">
        <f>IF(K179=K178,D178,C179)</f>
        <v>33</v>
      </c>
      <c r="E179" s="5">
        <f>10+VALUE(RIGHT(LEFT(G179,3),1))</f>
        <v>15</v>
      </c>
      <c r="F179" s="5" t="str">
        <f>RIGHT(G179,2) &amp; IF(A179&lt;2,"x","")</f>
        <v>pm</v>
      </c>
      <c r="G179" s="5" t="s">
        <v>409</v>
      </c>
      <c r="H179" s="5" t="s">
        <v>101</v>
      </c>
      <c r="I179" s="5" t="s">
        <v>410</v>
      </c>
      <c r="K179" s="6">
        <f>LOOKUP(1E+100,M179:AC179)</f>
        <v>2064.4159578940285</v>
      </c>
      <c r="M179" s="6">
        <v>2000</v>
      </c>
      <c r="T179" s="5">
        <v>1962.7309363652487</v>
      </c>
      <c r="V179" s="5">
        <v>1968.6719369166094</v>
      </c>
      <c r="X179" s="5">
        <v>2064.4159578940285</v>
      </c>
    </row>
    <row r="180" spans="1:25" x14ac:dyDescent="0.25">
      <c r="A180" s="5">
        <v>6</v>
      </c>
      <c r="C180" s="5">
        <f>IF(E180=E179,C179+1,1)</f>
        <v>34</v>
      </c>
      <c r="D180" s="5">
        <f>IF(K180=K179,D179,C180)</f>
        <v>34</v>
      </c>
      <c r="E180" s="5">
        <f>10+VALUE(RIGHT(LEFT(G180,3),1))</f>
        <v>15</v>
      </c>
      <c r="F180" s="5" t="str">
        <f>RIGHT(G180,2) &amp; IF(A180&lt;2,"x","")</f>
        <v>pm</v>
      </c>
      <c r="G180" s="5" t="s">
        <v>411</v>
      </c>
      <c r="H180" s="5" t="s">
        <v>70</v>
      </c>
      <c r="I180" s="5" t="s">
        <v>412</v>
      </c>
      <c r="K180" s="6">
        <f>LOOKUP(1E+100,M180:AC180)</f>
        <v>2054.5071945127615</v>
      </c>
      <c r="M180" s="6">
        <v>2333.3333333333335</v>
      </c>
      <c r="O180" s="5">
        <v>2181.068342313471</v>
      </c>
      <c r="P180" s="5">
        <v>2153.6879824326447</v>
      </c>
      <c r="S180" s="5">
        <v>2100.6667024320777</v>
      </c>
      <c r="U180" s="5">
        <v>2102.2891877313273</v>
      </c>
      <c r="W180" s="5">
        <v>2084.9367855589994</v>
      </c>
      <c r="Y180" s="5">
        <v>2054.5071945127615</v>
      </c>
    </row>
    <row r="181" spans="1:25" x14ac:dyDescent="0.25">
      <c r="A181" s="5">
        <v>2</v>
      </c>
      <c r="C181" s="5">
        <f>IF(E181=E180,C180+1,1)</f>
        <v>35</v>
      </c>
      <c r="D181" s="5">
        <f>IF(K181=K180,D180,C181)</f>
        <v>35</v>
      </c>
      <c r="E181" s="5">
        <f>10+VALUE(RIGHT(LEFT(G181,3),1))</f>
        <v>15</v>
      </c>
      <c r="F181" s="5" t="str">
        <f>RIGHT(G181,2) &amp; IF(A181&lt;2,"x","")</f>
        <v>pm</v>
      </c>
      <c r="G181" s="5" t="s">
        <v>413</v>
      </c>
      <c r="H181" s="5" t="s">
        <v>27</v>
      </c>
      <c r="I181" s="5" t="s">
        <v>414</v>
      </c>
      <c r="K181" s="6">
        <f>LOOKUP(1E+100,M181:AC181)</f>
        <v>2045.640941405906</v>
      </c>
      <c r="M181" s="6">
        <v>2000</v>
      </c>
      <c r="V181" s="5">
        <v>2045.640941405906</v>
      </c>
    </row>
    <row r="182" spans="1:25" x14ac:dyDescent="0.25">
      <c r="A182" s="5">
        <v>7</v>
      </c>
      <c r="C182" s="5">
        <f>IF(E182=E181,C181+1,1)</f>
        <v>36</v>
      </c>
      <c r="D182" s="5">
        <f>IF(K182=K181,D181,C182)</f>
        <v>36</v>
      </c>
      <c r="E182" s="5">
        <f>10+VALUE(RIGHT(LEFT(G182,3),1))</f>
        <v>15</v>
      </c>
      <c r="F182" s="5" t="str">
        <f>RIGHT(G182,2) &amp; IF(A182&lt;2,"x","")</f>
        <v>pm</v>
      </c>
      <c r="G182" s="5" t="s">
        <v>415</v>
      </c>
      <c r="H182" s="5" t="s">
        <v>219</v>
      </c>
      <c r="I182" s="5" t="s">
        <v>416</v>
      </c>
      <c r="K182" s="6">
        <f>LOOKUP(1E+100,M182:AC182)</f>
        <v>2032.7401816185488</v>
      </c>
      <c r="M182" s="6">
        <v>2428.5714285714284</v>
      </c>
      <c r="O182" s="5">
        <v>2268.7826308362091</v>
      </c>
      <c r="P182" s="5">
        <v>2236.1285794773908</v>
      </c>
      <c r="S182" s="5">
        <v>2195.5636434586636</v>
      </c>
      <c r="U182" s="5">
        <v>2140.9672825573971</v>
      </c>
      <c r="V182" s="5">
        <v>2043.4409293967788</v>
      </c>
      <c r="Y182" s="5">
        <v>2032.7401816185488</v>
      </c>
    </row>
    <row r="183" spans="1:25" x14ac:dyDescent="0.25">
      <c r="A183" s="5">
        <v>2</v>
      </c>
      <c r="C183" s="5">
        <f>IF(E183=E182,C182+1,1)</f>
        <v>37</v>
      </c>
      <c r="D183" s="5">
        <f>IF(K183=K182,D182,C183)</f>
        <v>37</v>
      </c>
      <c r="E183" s="5">
        <f>10+VALUE(RIGHT(LEFT(G183,3),1))</f>
        <v>15</v>
      </c>
      <c r="F183" s="5" t="str">
        <f>RIGHT(G183,2) &amp; IF(A183&lt;2,"x","")</f>
        <v>pm</v>
      </c>
      <c r="G183" s="5" t="s">
        <v>417</v>
      </c>
      <c r="H183" s="5" t="s">
        <v>49</v>
      </c>
      <c r="I183" s="5" t="s">
        <v>418</v>
      </c>
      <c r="K183" s="6">
        <f>LOOKUP(1E+100,M183:AC183)</f>
        <v>2016.1001377438922</v>
      </c>
      <c r="M183" s="6">
        <v>2000</v>
      </c>
      <c r="O183" s="5">
        <v>2026.0099610120353</v>
      </c>
      <c r="V183" s="5">
        <v>2016.1001377438922</v>
      </c>
    </row>
    <row r="184" spans="1:25" x14ac:dyDescent="0.25">
      <c r="A184" s="5">
        <v>2</v>
      </c>
      <c r="C184" s="5">
        <f>IF(E184=E183,C183+1,1)</f>
        <v>38</v>
      </c>
      <c r="D184" s="5">
        <f>IF(K184=K183,D183,C184)</f>
        <v>38</v>
      </c>
      <c r="E184" s="5">
        <f>10+VALUE(RIGHT(LEFT(G184,3),1))</f>
        <v>15</v>
      </c>
      <c r="F184" s="5" t="str">
        <f>RIGHT(G184,2) &amp; IF(A184&lt;2,"x","")</f>
        <v>pm</v>
      </c>
      <c r="G184" s="5" t="s">
        <v>419</v>
      </c>
      <c r="H184" s="5" t="s">
        <v>46</v>
      </c>
      <c r="I184" s="5" t="s">
        <v>420</v>
      </c>
      <c r="K184" s="6">
        <f>LOOKUP(1E+100,M184:AC184)</f>
        <v>2009.442133194488</v>
      </c>
      <c r="M184" s="6">
        <v>2000</v>
      </c>
      <c r="S184" s="5">
        <v>2019.4002681448881</v>
      </c>
      <c r="T184" s="5">
        <v>1937.3837972359004</v>
      </c>
      <c r="V184" s="5">
        <v>2009.442133194488</v>
      </c>
    </row>
    <row r="185" spans="1:25" x14ac:dyDescent="0.25">
      <c r="A185" s="5">
        <v>3</v>
      </c>
      <c r="C185" s="5">
        <f>IF(E185=E184,C184+1,1)</f>
        <v>39</v>
      </c>
      <c r="D185" s="5">
        <f>IF(K185=K184,D184,C185)</f>
        <v>39</v>
      </c>
      <c r="E185" s="5">
        <f>10+VALUE(RIGHT(LEFT(G185,3),1))</f>
        <v>15</v>
      </c>
      <c r="F185" s="5" t="str">
        <f>RIGHT(G185,2) &amp; IF(A185&lt;2,"x","")</f>
        <v>pm</v>
      </c>
      <c r="G185" s="5" t="s">
        <v>421</v>
      </c>
      <c r="H185" s="5" t="s">
        <v>24</v>
      </c>
      <c r="I185" s="5" t="s">
        <v>422</v>
      </c>
      <c r="K185" s="6">
        <f>LOOKUP(1E+100,M185:AC185)</f>
        <v>1961.3145016263318</v>
      </c>
      <c r="M185" s="6">
        <v>2000</v>
      </c>
      <c r="O185" s="5">
        <v>1946.6508848780252</v>
      </c>
      <c r="X185" s="5">
        <v>1961.3145016263318</v>
      </c>
    </row>
    <row r="186" spans="1:25" x14ac:dyDescent="0.25">
      <c r="A186" s="5">
        <v>5</v>
      </c>
      <c r="C186" s="5">
        <f>IF(E186=E185,C185+1,1)</f>
        <v>40</v>
      </c>
      <c r="D186" s="5">
        <f>IF(K186=K185,D185,C186)</f>
        <v>40</v>
      </c>
      <c r="E186" s="5">
        <f>10+VALUE(RIGHT(LEFT(G186,3),1))</f>
        <v>15</v>
      </c>
      <c r="F186" s="5" t="str">
        <f>RIGHT(G186,2) &amp; IF(A186&lt;2,"x","")</f>
        <v>pm</v>
      </c>
      <c r="G186" s="5" t="s">
        <v>423</v>
      </c>
      <c r="H186" s="5" t="s">
        <v>30</v>
      </c>
      <c r="I186" s="5" t="s">
        <v>424</v>
      </c>
      <c r="K186" s="6">
        <f>LOOKUP(1E+100,M186:AC186)</f>
        <v>1927.6269084243409</v>
      </c>
      <c r="M186" s="6">
        <v>2000</v>
      </c>
      <c r="S186" s="5">
        <v>2021.1114002752317</v>
      </c>
      <c r="T186" s="5">
        <v>2058.6723054658987</v>
      </c>
      <c r="V186" s="5">
        <v>1954.3026425151425</v>
      </c>
      <c r="X186" s="5">
        <v>1927.6269084243409</v>
      </c>
    </row>
    <row r="187" spans="1:25" x14ac:dyDescent="0.25">
      <c r="A187" s="5">
        <v>5</v>
      </c>
      <c r="C187" s="5">
        <f>IF(E187=E186,C186+1,1)</f>
        <v>41</v>
      </c>
      <c r="D187" s="5">
        <f>IF(K187=K186,D186,C187)</f>
        <v>41</v>
      </c>
      <c r="E187" s="5">
        <f>10+VALUE(RIGHT(LEFT(G187,3),1))</f>
        <v>15</v>
      </c>
      <c r="F187" s="5" t="str">
        <f>RIGHT(G187,2) &amp; IF(A187&lt;2,"x","")</f>
        <v>pm</v>
      </c>
      <c r="G187" s="5" t="s">
        <v>425</v>
      </c>
      <c r="H187" s="5" t="s">
        <v>426</v>
      </c>
      <c r="I187" s="5" t="s">
        <v>427</v>
      </c>
      <c r="K187" s="6">
        <f>LOOKUP(1E+100,M187:AC187)</f>
        <v>1920.8120770077032</v>
      </c>
      <c r="M187" s="6">
        <v>2000</v>
      </c>
      <c r="O187" s="5">
        <v>1945.5835796928918</v>
      </c>
      <c r="S187" s="5">
        <v>1904.1046446104472</v>
      </c>
      <c r="T187" s="5">
        <v>1881.9594079860281</v>
      </c>
      <c r="V187" s="5">
        <v>1934.5993580275974</v>
      </c>
      <c r="X187" s="5">
        <v>1920.8120770077032</v>
      </c>
    </row>
    <row r="188" spans="1:25" x14ac:dyDescent="0.25">
      <c r="A188" s="5">
        <v>5</v>
      </c>
      <c r="C188" s="5">
        <f>IF(E188=E187,C187+1,1)</f>
        <v>42</v>
      </c>
      <c r="D188" s="5">
        <f>IF(K188=K187,D187,C188)</f>
        <v>42</v>
      </c>
      <c r="E188" s="5">
        <f>10+VALUE(RIGHT(LEFT(G188,3),1))</f>
        <v>15</v>
      </c>
      <c r="F188" s="5" t="str">
        <f>RIGHT(G188,2) &amp; IF(A188&lt;2,"x","")</f>
        <v>pm</v>
      </c>
      <c r="G188" s="5" t="s">
        <v>428</v>
      </c>
      <c r="H188" s="5" t="s">
        <v>92</v>
      </c>
      <c r="I188" s="5" t="s">
        <v>429</v>
      </c>
      <c r="K188" s="6">
        <f>LOOKUP(1E+100,M188:AC188)</f>
        <v>1908.7373121074302</v>
      </c>
      <c r="M188" s="6">
        <v>2000</v>
      </c>
      <c r="S188" s="5">
        <v>1951.6936515310344</v>
      </c>
      <c r="T188" s="5">
        <v>1967.5899225540977</v>
      </c>
      <c r="V188" s="5">
        <v>1882.3588043028437</v>
      </c>
      <c r="X188" s="5">
        <v>1908.7373121074302</v>
      </c>
    </row>
    <row r="189" spans="1:25" x14ac:dyDescent="0.25">
      <c r="A189" s="5">
        <v>2</v>
      </c>
      <c r="C189" s="5">
        <f>IF(E189=E188,C188+1,1)</f>
        <v>43</v>
      </c>
      <c r="D189" s="5">
        <f>IF(K189=K188,D188,C189)</f>
        <v>43</v>
      </c>
      <c r="E189" s="5">
        <f>10+VALUE(RIGHT(LEFT(G189,3),1))</f>
        <v>15</v>
      </c>
      <c r="F189" s="5" t="str">
        <f>RIGHT(G189,2) &amp; IF(A189&lt;2,"x","")</f>
        <v>pm</v>
      </c>
      <c r="G189" s="5" t="s">
        <v>430</v>
      </c>
      <c r="H189" s="5" t="s">
        <v>431</v>
      </c>
      <c r="I189" s="5" t="s">
        <v>432</v>
      </c>
      <c r="K189" s="6">
        <f>LOOKUP(1E+100,M189:AC189)</f>
        <v>1888.423651073929</v>
      </c>
      <c r="M189" s="6">
        <v>2000</v>
      </c>
      <c r="X189" s="5">
        <v>1888.423651073929</v>
      </c>
    </row>
    <row r="190" spans="1:25" x14ac:dyDescent="0.25">
      <c r="A190" s="5">
        <v>2</v>
      </c>
      <c r="C190" s="5">
        <f>IF(E190=E189,C189+1,1)</f>
        <v>44</v>
      </c>
      <c r="D190" s="5">
        <f>IF(K190=K189,D189,C190)</f>
        <v>44</v>
      </c>
      <c r="E190" s="5">
        <f>10+VALUE(RIGHT(LEFT(G190,3),1))</f>
        <v>15</v>
      </c>
      <c r="F190" s="5" t="str">
        <f>RIGHT(G190,2) &amp; IF(A190&lt;2,"x","")</f>
        <v>pm</v>
      </c>
      <c r="G190" s="5" t="s">
        <v>433</v>
      </c>
      <c r="H190" s="5" t="s">
        <v>431</v>
      </c>
      <c r="I190" s="5" t="s">
        <v>434</v>
      </c>
      <c r="K190" s="6">
        <f>LOOKUP(1E+100,M190:AC190)</f>
        <v>1881.3457717019537</v>
      </c>
      <c r="M190" s="6">
        <v>2000</v>
      </c>
      <c r="X190" s="5">
        <v>1881.3457717019537</v>
      </c>
    </row>
    <row r="191" spans="1:25" x14ac:dyDescent="0.25">
      <c r="A191" s="5">
        <v>6</v>
      </c>
      <c r="C191" s="5">
        <f>IF(E191=E190,C190+1,1)</f>
        <v>45</v>
      </c>
      <c r="D191" s="5">
        <f>IF(K191=K190,D190,C191)</f>
        <v>45</v>
      </c>
      <c r="E191" s="5">
        <f>10+VALUE(RIGHT(LEFT(G191,3),1))</f>
        <v>15</v>
      </c>
      <c r="F191" s="5" t="str">
        <f>RIGHT(G191,2) &amp; IF(A191&lt;2,"x","")</f>
        <v>pm</v>
      </c>
      <c r="G191" s="5" t="s">
        <v>435</v>
      </c>
      <c r="H191" s="5" t="s">
        <v>70</v>
      </c>
      <c r="I191" s="5" t="s">
        <v>436</v>
      </c>
      <c r="K191" s="6">
        <f>LOOKUP(1E+100,M191:AC191)</f>
        <v>1761.0677131131711</v>
      </c>
      <c r="M191" s="6">
        <v>2000</v>
      </c>
      <c r="O191" s="5">
        <v>1899.8845696374212</v>
      </c>
      <c r="S191" s="5">
        <v>1879.5086780308623</v>
      </c>
      <c r="T191" s="5">
        <v>1815.1405956068922</v>
      </c>
      <c r="V191" s="5">
        <v>1769.7324273066286</v>
      </c>
      <c r="X191" s="5">
        <v>1761.0677131131711</v>
      </c>
    </row>
    <row r="192" spans="1:25" x14ac:dyDescent="0.25">
      <c r="A192" s="5">
        <v>2</v>
      </c>
      <c r="C192" s="5">
        <f>IF(E192=E191,C191+1,1)</f>
        <v>1</v>
      </c>
      <c r="D192" s="5">
        <f>IF(K192=K191,D191,C192)</f>
        <v>1</v>
      </c>
      <c r="E192" s="5">
        <f>10+VALUE(RIGHT(LEFT(G192,3),1))</f>
        <v>16</v>
      </c>
      <c r="F192" s="5" t="str">
        <f>RIGHT(G192,2) &amp; IF(A192&lt;2,"x","")</f>
        <v>pm</v>
      </c>
      <c r="G192" s="5" t="s">
        <v>437</v>
      </c>
      <c r="H192" s="5" t="s">
        <v>49</v>
      </c>
      <c r="I192" s="5" t="s">
        <v>438</v>
      </c>
      <c r="K192" s="6">
        <f>LOOKUP(1E+100,M192:AC192)</f>
        <v>2824.4835633307048</v>
      </c>
      <c r="M192" s="6">
        <v>2600</v>
      </c>
      <c r="N192" s="5">
        <v>2733.3498205891706</v>
      </c>
      <c r="Y192" s="5">
        <v>2824.4835633307048</v>
      </c>
    </row>
    <row r="193" spans="1:25" x14ac:dyDescent="0.25">
      <c r="A193" s="5">
        <v>2</v>
      </c>
      <c r="C193" s="5">
        <f>IF(E193=E192,C192+1,1)</f>
        <v>2</v>
      </c>
      <c r="D193" s="5">
        <f>IF(K193=K192,D192,C193)</f>
        <v>2</v>
      </c>
      <c r="E193" s="5">
        <f>10+VALUE(RIGHT(LEFT(G193,3),1))</f>
        <v>16</v>
      </c>
      <c r="F193" s="5" t="str">
        <f>RIGHT(G193,2) &amp; IF(A193&lt;2,"x","")</f>
        <v>pm</v>
      </c>
      <c r="G193" s="5" t="s">
        <v>439</v>
      </c>
      <c r="H193" s="5" t="s">
        <v>27</v>
      </c>
      <c r="I193" s="5" t="s">
        <v>440</v>
      </c>
      <c r="K193" s="6">
        <f>LOOKUP(1E+100,M193:AC193)</f>
        <v>2758.2848146280708</v>
      </c>
      <c r="M193" s="6">
        <v>2600</v>
      </c>
      <c r="S193" s="5">
        <v>2685.0676164369856</v>
      </c>
      <c r="Y193" s="5">
        <v>2758.2848146280708</v>
      </c>
    </row>
    <row r="194" spans="1:25" x14ac:dyDescent="0.25">
      <c r="A194" s="5">
        <v>2</v>
      </c>
      <c r="C194" s="5">
        <f>IF(E194=E193,C193+1,1)</f>
        <v>3</v>
      </c>
      <c r="D194" s="5">
        <f>IF(K194=K193,D193,C194)</f>
        <v>3</v>
      </c>
      <c r="E194" s="5">
        <f>10+VALUE(RIGHT(LEFT(G194,3),1))</f>
        <v>16</v>
      </c>
      <c r="F194" s="5" t="str">
        <f>RIGHT(G194,2) &amp; IF(A194&lt;2,"x","")</f>
        <v>pm</v>
      </c>
      <c r="G194" s="5" t="s">
        <v>441</v>
      </c>
      <c r="H194" s="5" t="s">
        <v>442</v>
      </c>
      <c r="I194" s="5" t="s">
        <v>443</v>
      </c>
      <c r="K194" s="6">
        <f>LOOKUP(1E+100,M194:AC194)</f>
        <v>2749.5668833111931</v>
      </c>
      <c r="M194" s="6">
        <v>2600</v>
      </c>
      <c r="Y194" s="5">
        <v>2749.5668833111931</v>
      </c>
    </row>
    <row r="195" spans="1:25" x14ac:dyDescent="0.25">
      <c r="A195" s="5">
        <v>3</v>
      </c>
      <c r="C195" s="5">
        <f>IF(E195=E194,C194+1,1)</f>
        <v>4</v>
      </c>
      <c r="D195" s="5">
        <f>IF(K195=K194,D194,C195)</f>
        <v>4</v>
      </c>
      <c r="E195" s="5">
        <f>10+VALUE(RIGHT(LEFT(G195,3),1))</f>
        <v>16</v>
      </c>
      <c r="F195" s="5" t="str">
        <f>RIGHT(G195,2) &amp; IF(A195&lt;2,"x","")</f>
        <v>pm</v>
      </c>
      <c r="G195" s="5" t="s">
        <v>444</v>
      </c>
      <c r="H195" s="5" t="s">
        <v>253</v>
      </c>
      <c r="I195" s="5" t="s">
        <v>445</v>
      </c>
      <c r="K195" s="6">
        <f>LOOKUP(1E+100,M195:AC195)</f>
        <v>2724.8437248403648</v>
      </c>
      <c r="M195" s="6">
        <v>2600</v>
      </c>
      <c r="N195" s="5">
        <v>2622.9233566152002</v>
      </c>
      <c r="O195" s="5">
        <v>2722.5538572122728</v>
      </c>
      <c r="U195" s="5">
        <v>2724.8437248403648</v>
      </c>
    </row>
    <row r="196" spans="1:25" x14ac:dyDescent="0.25">
      <c r="A196" s="5">
        <v>2</v>
      </c>
      <c r="C196" s="5">
        <f>IF(E196=E195,C195+1,1)</f>
        <v>5</v>
      </c>
      <c r="D196" s="5">
        <f>IF(K196=K195,D195,C196)</f>
        <v>5</v>
      </c>
      <c r="E196" s="5">
        <f>10+VALUE(RIGHT(LEFT(G196,3),1))</f>
        <v>16</v>
      </c>
      <c r="F196" s="5" t="str">
        <f>RIGHT(G196,2) &amp; IF(A196&lt;2,"x","")</f>
        <v>pm</v>
      </c>
      <c r="G196" s="5" t="s">
        <v>446</v>
      </c>
      <c r="H196" s="5" t="s">
        <v>155</v>
      </c>
      <c r="I196" s="5" t="s">
        <v>447</v>
      </c>
      <c r="K196" s="6">
        <f>LOOKUP(1E+100,M196:AC196)</f>
        <v>2715.2091329888212</v>
      </c>
      <c r="M196" s="6">
        <v>2600</v>
      </c>
      <c r="N196" s="5">
        <v>2693.2412396436735</v>
      </c>
      <c r="U196" s="5">
        <v>2715.2091329888212</v>
      </c>
    </row>
    <row r="197" spans="1:25" x14ac:dyDescent="0.25">
      <c r="A197" s="5">
        <v>4</v>
      </c>
      <c r="C197" s="5">
        <f>IF(E197=E196,C196+1,1)</f>
        <v>6</v>
      </c>
      <c r="D197" s="5">
        <f>IF(K197=K196,D196,C197)</f>
        <v>6</v>
      </c>
      <c r="E197" s="5">
        <f>10+VALUE(RIGHT(LEFT(G197,3),1))</f>
        <v>16</v>
      </c>
      <c r="F197" s="5" t="str">
        <f>RIGHT(G197,2) &amp; IF(A197&lt;2,"x","")</f>
        <v>pm</v>
      </c>
      <c r="G197" s="5" t="s">
        <v>448</v>
      </c>
      <c r="H197" s="5" t="s">
        <v>401</v>
      </c>
      <c r="I197" s="5" t="s">
        <v>449</v>
      </c>
      <c r="K197" s="6">
        <f>LOOKUP(1E+100,M197:AC197)</f>
        <v>2689.3242821785557</v>
      </c>
      <c r="M197" s="6">
        <v>2600</v>
      </c>
      <c r="N197" s="5">
        <v>2611.2686468297929</v>
      </c>
      <c r="U197" s="5">
        <v>2660.4071416594661</v>
      </c>
      <c r="W197" s="5">
        <v>2741.3310165652988</v>
      </c>
      <c r="Y197" s="5">
        <v>2689.3242821785557</v>
      </c>
    </row>
    <row r="198" spans="1:25" x14ac:dyDescent="0.25">
      <c r="A198" s="5">
        <v>2</v>
      </c>
      <c r="C198" s="5">
        <f>IF(E198=E197,C197+1,1)</f>
        <v>7</v>
      </c>
      <c r="D198" s="5">
        <f>IF(K198=K197,D197,C198)</f>
        <v>7</v>
      </c>
      <c r="E198" s="5">
        <f>10+VALUE(RIGHT(LEFT(G198,3),1))</f>
        <v>16</v>
      </c>
      <c r="F198" s="5" t="str">
        <f>RIGHT(G198,2) &amp; IF(A198&lt;2,"x","")</f>
        <v>pm</v>
      </c>
      <c r="G198" s="5" t="s">
        <v>450</v>
      </c>
      <c r="H198" s="5" t="s">
        <v>30</v>
      </c>
      <c r="I198" s="5" t="s">
        <v>451</v>
      </c>
      <c r="K198" s="6">
        <f>LOOKUP(1E+100,M198:AC198)</f>
        <v>2659.338415507671</v>
      </c>
      <c r="M198" s="6">
        <v>2600</v>
      </c>
      <c r="U198" s="5">
        <v>2652.1918561210637</v>
      </c>
      <c r="W198" s="5">
        <v>2659.338415507671</v>
      </c>
    </row>
    <row r="199" spans="1:25" x14ac:dyDescent="0.25">
      <c r="A199" s="5">
        <v>6</v>
      </c>
      <c r="C199" s="5">
        <f>IF(E199=E198,C198+1,1)</f>
        <v>8</v>
      </c>
      <c r="D199" s="5">
        <f>IF(K199=K198,D198,C199)</f>
        <v>8</v>
      </c>
      <c r="E199" s="5">
        <f>10+VALUE(RIGHT(LEFT(G199,3),1))</f>
        <v>16</v>
      </c>
      <c r="F199" s="5" t="str">
        <f>RIGHT(G199,2) &amp; IF(A199&lt;2,"x","")</f>
        <v>pm</v>
      </c>
      <c r="G199" s="5" t="s">
        <v>452</v>
      </c>
      <c r="H199" s="5" t="s">
        <v>70</v>
      </c>
      <c r="I199" s="5" t="s">
        <v>453</v>
      </c>
      <c r="K199" s="6">
        <f>LOOKUP(1E+100,M199:AC199)</f>
        <v>2634.4692633771565</v>
      </c>
      <c r="M199" s="6">
        <v>2600</v>
      </c>
      <c r="N199" s="5">
        <v>2557.2067071974066</v>
      </c>
      <c r="P199" s="5">
        <v>2579.1687371210223</v>
      </c>
      <c r="S199" s="5">
        <v>2569.3380197886345</v>
      </c>
      <c r="U199" s="5">
        <v>2565.5592008458225</v>
      </c>
      <c r="W199" s="5">
        <v>2635.4074828200592</v>
      </c>
      <c r="Y199" s="5">
        <v>2634.4692633771565</v>
      </c>
    </row>
    <row r="200" spans="1:25" x14ac:dyDescent="0.25">
      <c r="A200" s="5">
        <v>2</v>
      </c>
      <c r="C200" s="5">
        <f>IF(E200=E199,C199+1,1)</f>
        <v>9</v>
      </c>
      <c r="D200" s="5">
        <f>IF(K200=K199,D199,C200)</f>
        <v>9</v>
      </c>
      <c r="E200" s="5">
        <f>10+VALUE(RIGHT(LEFT(G200,3),1))</f>
        <v>16</v>
      </c>
      <c r="F200" s="5" t="str">
        <f>RIGHT(G200,2) &amp; IF(A200&lt;2,"x","")</f>
        <v>pm</v>
      </c>
      <c r="G200" s="5" t="s">
        <v>454</v>
      </c>
      <c r="H200" s="5" t="s">
        <v>27</v>
      </c>
      <c r="I200" s="5" t="s">
        <v>455</v>
      </c>
      <c r="K200" s="6">
        <f>LOOKUP(1E+100,M200:AC200)</f>
        <v>2599.3166273182792</v>
      </c>
      <c r="M200" s="6">
        <v>2600</v>
      </c>
      <c r="S200" s="5">
        <v>2627.4206739162182</v>
      </c>
      <c r="Y200" s="5">
        <v>2599.3166273182792</v>
      </c>
    </row>
    <row r="201" spans="1:25" x14ac:dyDescent="0.25">
      <c r="A201" s="5">
        <v>5</v>
      </c>
      <c r="C201" s="5">
        <f>IF(E201=E200,C200+1,1)</f>
        <v>10</v>
      </c>
      <c r="D201" s="5">
        <f>IF(K201=K200,D200,C201)</f>
        <v>10</v>
      </c>
      <c r="E201" s="5">
        <f>10+VALUE(RIGHT(LEFT(G201,3),1))</f>
        <v>16</v>
      </c>
      <c r="F201" s="5" t="str">
        <f>RIGHT(G201,2) &amp; IF(A201&lt;2,"x","")</f>
        <v>pm</v>
      </c>
      <c r="G201" s="5" t="s">
        <v>456</v>
      </c>
      <c r="H201" s="5" t="s">
        <v>35</v>
      </c>
      <c r="I201" s="5" t="s">
        <v>457</v>
      </c>
      <c r="K201" s="6">
        <f>LOOKUP(1E+100,M201:AC201)</f>
        <v>2570.7628816132983</v>
      </c>
      <c r="M201" s="6">
        <v>2360</v>
      </c>
      <c r="O201" s="5">
        <v>2441.456768791053</v>
      </c>
      <c r="S201" s="5">
        <v>2517.2017509538255</v>
      </c>
      <c r="W201" s="5">
        <v>2576.5480409302609</v>
      </c>
      <c r="Y201" s="5">
        <v>2570.7628816132983</v>
      </c>
    </row>
    <row r="202" spans="1:25" x14ac:dyDescent="0.25">
      <c r="A202" s="5">
        <v>3</v>
      </c>
      <c r="C202" s="5">
        <f>IF(E202=E201,C201+1,1)</f>
        <v>11</v>
      </c>
      <c r="D202" s="5">
        <f>IF(K202=K201,D201,C202)</f>
        <v>11</v>
      </c>
      <c r="E202" s="5">
        <f>10+VALUE(RIGHT(LEFT(G202,3),1))</f>
        <v>16</v>
      </c>
      <c r="F202" s="5" t="str">
        <f>RIGHT(G202,2) &amp; IF(A202&lt;2,"x","")</f>
        <v>pm</v>
      </c>
      <c r="G202" s="5" t="s">
        <v>458</v>
      </c>
      <c r="H202" s="5" t="s">
        <v>129</v>
      </c>
      <c r="I202" s="5" t="s">
        <v>459</v>
      </c>
      <c r="K202" s="6">
        <f>LOOKUP(1E+100,M202:AC202)</f>
        <v>2563.9188352145097</v>
      </c>
      <c r="M202" s="6">
        <v>2600</v>
      </c>
      <c r="P202" s="5">
        <v>2522.8051516700616</v>
      </c>
      <c r="W202" s="5">
        <v>2600.8428892750512</v>
      </c>
      <c r="Y202" s="5">
        <v>2563.9188352145097</v>
      </c>
    </row>
    <row r="203" spans="1:25" x14ac:dyDescent="0.25">
      <c r="A203" s="5">
        <v>3</v>
      </c>
      <c r="C203" s="5">
        <f>IF(E203=E202,C202+1,1)</f>
        <v>12</v>
      </c>
      <c r="D203" s="5">
        <f>IF(K203=K202,D202,C203)</f>
        <v>12</v>
      </c>
      <c r="E203" s="5">
        <f>10+VALUE(RIGHT(LEFT(G203,3),1))</f>
        <v>16</v>
      </c>
      <c r="F203" s="5" t="str">
        <f>RIGHT(G203,2) &amp; IF(A203&lt;2,"x","")</f>
        <v>pm</v>
      </c>
      <c r="G203" s="5" t="s">
        <v>460</v>
      </c>
      <c r="H203" s="5" t="s">
        <v>89</v>
      </c>
      <c r="I203" s="5" t="s">
        <v>461</v>
      </c>
      <c r="K203" s="6">
        <f>LOOKUP(1E+100,M203:AC203)</f>
        <v>2561.7466774171721</v>
      </c>
      <c r="M203" s="6">
        <v>2466.6666666666665</v>
      </c>
      <c r="O203" s="5">
        <v>2434.9110744308509</v>
      </c>
      <c r="S203" s="5">
        <v>2508.4044143259307</v>
      </c>
      <c r="W203" s="5">
        <v>2561.7466774171721</v>
      </c>
    </row>
    <row r="204" spans="1:25" x14ac:dyDescent="0.25">
      <c r="A204" s="5">
        <v>4</v>
      </c>
      <c r="C204" s="5">
        <f>IF(E204=E203,C203+1,1)</f>
        <v>13</v>
      </c>
      <c r="D204" s="5">
        <f>IF(K204=K203,D203,C204)</f>
        <v>13</v>
      </c>
      <c r="E204" s="5">
        <f>10+VALUE(RIGHT(LEFT(G204,3),1))</f>
        <v>16</v>
      </c>
      <c r="F204" s="5" t="str">
        <f>RIGHT(G204,2) &amp; IF(A204&lt;2,"x","")</f>
        <v>pm</v>
      </c>
      <c r="G204" s="5" t="s">
        <v>462</v>
      </c>
      <c r="H204" s="5" t="s">
        <v>64</v>
      </c>
      <c r="I204" s="5" t="s">
        <v>463</v>
      </c>
      <c r="K204" s="6">
        <f>LOOKUP(1E+100,M204:AC204)</f>
        <v>2535.3231925252253</v>
      </c>
      <c r="M204" s="6">
        <v>2600</v>
      </c>
      <c r="N204" s="5">
        <v>2541.6561802258602</v>
      </c>
      <c r="S204" s="5">
        <v>2507.3814986686125</v>
      </c>
      <c r="U204" s="5">
        <v>2525.0778087923932</v>
      </c>
      <c r="Y204" s="5">
        <v>2535.3231925252253</v>
      </c>
    </row>
    <row r="205" spans="1:25" x14ac:dyDescent="0.25">
      <c r="A205" s="5">
        <v>2</v>
      </c>
      <c r="C205" s="5">
        <f>IF(E205=E204,C204+1,1)</f>
        <v>14</v>
      </c>
      <c r="D205" s="5">
        <f>IF(K205=K204,D204,C205)</f>
        <v>14</v>
      </c>
      <c r="E205" s="5">
        <f>10+VALUE(RIGHT(LEFT(G205,3),1))</f>
        <v>16</v>
      </c>
      <c r="F205" s="5" t="str">
        <f>RIGHT(G205,2) &amp; IF(A205&lt;2,"x","")</f>
        <v>pm</v>
      </c>
      <c r="G205" s="5" t="s">
        <v>464</v>
      </c>
      <c r="H205" s="5" t="s">
        <v>61</v>
      </c>
      <c r="I205" s="5" t="s">
        <v>465</v>
      </c>
      <c r="K205" s="6">
        <f>LOOKUP(1E+100,M205:AC205)</f>
        <v>2519.8698868809233</v>
      </c>
      <c r="M205" s="6">
        <v>2600</v>
      </c>
      <c r="N205" s="5">
        <v>2547.1639555804077</v>
      </c>
      <c r="Y205" s="5">
        <v>2519.8698868809233</v>
      </c>
    </row>
    <row r="206" spans="1:25" x14ac:dyDescent="0.25">
      <c r="A206" s="5">
        <v>4</v>
      </c>
      <c r="C206" s="5">
        <f>IF(E206=E205,C205+1,1)</f>
        <v>15</v>
      </c>
      <c r="D206" s="5">
        <f>IF(K206=K205,D205,C206)</f>
        <v>15</v>
      </c>
      <c r="E206" s="5">
        <f>10+VALUE(RIGHT(LEFT(G206,3),1))</f>
        <v>16</v>
      </c>
      <c r="F206" s="5" t="str">
        <f>RIGHT(G206,2) &amp; IF(A206&lt;2,"x","")</f>
        <v>pm</v>
      </c>
      <c r="G206" s="5" t="s">
        <v>466</v>
      </c>
      <c r="H206" s="5" t="s">
        <v>30</v>
      </c>
      <c r="I206" s="5" t="s">
        <v>467</v>
      </c>
      <c r="K206" s="6">
        <f>LOOKUP(1E+100,M206:AC206)</f>
        <v>2510.5849564303303</v>
      </c>
      <c r="M206" s="6">
        <v>2600</v>
      </c>
      <c r="P206" s="5">
        <v>2584.0507775096944</v>
      </c>
      <c r="U206" s="5">
        <v>2570.7662317811009</v>
      </c>
      <c r="W206" s="5">
        <v>2510.5849564303303</v>
      </c>
    </row>
    <row r="207" spans="1:25" x14ac:dyDescent="0.25">
      <c r="A207" s="5">
        <v>4</v>
      </c>
      <c r="C207" s="5">
        <f>IF(E207=E206,C206+1,1)</f>
        <v>16</v>
      </c>
      <c r="D207" s="5">
        <f>IF(K207=K206,D206,C207)</f>
        <v>16</v>
      </c>
      <c r="E207" s="5">
        <f>10+VALUE(RIGHT(LEFT(G207,3),1))</f>
        <v>16</v>
      </c>
      <c r="F207" s="5" t="str">
        <f>RIGHT(G207,2) &amp; IF(A207&lt;2,"x","")</f>
        <v>pm</v>
      </c>
      <c r="G207" s="5" t="s">
        <v>468</v>
      </c>
      <c r="H207" s="5" t="s">
        <v>56</v>
      </c>
      <c r="I207" s="5" t="s">
        <v>469</v>
      </c>
      <c r="K207" s="6">
        <f>LOOKUP(1E+100,M207:AC207)</f>
        <v>2510.474011515993</v>
      </c>
      <c r="M207" s="6">
        <v>2600</v>
      </c>
      <c r="N207" s="5">
        <v>2579.117618958388</v>
      </c>
      <c r="U207" s="5">
        <v>2535.9077333062396</v>
      </c>
      <c r="W207" s="5">
        <v>2583.8657437465972</v>
      </c>
      <c r="Y207" s="5">
        <v>2510.474011515993</v>
      </c>
    </row>
    <row r="208" spans="1:25" x14ac:dyDescent="0.25">
      <c r="A208" s="5">
        <v>2</v>
      </c>
      <c r="C208" s="5">
        <f>IF(E208=E207,C207+1,1)</f>
        <v>17</v>
      </c>
      <c r="D208" s="5">
        <f>IF(K208=K207,D207,C208)</f>
        <v>17</v>
      </c>
      <c r="E208" s="5">
        <f>10+VALUE(RIGHT(LEFT(G208,3),1))</f>
        <v>16</v>
      </c>
      <c r="F208" s="5" t="str">
        <f>RIGHT(G208,2) &amp; IF(A208&lt;2,"x","")</f>
        <v>pm</v>
      </c>
      <c r="G208" s="5" t="s">
        <v>470</v>
      </c>
      <c r="H208" s="5" t="s">
        <v>77</v>
      </c>
      <c r="I208" s="5" t="s">
        <v>471</v>
      </c>
      <c r="K208" s="6">
        <f>LOOKUP(1E+100,M208:AC208)</f>
        <v>2466.8861686469604</v>
      </c>
      <c r="M208" s="6">
        <v>2600</v>
      </c>
      <c r="W208" s="5">
        <v>2489.5912453307851</v>
      </c>
      <c r="Y208" s="5">
        <v>2466.8861686469604</v>
      </c>
    </row>
    <row r="209" spans="1:25" x14ac:dyDescent="0.25">
      <c r="A209" s="5">
        <v>4</v>
      </c>
      <c r="C209" s="5">
        <f>IF(E209=E208,C208+1,1)</f>
        <v>18</v>
      </c>
      <c r="D209" s="5">
        <f>IF(K209=K208,D208,C209)</f>
        <v>18</v>
      </c>
      <c r="E209" s="5">
        <f>10+VALUE(RIGHT(LEFT(G209,3),1))</f>
        <v>16</v>
      </c>
      <c r="F209" s="5" t="str">
        <f>RIGHT(G209,2) &amp; IF(A209&lt;2,"x","")</f>
        <v>pm</v>
      </c>
      <c r="G209" s="5" t="s">
        <v>472</v>
      </c>
      <c r="H209" s="5" t="s">
        <v>24</v>
      </c>
      <c r="I209" s="5" t="s">
        <v>473</v>
      </c>
      <c r="K209" s="6">
        <f>LOOKUP(1E+100,M209:AC209)</f>
        <v>2453.9647296645526</v>
      </c>
      <c r="M209" s="6">
        <v>2600</v>
      </c>
      <c r="N209" s="5">
        <v>2526.5055164901037</v>
      </c>
      <c r="U209" s="5">
        <v>2486.488090625131</v>
      </c>
      <c r="W209" s="5">
        <v>2471.7631622918839</v>
      </c>
      <c r="Y209" s="5">
        <v>2453.9647296645526</v>
      </c>
    </row>
    <row r="210" spans="1:25" x14ac:dyDescent="0.25">
      <c r="A210" s="5">
        <v>5</v>
      </c>
      <c r="C210" s="5">
        <f>IF(E210=E209,C209+1,1)</f>
        <v>19</v>
      </c>
      <c r="D210" s="5">
        <f>IF(K210=K209,D209,C210)</f>
        <v>19</v>
      </c>
      <c r="E210" s="5">
        <f>10+VALUE(RIGHT(LEFT(G210,3),1))</f>
        <v>16</v>
      </c>
      <c r="F210" s="5" t="str">
        <f>RIGHT(G210,2) &amp; IF(A210&lt;2,"x","")</f>
        <v>pm</v>
      </c>
      <c r="G210" s="5" t="s">
        <v>474</v>
      </c>
      <c r="H210" s="5" t="s">
        <v>192</v>
      </c>
      <c r="I210" s="5" t="s">
        <v>475</v>
      </c>
      <c r="K210" s="6">
        <f>LOOKUP(1E+100,M210:AC210)</f>
        <v>2439.2272007225151</v>
      </c>
      <c r="M210" s="6">
        <v>2200</v>
      </c>
      <c r="S210" s="5">
        <v>2312.7657415470694</v>
      </c>
      <c r="T210" s="5">
        <v>2310.9610496243463</v>
      </c>
      <c r="V210" s="5">
        <v>2402.3375292126752</v>
      </c>
      <c r="X210" s="5">
        <v>2439.2272007225151</v>
      </c>
    </row>
    <row r="211" spans="1:25" x14ac:dyDescent="0.25">
      <c r="A211" s="5">
        <v>7</v>
      </c>
      <c r="C211" s="5">
        <f>IF(E211=E210,C210+1,1)</f>
        <v>20</v>
      </c>
      <c r="D211" s="5">
        <f>IF(K211=K210,D210,C211)</f>
        <v>20</v>
      </c>
      <c r="E211" s="5">
        <f>10+VALUE(RIGHT(LEFT(G211,3),1))</f>
        <v>16</v>
      </c>
      <c r="F211" s="5" t="str">
        <f>RIGHT(G211,2) &amp; IF(A211&lt;2,"x","")</f>
        <v>pm</v>
      </c>
      <c r="G211" s="5" t="s">
        <v>476</v>
      </c>
      <c r="H211" s="5" t="s">
        <v>219</v>
      </c>
      <c r="I211" s="5" t="s">
        <v>477</v>
      </c>
      <c r="K211" s="6">
        <f>LOOKUP(1E+100,M211:AC211)</f>
        <v>2371.8184491616062</v>
      </c>
      <c r="M211" s="6">
        <v>2571.4285714285716</v>
      </c>
      <c r="N211" s="5">
        <v>2493.8050892225788</v>
      </c>
      <c r="P211" s="5">
        <v>2448.3002595797084</v>
      </c>
      <c r="S211" s="5">
        <v>2384.9147310838553</v>
      </c>
      <c r="U211" s="5">
        <v>2373.9518684217605</v>
      </c>
      <c r="W211" s="5">
        <v>2378.1574226998227</v>
      </c>
      <c r="Y211" s="5">
        <v>2371.8184491616062</v>
      </c>
    </row>
    <row r="212" spans="1:25" x14ac:dyDescent="0.25">
      <c r="A212" s="5">
        <v>4</v>
      </c>
      <c r="C212" s="5">
        <f>IF(E212=E211,C211+1,1)</f>
        <v>21</v>
      </c>
      <c r="D212" s="5">
        <f>IF(K212=K211,D211,C212)</f>
        <v>21</v>
      </c>
      <c r="E212" s="5">
        <f>10+VALUE(RIGHT(LEFT(G212,3),1))</f>
        <v>16</v>
      </c>
      <c r="F212" s="5" t="str">
        <f>RIGHT(G212,2) &amp; IF(A212&lt;2,"x","")</f>
        <v>pm</v>
      </c>
      <c r="G212" s="5" t="s">
        <v>478</v>
      </c>
      <c r="H212" s="5" t="s">
        <v>253</v>
      </c>
      <c r="I212" s="5" t="s">
        <v>479</v>
      </c>
      <c r="K212" s="6">
        <f>LOOKUP(1E+100,M212:AC212)</f>
        <v>2368.1043849624079</v>
      </c>
      <c r="M212" s="6">
        <v>2600</v>
      </c>
      <c r="N212" s="5">
        <v>2519.373311515817</v>
      </c>
      <c r="S212" s="5">
        <v>2440.4365770006116</v>
      </c>
      <c r="U212" s="5">
        <v>2391.9418446324321</v>
      </c>
      <c r="Y212" s="5">
        <v>2368.1043849624079</v>
      </c>
    </row>
    <row r="213" spans="1:25" x14ac:dyDescent="0.25">
      <c r="A213" s="5">
        <v>4</v>
      </c>
      <c r="C213" s="5">
        <f>IF(E213=E212,C212+1,1)</f>
        <v>22</v>
      </c>
      <c r="D213" s="5">
        <f>IF(K213=K212,D212,C213)</f>
        <v>22</v>
      </c>
      <c r="E213" s="5">
        <f>10+VALUE(RIGHT(LEFT(G213,3),1))</f>
        <v>16</v>
      </c>
      <c r="F213" s="5" t="str">
        <f>RIGHT(G213,2) &amp; IF(A213&lt;2,"x","")</f>
        <v>pm</v>
      </c>
      <c r="G213" s="5" t="s">
        <v>480</v>
      </c>
      <c r="H213" s="5" t="s">
        <v>92</v>
      </c>
      <c r="I213" s="5" t="s">
        <v>481</v>
      </c>
      <c r="K213" s="6">
        <f>LOOKUP(1E+100,M213:AC213)</f>
        <v>2353.5467439155041</v>
      </c>
      <c r="M213" s="6">
        <v>2500</v>
      </c>
      <c r="O213" s="5">
        <v>2435.8191331501785</v>
      </c>
      <c r="S213" s="5">
        <v>2375.2466911492552</v>
      </c>
      <c r="U213" s="5">
        <v>2355.6429300299578</v>
      </c>
      <c r="V213" s="5">
        <v>2353.5467439155041</v>
      </c>
    </row>
    <row r="214" spans="1:25" x14ac:dyDescent="0.25">
      <c r="A214" s="5">
        <v>5</v>
      </c>
      <c r="C214" s="5">
        <f>IF(E214=E213,C213+1,1)</f>
        <v>23</v>
      </c>
      <c r="D214" s="5">
        <f>IF(K214=K213,D213,C214)</f>
        <v>23</v>
      </c>
      <c r="E214" s="5">
        <f>10+VALUE(RIGHT(LEFT(G214,3),1))</f>
        <v>16</v>
      </c>
      <c r="F214" s="5" t="str">
        <f>RIGHT(G214,2) &amp; IF(A214&lt;2,"x","")</f>
        <v>pm</v>
      </c>
      <c r="G214" s="5" t="s">
        <v>482</v>
      </c>
      <c r="H214" s="5" t="s">
        <v>483</v>
      </c>
      <c r="I214" s="5" t="s">
        <v>484</v>
      </c>
      <c r="K214" s="6">
        <f>LOOKUP(1E+100,M214:AC214)</f>
        <v>2312.0153805811506</v>
      </c>
      <c r="M214" s="6">
        <v>2200</v>
      </c>
      <c r="O214" s="5">
        <v>2205.5690555416468</v>
      </c>
      <c r="P214" s="5">
        <v>2197.157441880373</v>
      </c>
      <c r="S214" s="5">
        <v>2197.2479555669461</v>
      </c>
      <c r="T214" s="5">
        <v>2276.1308192442684</v>
      </c>
      <c r="V214" s="5">
        <v>2278.1955182796933</v>
      </c>
      <c r="X214" s="5">
        <v>2312.0153805811506</v>
      </c>
    </row>
    <row r="215" spans="1:25" x14ac:dyDescent="0.25">
      <c r="A215" s="5">
        <v>5</v>
      </c>
      <c r="C215" s="5">
        <f>IF(E215=E214,C214+1,1)</f>
        <v>24</v>
      </c>
      <c r="D215" s="5">
        <f>IF(K215=K214,D214,C215)</f>
        <v>24</v>
      </c>
      <c r="E215" s="5">
        <f>10+VALUE(RIGHT(LEFT(G215,3),1))</f>
        <v>16</v>
      </c>
      <c r="F215" s="5" t="str">
        <f>RIGHT(G215,2) &amp; IF(A215&lt;2,"x","")</f>
        <v>pm</v>
      </c>
      <c r="G215" s="5" t="s">
        <v>485</v>
      </c>
      <c r="H215" s="5" t="s">
        <v>244</v>
      </c>
      <c r="I215" s="5" t="s">
        <v>486</v>
      </c>
      <c r="K215" s="6">
        <f>LOOKUP(1E+100,M215:AC215)</f>
        <v>2266.7639928315944</v>
      </c>
      <c r="M215" s="6">
        <v>2200</v>
      </c>
      <c r="O215" s="5">
        <v>2247.1528827365905</v>
      </c>
      <c r="S215" s="5">
        <v>2248.5740109483663</v>
      </c>
      <c r="T215" s="5">
        <v>2239.1016155301213</v>
      </c>
      <c r="V215" s="5">
        <v>2266.7639928315944</v>
      </c>
    </row>
    <row r="216" spans="1:25" x14ac:dyDescent="0.25">
      <c r="A216" s="5">
        <v>6</v>
      </c>
      <c r="C216" s="5">
        <f>IF(E216=E215,C215+1,1)</f>
        <v>25</v>
      </c>
      <c r="D216" s="5">
        <f>IF(K216=K215,D215,C216)</f>
        <v>25</v>
      </c>
      <c r="E216" s="5">
        <f>10+VALUE(RIGHT(LEFT(G216,3),1))</f>
        <v>16</v>
      </c>
      <c r="F216" s="5" t="str">
        <f>RIGHT(G216,2) &amp; IF(A216&lt;2,"x","")</f>
        <v>pm</v>
      </c>
      <c r="G216" s="5" t="s">
        <v>487</v>
      </c>
      <c r="H216" s="5" t="s">
        <v>70</v>
      </c>
      <c r="I216" s="5" t="s">
        <v>488</v>
      </c>
      <c r="K216" s="6">
        <f>LOOKUP(1E+100,M216:AC216)</f>
        <v>2256.3277050759757</v>
      </c>
      <c r="M216" s="6">
        <v>2533.3333333333335</v>
      </c>
      <c r="O216" s="5">
        <v>2410.6103701813759</v>
      </c>
      <c r="P216" s="5">
        <v>2349.8800367613849</v>
      </c>
      <c r="S216" s="5">
        <v>2315.1460222697501</v>
      </c>
      <c r="U216" s="5">
        <v>2308.3203044824509</v>
      </c>
      <c r="V216" s="5">
        <v>2284.2292031823108</v>
      </c>
      <c r="W216" s="5">
        <v>2278.9436446962341</v>
      </c>
      <c r="X216" s="5">
        <v>2256.3277050759757</v>
      </c>
    </row>
    <row r="217" spans="1:25" x14ac:dyDescent="0.25">
      <c r="A217" s="5">
        <v>5</v>
      </c>
      <c r="C217" s="5">
        <f>IF(E217=E216,C216+1,1)</f>
        <v>26</v>
      </c>
      <c r="D217" s="5">
        <f>IF(K217=K216,D216,C217)</f>
        <v>26</v>
      </c>
      <c r="E217" s="5">
        <f>10+VALUE(RIGHT(LEFT(G217,3),1))</f>
        <v>16</v>
      </c>
      <c r="F217" s="5" t="str">
        <f>RIGHT(G217,2) &amp; IF(A217&lt;2,"x","")</f>
        <v>pm</v>
      </c>
      <c r="G217" s="5" t="s">
        <v>489</v>
      </c>
      <c r="H217" s="5" t="s">
        <v>30</v>
      </c>
      <c r="I217" s="5" t="s">
        <v>490</v>
      </c>
      <c r="K217" s="6">
        <f>LOOKUP(1E+100,M217:AC217)</f>
        <v>2237.1722859639631</v>
      </c>
      <c r="M217" s="6">
        <v>2200</v>
      </c>
      <c r="T217" s="5">
        <v>2222.3068225794136</v>
      </c>
      <c r="V217" s="5">
        <v>2218.4199647772912</v>
      </c>
      <c r="X217" s="5">
        <v>2237.1722859639631</v>
      </c>
    </row>
    <row r="218" spans="1:25" x14ac:dyDescent="0.25">
      <c r="A218" s="5">
        <v>3</v>
      </c>
      <c r="C218" s="5">
        <f>IF(E218=E217,C217+1,1)</f>
        <v>27</v>
      </c>
      <c r="D218" s="5">
        <f>IF(K218=K217,D217,C218)</f>
        <v>27</v>
      </c>
      <c r="E218" s="5">
        <f>10+VALUE(RIGHT(LEFT(G218,3),1))</f>
        <v>16</v>
      </c>
      <c r="F218" s="5" t="str">
        <f>RIGHT(G218,2) &amp; IF(A218&lt;2,"x","")</f>
        <v>pm</v>
      </c>
      <c r="G218" s="5" t="s">
        <v>491</v>
      </c>
      <c r="H218" s="5" t="s">
        <v>126</v>
      </c>
      <c r="I218" s="5" t="s">
        <v>492</v>
      </c>
      <c r="K218" s="6">
        <f>LOOKUP(1E+100,M218:AC218)</f>
        <v>2160.7120222216377</v>
      </c>
      <c r="M218" s="6">
        <v>2200</v>
      </c>
      <c r="S218" s="5">
        <v>2160.7120222216377</v>
      </c>
    </row>
    <row r="219" spans="1:25" x14ac:dyDescent="0.25">
      <c r="A219" s="5">
        <v>4</v>
      </c>
      <c r="C219" s="5">
        <f>IF(E219=E218,C218+1,1)</f>
        <v>28</v>
      </c>
      <c r="D219" s="5">
        <f>IF(K219=K218,D218,C219)</f>
        <v>28</v>
      </c>
      <c r="E219" s="5">
        <f>10+VALUE(RIGHT(LEFT(G219,3),1))</f>
        <v>16</v>
      </c>
      <c r="F219" s="5" t="str">
        <f>RIGHT(G219,2) &amp; IF(A219&lt;2,"x","")</f>
        <v>pm</v>
      </c>
      <c r="G219" s="5" t="s">
        <v>493</v>
      </c>
      <c r="H219" s="5" t="s">
        <v>129</v>
      </c>
      <c r="I219" s="5" t="s">
        <v>494</v>
      </c>
      <c r="K219" s="6">
        <f>LOOKUP(1E+100,M219:AC219)</f>
        <v>2128.9839191079691</v>
      </c>
      <c r="M219" s="6">
        <v>2200</v>
      </c>
      <c r="S219" s="5">
        <v>2148.4247333494636</v>
      </c>
      <c r="V219" s="5">
        <v>2139.4047424288392</v>
      </c>
      <c r="X219" s="5">
        <v>2128.9839191079691</v>
      </c>
    </row>
    <row r="220" spans="1:25" x14ac:dyDescent="0.25">
      <c r="A220" s="5">
        <v>5</v>
      </c>
      <c r="C220" s="5">
        <f>IF(E220=E219,C219+1,1)</f>
        <v>29</v>
      </c>
      <c r="D220" s="5">
        <f>IF(K220=K219,D219,C220)</f>
        <v>29</v>
      </c>
      <c r="E220" s="5">
        <f>10+VALUE(RIGHT(LEFT(G220,3),1))</f>
        <v>16</v>
      </c>
      <c r="F220" s="5" t="str">
        <f>RIGHT(G220,2) &amp; IF(A220&lt;2,"x","")</f>
        <v>pm</v>
      </c>
      <c r="G220" s="5" t="s">
        <v>495</v>
      </c>
      <c r="H220" s="5" t="s">
        <v>30</v>
      </c>
      <c r="I220" s="5" t="s">
        <v>496</v>
      </c>
      <c r="K220" s="6">
        <f>LOOKUP(1E+100,M220:AC220)</f>
        <v>2121.5089713346406</v>
      </c>
      <c r="M220" s="6">
        <v>2200</v>
      </c>
      <c r="S220" s="5">
        <v>2137.2978832051181</v>
      </c>
      <c r="T220" s="5">
        <v>2138.5872760572856</v>
      </c>
      <c r="V220" s="5">
        <v>2099.9123103292327</v>
      </c>
      <c r="X220" s="5">
        <v>2121.5089713346406</v>
      </c>
    </row>
    <row r="221" spans="1:25" x14ac:dyDescent="0.25">
      <c r="A221" s="5">
        <v>6</v>
      </c>
      <c r="C221" s="5">
        <f>IF(E221=E220,C220+1,1)</f>
        <v>30</v>
      </c>
      <c r="D221" s="5">
        <f>IF(K221=K220,D220,C221)</f>
        <v>30</v>
      </c>
      <c r="E221" s="5">
        <f>10+VALUE(RIGHT(LEFT(G221,3),1))</f>
        <v>16</v>
      </c>
      <c r="F221" s="5" t="str">
        <f>RIGHT(G221,2) &amp; IF(A221&lt;2,"x","")</f>
        <v>pm</v>
      </c>
      <c r="G221" s="5" t="s">
        <v>497</v>
      </c>
      <c r="H221" s="5" t="s">
        <v>70</v>
      </c>
      <c r="I221" s="5" t="s">
        <v>498</v>
      </c>
      <c r="K221" s="6">
        <f>LOOKUP(1E+100,M221:AC221)</f>
        <v>2120.4596707246342</v>
      </c>
      <c r="M221" s="6">
        <v>2200</v>
      </c>
      <c r="O221" s="5">
        <v>2147.6804939990402</v>
      </c>
      <c r="S221" s="5">
        <v>2152.6230640752033</v>
      </c>
      <c r="T221" s="5">
        <v>2122.4112829190817</v>
      </c>
      <c r="V221" s="5">
        <v>2167.0306689877511</v>
      </c>
      <c r="W221" s="5">
        <v>2162.1770239839025</v>
      </c>
      <c r="X221" s="5">
        <v>2120.4596707246342</v>
      </c>
    </row>
    <row r="222" spans="1:25" x14ac:dyDescent="0.25">
      <c r="A222" s="5">
        <v>5</v>
      </c>
      <c r="C222" s="5">
        <f>IF(E222=E221,C221+1,1)</f>
        <v>31</v>
      </c>
      <c r="D222" s="5">
        <f>IF(K222=K221,D221,C222)</f>
        <v>31</v>
      </c>
      <c r="E222" s="5">
        <f>10+VALUE(RIGHT(LEFT(G222,3),1))</f>
        <v>16</v>
      </c>
      <c r="F222" s="5" t="str">
        <f>RIGHT(G222,2) &amp; IF(A222&lt;2,"x","")</f>
        <v>pm</v>
      </c>
      <c r="G222" s="5" t="s">
        <v>499</v>
      </c>
      <c r="H222" s="5" t="s">
        <v>192</v>
      </c>
      <c r="I222" s="5" t="s">
        <v>500</v>
      </c>
      <c r="K222" s="6">
        <f>LOOKUP(1E+100,M222:AC222)</f>
        <v>2088.7469132562519</v>
      </c>
      <c r="M222" s="6">
        <v>2200</v>
      </c>
      <c r="S222" s="5">
        <v>2179.626578556059</v>
      </c>
      <c r="T222" s="5">
        <v>2098.9025643154096</v>
      </c>
      <c r="V222" s="5">
        <v>2106.3788912330715</v>
      </c>
      <c r="X222" s="5">
        <v>2088.7469132562519</v>
      </c>
    </row>
    <row r="223" spans="1:25" x14ac:dyDescent="0.25">
      <c r="A223" s="5">
        <v>2</v>
      </c>
      <c r="C223" s="5">
        <f>IF(E223=E222,C222+1,1)</f>
        <v>1</v>
      </c>
      <c r="D223" s="5">
        <f>IF(K223=K222,D222,C223)</f>
        <v>1</v>
      </c>
      <c r="E223" s="5">
        <f>10+VALUE(RIGHT(LEFT(G223,3),1))</f>
        <v>17</v>
      </c>
      <c r="F223" s="5" t="str">
        <f>RIGHT(G223,2) &amp; IF(A223&lt;2,"x","")</f>
        <v>pm</v>
      </c>
      <c r="G223" s="5" t="s">
        <v>501</v>
      </c>
      <c r="H223" s="5" t="s">
        <v>27</v>
      </c>
      <c r="I223" s="5" t="s">
        <v>502</v>
      </c>
      <c r="K223" s="6">
        <f>LOOKUP(1E+100,M223:AC223)</f>
        <v>2995.4745254733389</v>
      </c>
      <c r="M223" s="6">
        <v>2800</v>
      </c>
      <c r="S223" s="5">
        <v>2901.4124452884193</v>
      </c>
      <c r="Y223" s="5">
        <v>2995.4745254733389</v>
      </c>
    </row>
    <row r="224" spans="1:25" x14ac:dyDescent="0.25">
      <c r="A224" s="5">
        <v>5</v>
      </c>
      <c r="C224" s="5">
        <f>IF(E224=E223,C223+1,1)</f>
        <v>2</v>
      </c>
      <c r="D224" s="5">
        <f>IF(K224=K223,D223,C224)</f>
        <v>2</v>
      </c>
      <c r="E224" s="5">
        <f>10+VALUE(RIGHT(LEFT(G224,3),1))</f>
        <v>17</v>
      </c>
      <c r="F224" s="5" t="str">
        <f>RIGHT(G224,2) &amp; IF(A224&lt;2,"x","")</f>
        <v>pm</v>
      </c>
      <c r="G224" s="5" t="s">
        <v>503</v>
      </c>
      <c r="H224" s="5" t="s">
        <v>504</v>
      </c>
      <c r="I224" s="5" t="s">
        <v>505</v>
      </c>
      <c r="K224" s="6">
        <f>LOOKUP(1E+100,M224:AC224)</f>
        <v>2949.0968225436504</v>
      </c>
      <c r="M224" s="6">
        <v>2800</v>
      </c>
      <c r="P224" s="5">
        <v>2898.4548657689761</v>
      </c>
      <c r="S224" s="5">
        <v>2936.9880533615292</v>
      </c>
      <c r="U224" s="5">
        <v>2905.4623849496193</v>
      </c>
      <c r="Y224" s="5">
        <v>2949.0968225436504</v>
      </c>
    </row>
    <row r="225" spans="1:25" x14ac:dyDescent="0.25">
      <c r="A225" s="5">
        <v>2</v>
      </c>
      <c r="C225" s="5">
        <f>IF(E225=E224,C224+1,1)</f>
        <v>3</v>
      </c>
      <c r="D225" s="5">
        <f>IF(K225=K224,D224,C225)</f>
        <v>3</v>
      </c>
      <c r="E225" s="5">
        <f>10+VALUE(RIGHT(LEFT(G225,3),1))</f>
        <v>17</v>
      </c>
      <c r="F225" s="5" t="str">
        <f>RIGHT(G225,2) &amp; IF(A225&lt;2,"x","")</f>
        <v>pm</v>
      </c>
      <c r="G225" s="5" t="s">
        <v>506</v>
      </c>
      <c r="H225" s="5" t="s">
        <v>253</v>
      </c>
      <c r="I225" s="5" t="s">
        <v>507</v>
      </c>
      <c r="K225" s="6">
        <f>LOOKUP(1E+100,M225:AC225)</f>
        <v>2934.3283800734494</v>
      </c>
      <c r="M225" s="6">
        <v>2800</v>
      </c>
      <c r="N225" s="5">
        <v>2922.5577973738191</v>
      </c>
      <c r="U225" s="5">
        <v>2934.3283800734494</v>
      </c>
    </row>
    <row r="226" spans="1:25" x14ac:dyDescent="0.25">
      <c r="A226" s="5">
        <v>3</v>
      </c>
      <c r="C226" s="5">
        <f>IF(E226=E225,C225+1,1)</f>
        <v>4</v>
      </c>
      <c r="D226" s="5">
        <f>IF(K226=K225,D225,C226)</f>
        <v>4</v>
      </c>
      <c r="E226" s="5">
        <f>10+VALUE(RIGHT(LEFT(G226,3),1))</f>
        <v>17</v>
      </c>
      <c r="F226" s="5" t="str">
        <f>RIGHT(G226,2) &amp; IF(A226&lt;2,"x","")</f>
        <v>pm</v>
      </c>
      <c r="G226" s="5" t="s">
        <v>508</v>
      </c>
      <c r="H226" s="5" t="s">
        <v>136</v>
      </c>
      <c r="I226" s="5" t="s">
        <v>509</v>
      </c>
      <c r="K226" s="6">
        <f>LOOKUP(1E+100,M226:AC226)</f>
        <v>2917.0126792182923</v>
      </c>
      <c r="M226" s="6">
        <v>2800</v>
      </c>
      <c r="N226" s="5">
        <v>2874.5669843189626</v>
      </c>
      <c r="U226" s="5">
        <v>2867.0704945911393</v>
      </c>
      <c r="Y226" s="5">
        <v>2917.0126792182923</v>
      </c>
    </row>
    <row r="227" spans="1:25" x14ac:dyDescent="0.25">
      <c r="A227" s="5">
        <v>3</v>
      </c>
      <c r="C227" s="5">
        <f>IF(E227=E226,C226+1,1)</f>
        <v>5</v>
      </c>
      <c r="D227" s="5">
        <f>IF(K227=K226,D226,C227)</f>
        <v>5</v>
      </c>
      <c r="E227" s="5">
        <f>10+VALUE(RIGHT(LEFT(G227,3),1))</f>
        <v>17</v>
      </c>
      <c r="F227" s="5" t="str">
        <f>RIGHT(G227,2) &amp; IF(A227&lt;2,"x","")</f>
        <v>pm</v>
      </c>
      <c r="G227" s="5" t="s">
        <v>510</v>
      </c>
      <c r="H227" s="5" t="s">
        <v>30</v>
      </c>
      <c r="I227" s="5" t="s">
        <v>511</v>
      </c>
      <c r="K227" s="6">
        <f>LOOKUP(1E+100,M227:AC227)</f>
        <v>2901.4817872939348</v>
      </c>
      <c r="M227" s="6">
        <v>2800</v>
      </c>
      <c r="U227" s="5">
        <v>2877.9167206621883</v>
      </c>
      <c r="W227" s="5">
        <v>2901.4817872939348</v>
      </c>
    </row>
    <row r="228" spans="1:25" x14ac:dyDescent="0.25">
      <c r="A228" s="5">
        <v>4</v>
      </c>
      <c r="C228" s="5">
        <f>IF(E228=E227,C227+1,1)</f>
        <v>6</v>
      </c>
      <c r="D228" s="5">
        <f>IF(K228=K227,D227,C228)</f>
        <v>6</v>
      </c>
      <c r="E228" s="5">
        <f>10+VALUE(RIGHT(LEFT(G228,3),1))</f>
        <v>17</v>
      </c>
      <c r="F228" s="5" t="str">
        <f>RIGHT(G228,2) &amp; IF(A228&lt;2,"x","")</f>
        <v>pm</v>
      </c>
      <c r="G228" s="5" t="s">
        <v>512</v>
      </c>
      <c r="H228" s="5" t="s">
        <v>101</v>
      </c>
      <c r="I228" s="5" t="s">
        <v>513</v>
      </c>
      <c r="K228" s="6">
        <f>LOOKUP(1E+100,M228:AC228)</f>
        <v>2869.0440961469299</v>
      </c>
      <c r="M228" s="6">
        <v>2800</v>
      </c>
      <c r="P228" s="5">
        <v>2840.4219447808714</v>
      </c>
      <c r="S228" s="5">
        <v>2907.017912342078</v>
      </c>
      <c r="U228" s="5">
        <v>2898.4661809305749</v>
      </c>
      <c r="Y228" s="5">
        <v>2869.0440961469299</v>
      </c>
    </row>
    <row r="229" spans="1:25" x14ac:dyDescent="0.25">
      <c r="A229" s="5">
        <v>4</v>
      </c>
      <c r="C229" s="5">
        <f>IF(E229=E228,C228+1,1)</f>
        <v>7</v>
      </c>
      <c r="D229" s="5">
        <f>IF(K229=K228,D228,C229)</f>
        <v>7</v>
      </c>
      <c r="E229" s="5">
        <f>10+VALUE(RIGHT(LEFT(G229,3),1))</f>
        <v>17</v>
      </c>
      <c r="F229" s="5" t="str">
        <f>RIGHT(G229,2) &amp; IF(A229&lt;2,"x","")</f>
        <v>pm</v>
      </c>
      <c r="G229" s="5" t="s">
        <v>514</v>
      </c>
      <c r="H229" s="5" t="s">
        <v>46</v>
      </c>
      <c r="I229" s="5" t="s">
        <v>515</v>
      </c>
      <c r="K229" s="6">
        <f>LOOKUP(1E+100,M229:AC229)</f>
        <v>2806.0043200734549</v>
      </c>
      <c r="M229" s="6">
        <v>2750</v>
      </c>
      <c r="S229" s="5">
        <v>2737.0667429308878</v>
      </c>
      <c r="W229" s="5">
        <v>2806.0043200734549</v>
      </c>
    </row>
    <row r="230" spans="1:25" x14ac:dyDescent="0.25">
      <c r="A230" s="5">
        <v>4</v>
      </c>
      <c r="C230" s="5">
        <f>IF(E230=E229,C229+1,1)</f>
        <v>8</v>
      </c>
      <c r="D230" s="5">
        <f>IF(K230=K229,D229,C230)</f>
        <v>8</v>
      </c>
      <c r="E230" s="5">
        <f>10+VALUE(RIGHT(LEFT(G230,3),1))</f>
        <v>17</v>
      </c>
      <c r="F230" s="5" t="str">
        <f>RIGHT(G230,2) &amp; IF(A230&lt;2,"x","")</f>
        <v>pm</v>
      </c>
      <c r="G230" s="5" t="s">
        <v>516</v>
      </c>
      <c r="H230" s="5" t="s">
        <v>24</v>
      </c>
      <c r="I230" s="5" t="s">
        <v>517</v>
      </c>
      <c r="K230" s="6">
        <f>LOOKUP(1E+100,M230:AC230)</f>
        <v>2784.4669274348657</v>
      </c>
      <c r="M230" s="6">
        <v>2800</v>
      </c>
      <c r="N230" s="5">
        <v>2833.6024184475791</v>
      </c>
      <c r="U230" s="5">
        <v>2842.9172020109409</v>
      </c>
      <c r="W230" s="5">
        <v>2783.5541479237368</v>
      </c>
      <c r="Y230" s="5">
        <v>2784.4669274348657</v>
      </c>
    </row>
    <row r="231" spans="1:25" x14ac:dyDescent="0.25">
      <c r="A231" s="5">
        <v>4</v>
      </c>
      <c r="C231" s="5">
        <f>IF(E231=E230,C230+1,1)</f>
        <v>9</v>
      </c>
      <c r="D231" s="5">
        <f>IF(K231=K230,D230,C231)</f>
        <v>9</v>
      </c>
      <c r="E231" s="5">
        <f>10+VALUE(RIGHT(LEFT(G231,3),1))</f>
        <v>17</v>
      </c>
      <c r="F231" s="5" t="str">
        <f>RIGHT(G231,2) &amp; IF(A231&lt;2,"x","")</f>
        <v>pm</v>
      </c>
      <c r="G231" s="5" t="s">
        <v>518</v>
      </c>
      <c r="H231" s="5" t="s">
        <v>24</v>
      </c>
      <c r="I231" s="5" t="s">
        <v>519</v>
      </c>
      <c r="K231" s="6">
        <f>LOOKUP(1E+100,M231:AC231)</f>
        <v>2774.9703372483136</v>
      </c>
      <c r="M231" s="6">
        <v>2800</v>
      </c>
      <c r="N231" s="5">
        <v>2871.6284059333157</v>
      </c>
      <c r="U231" s="5">
        <v>2869.0678291595218</v>
      </c>
      <c r="W231" s="5">
        <v>2816.5378582032677</v>
      </c>
      <c r="Y231" s="5">
        <v>2774.9703372483136</v>
      </c>
    </row>
    <row r="232" spans="1:25" x14ac:dyDescent="0.25">
      <c r="A232" s="5">
        <v>2</v>
      </c>
      <c r="C232" s="5">
        <f>IF(E232=E231,C231+1,1)</f>
        <v>10</v>
      </c>
      <c r="D232" s="5">
        <f>IF(K232=K231,D231,C232)</f>
        <v>10</v>
      </c>
      <c r="E232" s="5">
        <f>10+VALUE(RIGHT(LEFT(G232,3),1))</f>
        <v>17</v>
      </c>
      <c r="F232" s="5" t="str">
        <f>RIGHT(G232,2) &amp; IF(A232&lt;2,"x","")</f>
        <v>pm</v>
      </c>
      <c r="G232" s="5" t="s">
        <v>520</v>
      </c>
      <c r="H232" s="5" t="s">
        <v>27</v>
      </c>
      <c r="I232" s="5" t="s">
        <v>521</v>
      </c>
      <c r="K232" s="6">
        <f>LOOKUP(1E+100,M232:AC232)</f>
        <v>2752.2688548690498</v>
      </c>
      <c r="M232" s="6">
        <v>2800</v>
      </c>
      <c r="S232" s="5">
        <v>2764.8764653951607</v>
      </c>
      <c r="Y232" s="5">
        <v>2752.2688548690498</v>
      </c>
    </row>
    <row r="233" spans="1:25" x14ac:dyDescent="0.25">
      <c r="A233" s="5">
        <v>3</v>
      </c>
      <c r="C233" s="5">
        <f>IF(E233=E232,C232+1,1)</f>
        <v>11</v>
      </c>
      <c r="D233" s="5">
        <f>IF(K233=K232,D232,C233)</f>
        <v>11</v>
      </c>
      <c r="E233" s="5">
        <f>10+VALUE(RIGHT(LEFT(G233,3),1))</f>
        <v>17</v>
      </c>
      <c r="F233" s="5" t="str">
        <f>RIGHT(G233,2) &amp; IF(A233&lt;2,"x","")</f>
        <v>pm</v>
      </c>
      <c r="G233" s="5" t="s">
        <v>522</v>
      </c>
      <c r="H233" s="5" t="s">
        <v>155</v>
      </c>
      <c r="I233" s="5" t="s">
        <v>523</v>
      </c>
      <c r="K233" s="6">
        <f>LOOKUP(1E+100,M233:AC233)</f>
        <v>2741.0983633715</v>
      </c>
      <c r="M233" s="6">
        <v>2800</v>
      </c>
      <c r="N233" s="5">
        <v>2817.626099057934</v>
      </c>
      <c r="P233" s="5">
        <v>2800.0897910250219</v>
      </c>
      <c r="U233" s="5">
        <v>2801.5686837922772</v>
      </c>
      <c r="Y233" s="5">
        <v>2741.0983633715</v>
      </c>
    </row>
    <row r="234" spans="1:25" x14ac:dyDescent="0.25">
      <c r="A234" s="5">
        <v>4</v>
      </c>
      <c r="C234" s="5">
        <f>IF(E234=E233,C233+1,1)</f>
        <v>12</v>
      </c>
      <c r="D234" s="5">
        <f>IF(K234=K233,D233,C234)</f>
        <v>12</v>
      </c>
      <c r="E234" s="5">
        <f>10+VALUE(RIGHT(LEFT(G234,3),1))</f>
        <v>17</v>
      </c>
      <c r="F234" s="5" t="str">
        <f>RIGHT(G234,2) &amp; IF(A234&lt;2,"x","")</f>
        <v>pm</v>
      </c>
      <c r="G234" s="5" t="s">
        <v>524</v>
      </c>
      <c r="H234" s="5" t="s">
        <v>195</v>
      </c>
      <c r="I234" s="5" t="s">
        <v>525</v>
      </c>
      <c r="K234" s="6">
        <f>LOOKUP(1E+100,M234:AC234)</f>
        <v>2729.9711784317674</v>
      </c>
      <c r="M234" s="6">
        <v>2600</v>
      </c>
      <c r="P234" s="5">
        <v>2708.9205411170788</v>
      </c>
      <c r="S234" s="5">
        <v>2695.9097757652876</v>
      </c>
      <c r="T234" s="5">
        <v>2695.8819375084886</v>
      </c>
      <c r="V234" s="5">
        <v>2729.9711784317674</v>
      </c>
    </row>
    <row r="235" spans="1:25" x14ac:dyDescent="0.25">
      <c r="A235" s="5">
        <v>5</v>
      </c>
      <c r="C235" s="5">
        <f>IF(E235=E234,C234+1,1)</f>
        <v>13</v>
      </c>
      <c r="D235" s="5">
        <f>IF(K235=K234,D234,C235)</f>
        <v>13</v>
      </c>
      <c r="E235" s="5">
        <f>10+VALUE(RIGHT(LEFT(G235,3),1))</f>
        <v>17</v>
      </c>
      <c r="F235" s="5" t="str">
        <f>RIGHT(G235,2) &amp; IF(A235&lt;2,"x","")</f>
        <v>pm</v>
      </c>
      <c r="G235" s="5" t="s">
        <v>526</v>
      </c>
      <c r="H235" s="5" t="s">
        <v>84</v>
      </c>
      <c r="I235" s="5" t="s">
        <v>527</v>
      </c>
      <c r="K235" s="6">
        <f>LOOKUP(1E+100,M235:AC235)</f>
        <v>2727.7310403852057</v>
      </c>
      <c r="M235" s="6">
        <v>2800</v>
      </c>
      <c r="N235" s="5">
        <v>2765.4519842745844</v>
      </c>
      <c r="P235" s="5">
        <v>2747.2792108998428</v>
      </c>
      <c r="U235" s="5">
        <v>2715.1945084168383</v>
      </c>
      <c r="W235" s="5">
        <v>2685.7664812997232</v>
      </c>
      <c r="Y235" s="5">
        <v>2727.7310403852057</v>
      </c>
    </row>
    <row r="236" spans="1:25" x14ac:dyDescent="0.25">
      <c r="A236" s="5">
        <v>3</v>
      </c>
      <c r="C236" s="5">
        <f>IF(E236=E235,C235+1,1)</f>
        <v>14</v>
      </c>
      <c r="D236" s="5">
        <f>IF(K236=K235,D235,C236)</f>
        <v>14</v>
      </c>
      <c r="E236" s="5">
        <f>10+VALUE(RIGHT(LEFT(G236,3),1))</f>
        <v>17</v>
      </c>
      <c r="F236" s="5" t="str">
        <f>RIGHT(G236,2) &amp; IF(A236&lt;2,"x","")</f>
        <v>pm</v>
      </c>
      <c r="G236" s="5" t="s">
        <v>528</v>
      </c>
      <c r="H236" s="5" t="s">
        <v>216</v>
      </c>
      <c r="I236" s="5" t="s">
        <v>529</v>
      </c>
      <c r="K236" s="6">
        <f>LOOKUP(1E+100,M236:AC236)</f>
        <v>2710.5955757541133</v>
      </c>
      <c r="M236" s="6">
        <v>2800</v>
      </c>
      <c r="N236" s="5">
        <v>2797.8823937745101</v>
      </c>
      <c r="X236" s="5">
        <v>2756.5442705995047</v>
      </c>
      <c r="Y236" s="5">
        <v>2710.5955757541133</v>
      </c>
    </row>
    <row r="237" spans="1:25" x14ac:dyDescent="0.25">
      <c r="A237" s="5">
        <v>4</v>
      </c>
      <c r="C237" s="5">
        <f>IF(E237=E236,C236+1,1)</f>
        <v>15</v>
      </c>
      <c r="D237" s="5">
        <f>IF(K237=K236,D236,C237)</f>
        <v>15</v>
      </c>
      <c r="E237" s="5">
        <f>10+VALUE(RIGHT(LEFT(G237,3),1))</f>
        <v>17</v>
      </c>
      <c r="F237" s="5" t="str">
        <f>RIGHT(G237,2) &amp; IF(A237&lt;2,"x","")</f>
        <v>pm</v>
      </c>
      <c r="G237" s="5" t="s">
        <v>530</v>
      </c>
      <c r="H237" s="5" t="s">
        <v>129</v>
      </c>
      <c r="I237" s="5" t="s">
        <v>531</v>
      </c>
      <c r="K237" s="6">
        <f>LOOKUP(1E+100,M237:AC237)</f>
        <v>2608.2421877492102</v>
      </c>
      <c r="M237" s="6">
        <v>2400</v>
      </c>
      <c r="S237" s="5">
        <v>2418.2277960489441</v>
      </c>
      <c r="V237" s="5">
        <v>2486.9719356907308</v>
      </c>
      <c r="X237" s="5">
        <v>2608.2421877492102</v>
      </c>
    </row>
    <row r="238" spans="1:25" x14ac:dyDescent="0.25">
      <c r="A238" s="5">
        <v>3</v>
      </c>
      <c r="C238" s="5">
        <f>IF(E238=E237,C237+1,1)</f>
        <v>16</v>
      </c>
      <c r="D238" s="5">
        <f>IF(K238=K237,D237,C238)</f>
        <v>16</v>
      </c>
      <c r="E238" s="5">
        <f>10+VALUE(RIGHT(LEFT(G238,3),1))</f>
        <v>17</v>
      </c>
      <c r="F238" s="5" t="str">
        <f>RIGHT(G238,2) &amp; IF(A238&lt;2,"x","")</f>
        <v>pm</v>
      </c>
      <c r="G238" s="5" t="s">
        <v>532</v>
      </c>
      <c r="H238" s="5" t="s">
        <v>533</v>
      </c>
      <c r="I238" s="5" t="s">
        <v>534</v>
      </c>
      <c r="K238" s="6">
        <f>LOOKUP(1E+100,M238:AC238)</f>
        <v>2582.5446895021764</v>
      </c>
      <c r="M238" s="6">
        <v>2600</v>
      </c>
      <c r="O238" s="5">
        <v>2588.7054530220494</v>
      </c>
      <c r="W238" s="5">
        <v>2582.5446895021764</v>
      </c>
    </row>
    <row r="239" spans="1:25" x14ac:dyDescent="0.25">
      <c r="A239" s="5">
        <v>4</v>
      </c>
      <c r="C239" s="5">
        <f>IF(E239=E238,C238+1,1)</f>
        <v>17</v>
      </c>
      <c r="D239" s="5">
        <f>IF(K239=K238,D238,C239)</f>
        <v>17</v>
      </c>
      <c r="E239" s="5">
        <f>10+VALUE(RIGHT(LEFT(G239,3),1))</f>
        <v>17</v>
      </c>
      <c r="F239" s="5" t="str">
        <f>RIGHT(G239,2) &amp; IF(A239&lt;2,"x","")</f>
        <v>pm</v>
      </c>
      <c r="G239" s="5" t="s">
        <v>535</v>
      </c>
      <c r="H239" s="5" t="s">
        <v>401</v>
      </c>
      <c r="I239" s="5" t="s">
        <v>536</v>
      </c>
      <c r="K239" s="6">
        <f>LOOKUP(1E+100,M239:AC239)</f>
        <v>2569.3993923636508</v>
      </c>
      <c r="M239" s="6">
        <v>2800</v>
      </c>
      <c r="N239" s="5">
        <v>2752.6182883776373</v>
      </c>
      <c r="U239" s="5">
        <v>2683.7023578396006</v>
      </c>
      <c r="W239" s="5">
        <v>2644.4503319334203</v>
      </c>
      <c r="Y239" s="5">
        <v>2569.3993923636508</v>
      </c>
    </row>
    <row r="240" spans="1:25" x14ac:dyDescent="0.25">
      <c r="A240" s="5">
        <v>4</v>
      </c>
      <c r="C240" s="5">
        <f>IF(E240=E239,C239+1,1)</f>
        <v>18</v>
      </c>
      <c r="D240" s="5">
        <f>IF(K240=K239,D239,C240)</f>
        <v>18</v>
      </c>
      <c r="E240" s="5">
        <f>10+VALUE(RIGHT(LEFT(G240,3),1))</f>
        <v>17</v>
      </c>
      <c r="F240" s="5" t="str">
        <f>RIGHT(G240,2) &amp; IF(A240&lt;2,"x","")</f>
        <v>pm</v>
      </c>
      <c r="G240" s="5" t="s">
        <v>537</v>
      </c>
      <c r="H240" s="5" t="s">
        <v>46</v>
      </c>
      <c r="I240" s="5" t="s">
        <v>538</v>
      </c>
      <c r="K240" s="6">
        <f>LOOKUP(1E+100,M240:AC240)</f>
        <v>2525.4338041158107</v>
      </c>
      <c r="M240" s="6">
        <v>2600</v>
      </c>
      <c r="S240" s="5">
        <v>2562.1409322019244</v>
      </c>
      <c r="W240" s="5">
        <v>2525.4338041158107</v>
      </c>
    </row>
    <row r="241" spans="1:25" x14ac:dyDescent="0.25">
      <c r="A241" s="5">
        <v>5</v>
      </c>
      <c r="C241" s="5">
        <f>IF(E241=E240,C240+1,1)</f>
        <v>19</v>
      </c>
      <c r="D241" s="5">
        <f>IF(K241=K240,D240,C241)</f>
        <v>19</v>
      </c>
      <c r="E241" s="5">
        <f>10+VALUE(RIGHT(LEFT(G241,3),1))</f>
        <v>17</v>
      </c>
      <c r="F241" s="5" t="str">
        <f>RIGHT(G241,2) &amp; IF(A241&lt;2,"x","")</f>
        <v>pm</v>
      </c>
      <c r="G241" s="5" t="s">
        <v>539</v>
      </c>
      <c r="H241" s="5" t="s">
        <v>426</v>
      </c>
      <c r="I241" s="5" t="s">
        <v>540</v>
      </c>
      <c r="K241" s="6">
        <f>LOOKUP(1E+100,M241:AC241)</f>
        <v>2522.9578399868501</v>
      </c>
      <c r="M241" s="6">
        <v>2400</v>
      </c>
      <c r="O241" s="5">
        <v>2391.3097924964568</v>
      </c>
      <c r="S241" s="5">
        <v>2478.0997606551555</v>
      </c>
      <c r="T241" s="5">
        <v>2562.1064003900715</v>
      </c>
      <c r="V241" s="5">
        <v>2490.7546597563824</v>
      </c>
      <c r="X241" s="5">
        <v>2522.9578399868501</v>
      </c>
    </row>
    <row r="242" spans="1:25" x14ac:dyDescent="0.25">
      <c r="A242" s="5">
        <v>6</v>
      </c>
      <c r="C242" s="5">
        <f>IF(E242=E241,C241+1,1)</f>
        <v>20</v>
      </c>
      <c r="D242" s="5">
        <f>IF(K242=K241,D241,C242)</f>
        <v>20</v>
      </c>
      <c r="E242" s="5">
        <f>10+VALUE(RIGHT(LEFT(G242,3),1))</f>
        <v>17</v>
      </c>
      <c r="F242" s="5" t="str">
        <f>RIGHT(G242,2) &amp; IF(A242&lt;2,"x","")</f>
        <v>pm</v>
      </c>
      <c r="G242" s="5" t="s">
        <v>541</v>
      </c>
      <c r="H242" s="5" t="s">
        <v>67</v>
      </c>
      <c r="I242" s="5" t="s">
        <v>542</v>
      </c>
      <c r="K242" s="6">
        <f>LOOKUP(1E+100,M242:AC242)</f>
        <v>2505.4642683500047</v>
      </c>
      <c r="M242" s="6">
        <v>2800</v>
      </c>
      <c r="N242" s="5">
        <v>2726.4435267606004</v>
      </c>
      <c r="P242" s="5">
        <v>2667.1192641229122</v>
      </c>
      <c r="S242" s="5">
        <v>2635.254000507688</v>
      </c>
      <c r="U242" s="5">
        <v>2571.5237468395812</v>
      </c>
      <c r="W242" s="5">
        <v>2529.7913484695341</v>
      </c>
      <c r="Y242" s="5">
        <v>2505.4642683500047</v>
      </c>
    </row>
    <row r="243" spans="1:25" x14ac:dyDescent="0.25">
      <c r="A243" s="5">
        <v>4</v>
      </c>
      <c r="C243" s="5">
        <f>IF(E243=E242,C242+1,1)</f>
        <v>21</v>
      </c>
      <c r="D243" s="5">
        <f>IF(K243=K242,D242,C243)</f>
        <v>21</v>
      </c>
      <c r="E243" s="5">
        <f>10+VALUE(RIGHT(LEFT(G243,3),1))</f>
        <v>17</v>
      </c>
      <c r="F243" s="5" t="str">
        <f>RIGHT(G243,2) &amp; IF(A243&lt;2,"x","")</f>
        <v>pm</v>
      </c>
      <c r="G243" s="5" t="s">
        <v>543</v>
      </c>
      <c r="H243" s="5" t="s">
        <v>101</v>
      </c>
      <c r="I243" s="5" t="s">
        <v>544</v>
      </c>
      <c r="K243" s="6">
        <f>LOOKUP(1E+100,M243:AC243)</f>
        <v>2475.4846792924523</v>
      </c>
      <c r="M243" s="6">
        <v>2400</v>
      </c>
      <c r="S243" s="5">
        <v>2469.0671056915025</v>
      </c>
      <c r="T243" s="5">
        <v>2431.5669234490088</v>
      </c>
      <c r="X243" s="5">
        <v>2475.4846792924523</v>
      </c>
    </row>
    <row r="244" spans="1:25" x14ac:dyDescent="0.25">
      <c r="A244" s="5">
        <v>4</v>
      </c>
      <c r="C244" s="5">
        <f>IF(E244=E243,C243+1,1)</f>
        <v>22</v>
      </c>
      <c r="D244" s="5">
        <f>IF(K244=K243,D243,C244)</f>
        <v>22</v>
      </c>
      <c r="E244" s="5">
        <f>10+VALUE(RIGHT(LEFT(G244,3),1))</f>
        <v>17</v>
      </c>
      <c r="F244" s="5" t="str">
        <f>RIGHT(G244,2) &amp; IF(A244&lt;2,"x","")</f>
        <v>pm</v>
      </c>
      <c r="G244" s="5" t="s">
        <v>545</v>
      </c>
      <c r="H244" s="5" t="s">
        <v>546</v>
      </c>
      <c r="I244" s="5" t="s">
        <v>547</v>
      </c>
      <c r="K244" s="6">
        <f>LOOKUP(1E+100,M244:AC244)</f>
        <v>2439.2132348910172</v>
      </c>
      <c r="M244" s="6">
        <v>2400</v>
      </c>
      <c r="T244" s="5">
        <v>2456.2391071311727</v>
      </c>
      <c r="X244" s="5">
        <v>2439.2132348910172</v>
      </c>
    </row>
    <row r="245" spans="1:25" x14ac:dyDescent="0.25">
      <c r="A245" s="5">
        <v>6</v>
      </c>
      <c r="C245" s="5">
        <f>IF(E245=E244,C244+1,1)</f>
        <v>23</v>
      </c>
      <c r="D245" s="5">
        <f>IF(K245=K244,D244,C245)</f>
        <v>23</v>
      </c>
      <c r="E245" s="5">
        <f>10+VALUE(RIGHT(LEFT(G245,3),1))</f>
        <v>17</v>
      </c>
      <c r="F245" s="5" t="str">
        <f>RIGHT(G245,2) &amp; IF(A245&lt;2,"x","")</f>
        <v>pm</v>
      </c>
      <c r="G245" s="5" t="s">
        <v>548</v>
      </c>
      <c r="H245" s="5" t="s">
        <v>84</v>
      </c>
      <c r="I245" s="5" t="s">
        <v>549</v>
      </c>
      <c r="K245" s="6">
        <f>LOOKUP(1E+100,M245:AC245)</f>
        <v>2419.7200104124618</v>
      </c>
      <c r="M245" s="6">
        <v>2800</v>
      </c>
      <c r="N245" s="5">
        <v>2671.4711193477101</v>
      </c>
      <c r="P245" s="5">
        <v>2618.8887478463598</v>
      </c>
      <c r="U245" s="5">
        <v>2508.6951160240778</v>
      </c>
      <c r="W245" s="5">
        <v>2403.2374854041041</v>
      </c>
      <c r="Y245" s="5">
        <v>2419.7200104124618</v>
      </c>
    </row>
    <row r="246" spans="1:25" x14ac:dyDescent="0.25">
      <c r="A246" s="5">
        <v>6</v>
      </c>
      <c r="C246" s="5">
        <f>IF(E246=E245,C245+1,1)</f>
        <v>24</v>
      </c>
      <c r="D246" s="5">
        <f>IF(K246=K245,D245,C246)</f>
        <v>24</v>
      </c>
      <c r="E246" s="5">
        <f>10+VALUE(RIGHT(LEFT(G246,3),1))</f>
        <v>17</v>
      </c>
      <c r="F246" s="5" t="str">
        <f>RIGHT(G246,2) &amp; IF(A246&lt;2,"x","")</f>
        <v>pm</v>
      </c>
      <c r="G246" s="5" t="s">
        <v>550</v>
      </c>
      <c r="H246" s="5" t="s">
        <v>70</v>
      </c>
      <c r="I246" s="5" t="s">
        <v>551</v>
      </c>
      <c r="K246" s="6">
        <f>LOOKUP(1E+100,M246:AC246)</f>
        <v>2410.9866305444343</v>
      </c>
      <c r="M246" s="6">
        <v>2600</v>
      </c>
      <c r="O246" s="5">
        <v>2571.5996209638265</v>
      </c>
      <c r="P246" s="5">
        <v>2520.9451500265227</v>
      </c>
      <c r="T246" s="5">
        <v>2402.5111436308193</v>
      </c>
      <c r="U246" s="5">
        <v>2452.0796475240045</v>
      </c>
      <c r="X246" s="5">
        <v>2410.9866305444343</v>
      </c>
    </row>
    <row r="247" spans="1:25" x14ac:dyDescent="0.25">
      <c r="A247" s="5">
        <v>3</v>
      </c>
      <c r="C247" s="5">
        <f>IF(E247=E246,C246+1,1)</f>
        <v>25</v>
      </c>
      <c r="D247" s="5">
        <f>IF(K247=K246,D246,C247)</f>
        <v>25</v>
      </c>
      <c r="E247" s="5">
        <f>10+VALUE(RIGHT(LEFT(G247,3),1))</f>
        <v>17</v>
      </c>
      <c r="F247" s="5" t="str">
        <f>RIGHT(G247,2) &amp; IF(A247&lt;2,"x","")</f>
        <v>pm</v>
      </c>
      <c r="G247" s="5" t="s">
        <v>552</v>
      </c>
      <c r="H247" s="5" t="s">
        <v>126</v>
      </c>
      <c r="I247" s="5" t="s">
        <v>553</v>
      </c>
      <c r="K247" s="6">
        <f>LOOKUP(1E+100,M247:AC247)</f>
        <v>2386.8067810909101</v>
      </c>
      <c r="M247" s="6">
        <v>2533.3333333333335</v>
      </c>
      <c r="T247" s="5">
        <v>2448.5829328502982</v>
      </c>
      <c r="Y247" s="5">
        <v>2386.8067810909101</v>
      </c>
    </row>
    <row r="248" spans="1:25" x14ac:dyDescent="0.25">
      <c r="A248" s="5">
        <v>5</v>
      </c>
      <c r="C248" s="5">
        <f>IF(E248=E247,C247+1,1)</f>
        <v>26</v>
      </c>
      <c r="D248" s="5">
        <f>IF(K248=K247,D247,C248)</f>
        <v>26</v>
      </c>
      <c r="E248" s="5">
        <f>10+VALUE(RIGHT(LEFT(G248,3),1))</f>
        <v>17</v>
      </c>
      <c r="F248" s="5" t="str">
        <f>RIGHT(G248,2) &amp; IF(A248&lt;2,"x","")</f>
        <v>pm</v>
      </c>
      <c r="G248" s="5" t="s">
        <v>554</v>
      </c>
      <c r="H248" s="5" t="s">
        <v>112</v>
      </c>
      <c r="I248" s="5" t="s">
        <v>555</v>
      </c>
      <c r="K248" s="6">
        <f>LOOKUP(1E+100,M248:AC248)</f>
        <v>2377.1288833580466</v>
      </c>
      <c r="M248" s="6">
        <v>2440</v>
      </c>
      <c r="O248" s="5">
        <v>2486.7710445931716</v>
      </c>
      <c r="S248" s="5">
        <v>2462.5038673672475</v>
      </c>
      <c r="V248" s="5">
        <v>2470.5768512788477</v>
      </c>
      <c r="X248" s="5">
        <v>2445.8716574009577</v>
      </c>
      <c r="Y248" s="5">
        <v>2377.1288833580466</v>
      </c>
    </row>
    <row r="249" spans="1:25" x14ac:dyDescent="0.25">
      <c r="A249" s="5">
        <v>6</v>
      </c>
      <c r="C249" s="5">
        <f>IF(E249=E248,C248+1,1)</f>
        <v>27</v>
      </c>
      <c r="D249" s="5">
        <f>IF(K249=K248,D248,C249)</f>
        <v>27</v>
      </c>
      <c r="E249" s="5">
        <f>10+VALUE(RIGHT(LEFT(G249,3),1))</f>
        <v>17</v>
      </c>
      <c r="F249" s="5" t="str">
        <f>RIGHT(G249,2) &amp; IF(A249&lt;2,"x","")</f>
        <v>pm</v>
      </c>
      <c r="G249" s="5" t="s">
        <v>556</v>
      </c>
      <c r="H249" s="5" t="s">
        <v>219</v>
      </c>
      <c r="I249" s="5" t="s">
        <v>557</v>
      </c>
      <c r="K249" s="6">
        <f>LOOKUP(1E+100,M249:AC249)</f>
        <v>2374.3450768577245</v>
      </c>
      <c r="M249" s="6">
        <v>2600</v>
      </c>
      <c r="O249" s="5">
        <v>2533.6041340909615</v>
      </c>
      <c r="S249" s="5">
        <v>2561.5348410704928</v>
      </c>
      <c r="U249" s="5">
        <v>2503.2179928017745</v>
      </c>
      <c r="V249" s="5">
        <v>2461.1682047986947</v>
      </c>
      <c r="Y249" s="5">
        <v>2374.3450768577245</v>
      </c>
    </row>
    <row r="250" spans="1:25" x14ac:dyDescent="0.25">
      <c r="A250" s="5">
        <v>5</v>
      </c>
      <c r="C250" s="5">
        <f>IF(E250=E249,C249+1,1)</f>
        <v>28</v>
      </c>
      <c r="D250" s="5">
        <f>IF(K250=K249,D249,C250)</f>
        <v>28</v>
      </c>
      <c r="E250" s="5">
        <f>10+VALUE(RIGHT(LEFT(G250,3),1))</f>
        <v>17</v>
      </c>
      <c r="F250" s="5" t="str">
        <f>RIGHT(G250,2) &amp; IF(A250&lt;2,"x","")</f>
        <v>pm</v>
      </c>
      <c r="G250" s="5" t="s">
        <v>558</v>
      </c>
      <c r="H250" s="5" t="s">
        <v>192</v>
      </c>
      <c r="I250" s="5" t="s">
        <v>559</v>
      </c>
      <c r="K250" s="6">
        <f>LOOKUP(1E+100,M250:AC250)</f>
        <v>2370.9248166756943</v>
      </c>
      <c r="M250" s="6">
        <v>2400</v>
      </c>
      <c r="S250" s="5">
        <v>2385.4093469267709</v>
      </c>
      <c r="T250" s="5">
        <v>2357.2024717461968</v>
      </c>
      <c r="V250" s="5">
        <v>2405.2146345930723</v>
      </c>
      <c r="X250" s="5">
        <v>2370.9248166756943</v>
      </c>
    </row>
    <row r="251" spans="1:25" x14ac:dyDescent="0.25">
      <c r="A251" s="5">
        <v>2</v>
      </c>
      <c r="C251" s="5">
        <f>IF(E251=E250,C250+1,1)</f>
        <v>29</v>
      </c>
      <c r="D251" s="5">
        <f>IF(K251=K250,D250,C251)</f>
        <v>29</v>
      </c>
      <c r="E251" s="5">
        <f>10+VALUE(RIGHT(LEFT(G251,3),1))</f>
        <v>17</v>
      </c>
      <c r="F251" s="5" t="str">
        <f>RIGHT(G251,2) &amp; IF(A251&lt;2,"x","")</f>
        <v>pm</v>
      </c>
      <c r="G251" s="5" t="s">
        <v>560</v>
      </c>
      <c r="H251" s="5" t="s">
        <v>27</v>
      </c>
      <c r="I251" s="5" t="s">
        <v>561</v>
      </c>
      <c r="K251" s="6">
        <f>LOOKUP(1E+100,M251:AC251)</f>
        <v>2357.6436227783074</v>
      </c>
      <c r="M251" s="6">
        <v>2400</v>
      </c>
      <c r="V251" s="5">
        <v>2357.6436227783074</v>
      </c>
    </row>
    <row r="252" spans="1:25" x14ac:dyDescent="0.25">
      <c r="A252" s="5">
        <v>4</v>
      </c>
      <c r="C252" s="5">
        <f>IF(E252=E251,C251+1,1)</f>
        <v>30</v>
      </c>
      <c r="D252" s="5">
        <f>IF(K252=K251,D251,C252)</f>
        <v>30</v>
      </c>
      <c r="E252" s="5">
        <f>10+VALUE(RIGHT(LEFT(G252,3),1))</f>
        <v>17</v>
      </c>
      <c r="F252" s="5" t="str">
        <f>RIGHT(G252,2) &amp; IF(A252&lt;2,"x","")</f>
        <v>pm</v>
      </c>
      <c r="G252" s="5" t="s">
        <v>562</v>
      </c>
      <c r="H252" s="5" t="s">
        <v>30</v>
      </c>
      <c r="I252" s="5" t="s">
        <v>563</v>
      </c>
      <c r="K252" s="6">
        <f>LOOKUP(1E+100,M252:AC252)</f>
        <v>2346.1947066340813</v>
      </c>
      <c r="M252" s="6">
        <v>2400</v>
      </c>
      <c r="S252" s="5">
        <v>2343.6691822827524</v>
      </c>
      <c r="T252" s="5">
        <v>2355.4932684736682</v>
      </c>
      <c r="V252" s="5">
        <v>2329.7910227662092</v>
      </c>
      <c r="X252" s="5">
        <v>2346.1947066340813</v>
      </c>
    </row>
    <row r="253" spans="1:25" x14ac:dyDescent="0.25">
      <c r="A253" s="5">
        <v>4</v>
      </c>
      <c r="C253" s="5">
        <f>IF(E253=E252,C252+1,1)</f>
        <v>31</v>
      </c>
      <c r="D253" s="5">
        <f>IF(K253=K252,D252,C253)</f>
        <v>31</v>
      </c>
      <c r="E253" s="5">
        <f>10+VALUE(RIGHT(LEFT(G253,3),1))</f>
        <v>17</v>
      </c>
      <c r="F253" s="5" t="str">
        <f>RIGHT(G253,2) &amp; IF(A253&lt;2,"x","")</f>
        <v>pm</v>
      </c>
      <c r="G253" s="5" t="s">
        <v>564</v>
      </c>
      <c r="H253" s="5" t="s">
        <v>316</v>
      </c>
      <c r="I253" s="5" t="s">
        <v>565</v>
      </c>
      <c r="K253" s="6">
        <f>LOOKUP(1E+100,M253:AC253)</f>
        <v>2294.9565143634281</v>
      </c>
      <c r="M253" s="6">
        <v>2500</v>
      </c>
      <c r="O253" s="5">
        <v>2418.1090459560842</v>
      </c>
      <c r="T253" s="5">
        <v>2297.6185183969365</v>
      </c>
      <c r="U253" s="5">
        <v>2294.9565143634281</v>
      </c>
    </row>
    <row r="254" spans="1:25" x14ac:dyDescent="0.25">
      <c r="A254" s="5">
        <v>2</v>
      </c>
      <c r="C254" s="5">
        <f>IF(E254=E253,C253+1,1)</f>
        <v>1</v>
      </c>
      <c r="D254" s="5">
        <f>IF(K254=K253,D253,C254)</f>
        <v>1</v>
      </c>
      <c r="E254" s="5">
        <f>10+VALUE(RIGHT(LEFT(G254,3),1))</f>
        <v>18</v>
      </c>
      <c r="F254" s="5" t="str">
        <f>RIGHT(G254,2) &amp; IF(A254&lt;2,"x","")</f>
        <v>pm</v>
      </c>
      <c r="G254" s="5" t="s">
        <v>566</v>
      </c>
      <c r="H254" s="5" t="s">
        <v>27</v>
      </c>
      <c r="I254" s="5" t="s">
        <v>567</v>
      </c>
      <c r="K254" s="6">
        <f>LOOKUP(1E+100,M254:AC254)</f>
        <v>3227.3277915829881</v>
      </c>
      <c r="M254" s="6">
        <v>3000</v>
      </c>
      <c r="S254" s="5">
        <v>3106.1013274780757</v>
      </c>
      <c r="Y254" s="5">
        <v>3227.3277915829881</v>
      </c>
    </row>
    <row r="255" spans="1:25" x14ac:dyDescent="0.25">
      <c r="A255" s="5">
        <v>5</v>
      </c>
      <c r="C255" s="5">
        <f>IF(E255=E254,C254+1,1)</f>
        <v>2</v>
      </c>
      <c r="D255" s="5">
        <f>IF(K255=K254,D254,C255)</f>
        <v>2</v>
      </c>
      <c r="E255" s="5">
        <f>10+VALUE(RIGHT(LEFT(G255,3),1))</f>
        <v>18</v>
      </c>
      <c r="F255" s="5" t="str">
        <f>RIGHT(G255,2) &amp; IF(A255&lt;2,"x","")</f>
        <v>pm</v>
      </c>
      <c r="G255" s="5" t="s">
        <v>568</v>
      </c>
      <c r="H255" s="5" t="s">
        <v>253</v>
      </c>
      <c r="I255" s="5" t="s">
        <v>569</v>
      </c>
      <c r="K255" s="6">
        <f>LOOKUP(1E+100,M255:AC255)</f>
        <v>3151.4456088085149</v>
      </c>
      <c r="M255" s="6">
        <v>3000</v>
      </c>
      <c r="N255" s="5">
        <v>3009.2514829430538</v>
      </c>
      <c r="S255" s="5">
        <v>2963.2964479003485</v>
      </c>
      <c r="U255" s="5">
        <v>3029.7830029113002</v>
      </c>
      <c r="W255" s="5">
        <v>3097.2487743814136</v>
      </c>
      <c r="Y255" s="5">
        <v>3151.4456088085149</v>
      </c>
    </row>
    <row r="256" spans="1:25" x14ac:dyDescent="0.25">
      <c r="A256" s="5">
        <v>2</v>
      </c>
      <c r="C256" s="5">
        <f>IF(E256=E255,C255+1,1)</f>
        <v>3</v>
      </c>
      <c r="D256" s="5">
        <f>IF(K256=K255,D255,C256)</f>
        <v>3</v>
      </c>
      <c r="E256" s="5">
        <f>10+VALUE(RIGHT(LEFT(G256,3),1))</f>
        <v>18</v>
      </c>
      <c r="F256" s="5" t="str">
        <f>RIGHT(G256,2) &amp; IF(A256&lt;2,"x","")</f>
        <v>pm</v>
      </c>
      <c r="G256" s="5" t="s">
        <v>570</v>
      </c>
      <c r="H256" s="5" t="s">
        <v>30</v>
      </c>
      <c r="I256" s="5" t="s">
        <v>571</v>
      </c>
      <c r="K256" s="6">
        <f>LOOKUP(1E+100,M256:AC256)</f>
        <v>3108.3510027587017</v>
      </c>
      <c r="M256" s="6">
        <v>3000</v>
      </c>
      <c r="U256" s="5">
        <v>3033.6021688753772</v>
      </c>
      <c r="W256" s="5">
        <v>3108.3510027587017</v>
      </c>
    </row>
    <row r="257" spans="1:25" x14ac:dyDescent="0.25">
      <c r="A257" s="5">
        <v>3</v>
      </c>
      <c r="C257" s="5">
        <f>IF(E257=E256,C256+1,1)</f>
        <v>4</v>
      </c>
      <c r="D257" s="5">
        <f>IF(K257=K256,D256,C257)</f>
        <v>4</v>
      </c>
      <c r="E257" s="5">
        <f>10+VALUE(RIGHT(LEFT(G257,3),1))</f>
        <v>18</v>
      </c>
      <c r="F257" s="5" t="str">
        <f>RIGHT(G257,2) &amp; IF(A257&lt;2,"x","")</f>
        <v>pm</v>
      </c>
      <c r="G257" s="5" t="s">
        <v>572</v>
      </c>
      <c r="H257" s="5" t="s">
        <v>24</v>
      </c>
      <c r="I257" s="5" t="s">
        <v>573</v>
      </c>
      <c r="K257" s="6">
        <f>LOOKUP(1E+100,M257:AC257)</f>
        <v>3067.1173150491368</v>
      </c>
      <c r="M257" s="6">
        <v>3000</v>
      </c>
      <c r="N257" s="5">
        <v>3042.4287957562287</v>
      </c>
      <c r="U257" s="5">
        <v>3102.9189764040821</v>
      </c>
      <c r="W257" s="5">
        <v>3067.1173150491368</v>
      </c>
    </row>
    <row r="258" spans="1:25" x14ac:dyDescent="0.25">
      <c r="A258" s="5">
        <v>2</v>
      </c>
      <c r="C258" s="5">
        <f>IF(E258=E257,C257+1,1)</f>
        <v>5</v>
      </c>
      <c r="D258" s="5">
        <f>IF(K258=K257,D257,C258)</f>
        <v>5</v>
      </c>
      <c r="E258" s="5">
        <f>10+VALUE(RIGHT(LEFT(G258,3),1))</f>
        <v>18</v>
      </c>
      <c r="F258" s="5" t="str">
        <f>RIGHT(G258,2) &amp; IF(A258&lt;2,"x","")</f>
        <v>pm</v>
      </c>
      <c r="G258" s="5" t="s">
        <v>574</v>
      </c>
      <c r="H258" s="5" t="s">
        <v>64</v>
      </c>
      <c r="I258" s="5" t="s">
        <v>575</v>
      </c>
      <c r="K258" s="6">
        <f>LOOKUP(1E+100,M258:AC258)</f>
        <v>3057.7863578353822</v>
      </c>
      <c r="M258" s="6">
        <v>3000</v>
      </c>
      <c r="N258" s="5">
        <v>3013.3111133784737</v>
      </c>
      <c r="Y258" s="5">
        <v>3057.7863578353822</v>
      </c>
    </row>
    <row r="259" spans="1:25" x14ac:dyDescent="0.25">
      <c r="A259" s="5">
        <v>2</v>
      </c>
      <c r="C259" s="5">
        <f>IF(E259=E258,C258+1,1)</f>
        <v>6</v>
      </c>
      <c r="D259" s="5">
        <f>IF(K259=K258,D258,C259)</f>
        <v>6</v>
      </c>
      <c r="E259" s="5">
        <f>10+VALUE(RIGHT(LEFT(G259,3),1))</f>
        <v>18</v>
      </c>
      <c r="F259" s="5" t="str">
        <f>RIGHT(G259,2) &amp; IF(A259&lt;2,"x","")</f>
        <v>pm</v>
      </c>
      <c r="G259" s="5" t="s">
        <v>576</v>
      </c>
      <c r="H259" s="5" t="s">
        <v>27</v>
      </c>
      <c r="I259" s="5" t="s">
        <v>577</v>
      </c>
      <c r="K259" s="6">
        <f>LOOKUP(1E+100,M259:AC259)</f>
        <v>2998.0766702802048</v>
      </c>
      <c r="M259" s="6">
        <v>3000</v>
      </c>
      <c r="W259" s="5">
        <v>2950.854734176065</v>
      </c>
      <c r="Y259" s="5">
        <v>2998.0766702802048</v>
      </c>
    </row>
    <row r="260" spans="1:25" x14ac:dyDescent="0.25">
      <c r="A260" s="5">
        <v>4</v>
      </c>
      <c r="C260" s="5">
        <f>IF(E260=E259,C259+1,1)</f>
        <v>7</v>
      </c>
      <c r="D260" s="5">
        <f>IF(K260=K259,D259,C260)</f>
        <v>7</v>
      </c>
      <c r="E260" s="5">
        <f>10+VALUE(RIGHT(LEFT(G260,3),1))</f>
        <v>18</v>
      </c>
      <c r="F260" s="5" t="str">
        <f>RIGHT(G260,2) &amp; IF(A260&lt;2,"x","")</f>
        <v>pm</v>
      </c>
      <c r="G260" s="5" t="s">
        <v>578</v>
      </c>
      <c r="H260" s="5" t="s">
        <v>401</v>
      </c>
      <c r="I260" s="5" t="s">
        <v>579</v>
      </c>
      <c r="K260" s="6">
        <f>LOOKUP(1E+100,M260:AC260)</f>
        <v>2964.9397736582318</v>
      </c>
      <c r="M260" s="6">
        <v>3000</v>
      </c>
      <c r="N260" s="5">
        <v>2980.2992862947854</v>
      </c>
      <c r="U260" s="5">
        <v>3026.1359908797672</v>
      </c>
      <c r="W260" s="5">
        <v>2987.6119148963471</v>
      </c>
      <c r="Y260" s="5">
        <v>2964.9397736582318</v>
      </c>
    </row>
    <row r="261" spans="1:25" x14ac:dyDescent="0.25">
      <c r="A261" s="5">
        <v>3</v>
      </c>
      <c r="C261" s="5">
        <f>IF(E261=E260,C260+1,1)</f>
        <v>8</v>
      </c>
      <c r="D261" s="5">
        <f>IF(K261=K260,D260,C261)</f>
        <v>8</v>
      </c>
      <c r="E261" s="5">
        <f>10+VALUE(RIGHT(LEFT(G261,3),1))</f>
        <v>18</v>
      </c>
      <c r="F261" s="5" t="str">
        <f>RIGHT(G261,2) &amp; IF(A261&lt;2,"x","")</f>
        <v>pm</v>
      </c>
      <c r="G261" s="5" t="s">
        <v>580</v>
      </c>
      <c r="H261" s="5" t="s">
        <v>49</v>
      </c>
      <c r="I261" s="5" t="s">
        <v>581</v>
      </c>
      <c r="K261" s="6">
        <f>LOOKUP(1E+100,M261:AC261)</f>
        <v>2929.8389278393693</v>
      </c>
      <c r="M261" s="6">
        <v>3000</v>
      </c>
      <c r="N261" s="5">
        <v>2913.866898564183</v>
      </c>
      <c r="W261" s="5">
        <v>2924.5527645061525</v>
      </c>
      <c r="Y261" s="5">
        <v>2929.8389278393693</v>
      </c>
    </row>
    <row r="262" spans="1:25" x14ac:dyDescent="0.25">
      <c r="A262" s="5">
        <v>6</v>
      </c>
      <c r="C262" s="5">
        <f>IF(E262=E261,C261+1,1)</f>
        <v>9</v>
      </c>
      <c r="D262" s="5">
        <f>IF(K262=K261,D261,C262)</f>
        <v>9</v>
      </c>
      <c r="E262" s="5">
        <f>10+VALUE(RIGHT(LEFT(G262,3),1))</f>
        <v>18</v>
      </c>
      <c r="F262" s="5" t="str">
        <f>RIGHT(G262,2) &amp; IF(A262&lt;2,"x","")</f>
        <v>pm</v>
      </c>
      <c r="G262" s="5" t="s">
        <v>582</v>
      </c>
      <c r="H262" s="5" t="s">
        <v>67</v>
      </c>
      <c r="I262" s="5" t="s">
        <v>583</v>
      </c>
      <c r="K262" s="6">
        <f>LOOKUP(1E+100,M262:AC262)</f>
        <v>2900.4478881736795</v>
      </c>
      <c r="M262" s="6">
        <v>3000</v>
      </c>
      <c r="N262" s="5">
        <v>2917.3787570454606</v>
      </c>
      <c r="P262" s="5">
        <v>2966.1072131875057</v>
      </c>
      <c r="S262" s="5">
        <v>2924.8856891760802</v>
      </c>
      <c r="U262" s="5">
        <v>2929.4323751758852</v>
      </c>
      <c r="W262" s="5">
        <v>3018.9530721179772</v>
      </c>
      <c r="Y262" s="5">
        <v>2900.4478881736795</v>
      </c>
    </row>
    <row r="263" spans="1:25" x14ac:dyDescent="0.25">
      <c r="A263" s="5">
        <v>4</v>
      </c>
      <c r="C263" s="5">
        <f>IF(E263=E262,C262+1,1)</f>
        <v>10</v>
      </c>
      <c r="D263" s="5">
        <f>IF(K263=K262,D262,C263)</f>
        <v>10</v>
      </c>
      <c r="E263" s="5">
        <f>10+VALUE(RIGHT(LEFT(G263,3),1))</f>
        <v>18</v>
      </c>
      <c r="F263" s="5" t="str">
        <f>RIGHT(G263,2) &amp; IF(A263&lt;2,"x","")</f>
        <v>pm</v>
      </c>
      <c r="G263" s="5" t="s">
        <v>584</v>
      </c>
      <c r="H263" s="5" t="s">
        <v>92</v>
      </c>
      <c r="I263" s="5" t="s">
        <v>585</v>
      </c>
      <c r="K263" s="6">
        <f>LOOKUP(1E+100,M263:AC263)</f>
        <v>2890.9544526692098</v>
      </c>
      <c r="M263" s="6">
        <v>2700</v>
      </c>
      <c r="O263" s="5">
        <v>2776.0452308811364</v>
      </c>
      <c r="S263" s="5">
        <v>2783.0988267322386</v>
      </c>
      <c r="U263" s="5">
        <v>2827.7212205588357</v>
      </c>
      <c r="W263" s="5">
        <v>2890.9544526692098</v>
      </c>
    </row>
    <row r="264" spans="1:25" x14ac:dyDescent="0.25">
      <c r="A264" s="5">
        <v>4</v>
      </c>
      <c r="C264" s="5">
        <f>IF(E264=E263,C263+1,1)</f>
        <v>11</v>
      </c>
      <c r="D264" s="5">
        <f>IF(K264=K263,D263,C264)</f>
        <v>11</v>
      </c>
      <c r="E264" s="5">
        <f>10+VALUE(RIGHT(LEFT(G264,3),1))</f>
        <v>18</v>
      </c>
      <c r="F264" s="5" t="str">
        <f>RIGHT(G264,2) &amp; IF(A264&lt;2,"x","")</f>
        <v>pm</v>
      </c>
      <c r="G264" s="5" t="s">
        <v>586</v>
      </c>
      <c r="H264" s="5" t="s">
        <v>112</v>
      </c>
      <c r="I264" s="5" t="s">
        <v>587</v>
      </c>
      <c r="K264" s="6">
        <f>LOOKUP(1E+100,M264:AC264)</f>
        <v>2811.1575318774444</v>
      </c>
      <c r="M264" s="6">
        <v>2900</v>
      </c>
      <c r="O264" s="5">
        <v>2844.5131492724072</v>
      </c>
      <c r="P264" s="5">
        <v>2852.013041893284</v>
      </c>
      <c r="U264" s="5">
        <v>2863.8315277287957</v>
      </c>
      <c r="Y264" s="5">
        <v>2811.1575318774444</v>
      </c>
    </row>
    <row r="265" spans="1:25" x14ac:dyDescent="0.25">
      <c r="A265" s="5">
        <v>6</v>
      </c>
      <c r="C265" s="5">
        <f>IF(E265=E264,C264+1,1)</f>
        <v>12</v>
      </c>
      <c r="D265" s="5">
        <f>IF(K265=K264,D264,C265)</f>
        <v>12</v>
      </c>
      <c r="E265" s="5">
        <f>10+VALUE(RIGHT(LEFT(G265,3),1))</f>
        <v>18</v>
      </c>
      <c r="F265" s="5" t="str">
        <f>RIGHT(G265,2) &amp; IF(A265&lt;2,"x","")</f>
        <v>pm</v>
      </c>
      <c r="G265" s="5" t="s">
        <v>588</v>
      </c>
      <c r="H265" s="5" t="s">
        <v>117</v>
      </c>
      <c r="I265" s="5" t="s">
        <v>589</v>
      </c>
      <c r="K265" s="6">
        <f>LOOKUP(1E+100,M265:AC265)</f>
        <v>2808.4490885121968</v>
      </c>
      <c r="M265" s="6">
        <v>3000</v>
      </c>
      <c r="P265" s="5">
        <v>3018.0395256703673</v>
      </c>
      <c r="S265" s="5">
        <v>2936.7667185645291</v>
      </c>
      <c r="U265" s="5">
        <v>2875.3494936020707</v>
      </c>
      <c r="W265" s="5">
        <v>2826.5429016799544</v>
      </c>
      <c r="Y265" s="5">
        <v>2808.4490885121968</v>
      </c>
    </row>
    <row r="266" spans="1:25" x14ac:dyDescent="0.25">
      <c r="A266" s="5">
        <v>4</v>
      </c>
      <c r="C266" s="5">
        <f>IF(E266=E265,C265+1,1)</f>
        <v>13</v>
      </c>
      <c r="D266" s="5">
        <f>IF(K266=K265,D265,C266)</f>
        <v>13</v>
      </c>
      <c r="E266" s="5">
        <f>10+VALUE(RIGHT(LEFT(G266,3),1))</f>
        <v>18</v>
      </c>
      <c r="F266" s="5" t="str">
        <f>RIGHT(G266,2) &amp; IF(A266&lt;2,"x","")</f>
        <v>pm</v>
      </c>
      <c r="G266" s="5" t="s">
        <v>590</v>
      </c>
      <c r="H266" s="5" t="s">
        <v>591</v>
      </c>
      <c r="I266" s="5" t="s">
        <v>592</v>
      </c>
      <c r="K266" s="6">
        <f>LOOKUP(1E+100,M266:AC266)</f>
        <v>2769.9544095367178</v>
      </c>
      <c r="M266" s="6">
        <v>2600</v>
      </c>
      <c r="O266" s="5">
        <v>2680.3264856208189</v>
      </c>
      <c r="T266" s="5">
        <v>2769.9544095367178</v>
      </c>
    </row>
    <row r="267" spans="1:25" x14ac:dyDescent="0.25">
      <c r="A267" s="5">
        <v>4</v>
      </c>
      <c r="C267" s="5">
        <f>IF(E267=E266,C266+1,1)</f>
        <v>14</v>
      </c>
      <c r="D267" s="5">
        <f>IF(K267=K266,D266,C267)</f>
        <v>14</v>
      </c>
      <c r="E267" s="5">
        <f>10+VALUE(RIGHT(LEFT(G267,3),1))</f>
        <v>18</v>
      </c>
      <c r="F267" s="5" t="str">
        <f>RIGHT(G267,2) &amp; IF(A267&lt;2,"x","")</f>
        <v>pm</v>
      </c>
      <c r="G267" s="5" t="s">
        <v>593</v>
      </c>
      <c r="H267" s="5" t="s">
        <v>594</v>
      </c>
      <c r="I267" s="5" t="s">
        <v>595</v>
      </c>
      <c r="K267" s="6">
        <f>LOOKUP(1E+100,M267:AC267)</f>
        <v>2738.8655374245086</v>
      </c>
      <c r="M267" s="6">
        <v>2900</v>
      </c>
      <c r="P267" s="5">
        <v>2825.7321255667107</v>
      </c>
      <c r="S267" s="5">
        <v>2756.6598634333782</v>
      </c>
      <c r="U267" s="5">
        <v>2778.8957456721564</v>
      </c>
      <c r="W267" s="5">
        <v>2738.8655374245086</v>
      </c>
    </row>
    <row r="268" spans="1:25" x14ac:dyDescent="0.25">
      <c r="A268" s="5">
        <v>7</v>
      </c>
      <c r="C268" s="5">
        <f>IF(E268=E267,C267+1,1)</f>
        <v>15</v>
      </c>
      <c r="D268" s="5">
        <f>IF(K268=K267,D267,C268)</f>
        <v>15</v>
      </c>
      <c r="E268" s="5">
        <f>10+VALUE(RIGHT(LEFT(G268,3),1))</f>
        <v>18</v>
      </c>
      <c r="F268" s="5" t="str">
        <f>RIGHT(G268,2) &amp; IF(A268&lt;2,"x","")</f>
        <v>pm</v>
      </c>
      <c r="G268" s="5" t="s">
        <v>596</v>
      </c>
      <c r="H268" s="5" t="s">
        <v>597</v>
      </c>
      <c r="I268" s="5" t="s">
        <v>598</v>
      </c>
      <c r="K268" s="6">
        <f>LOOKUP(1E+100,M268:AC268)</f>
        <v>2657.5586247368501</v>
      </c>
      <c r="M268" s="6">
        <v>2600</v>
      </c>
      <c r="O268" s="5">
        <v>2635.3110386339977</v>
      </c>
      <c r="S268" s="5">
        <v>2679.1300397754653</v>
      </c>
      <c r="T268" s="5">
        <v>2607.9641530366357</v>
      </c>
      <c r="V268" s="5">
        <v>2679.7684181029094</v>
      </c>
      <c r="X268" s="5">
        <v>2657.5586247368501</v>
      </c>
    </row>
    <row r="269" spans="1:25" x14ac:dyDescent="0.25">
      <c r="A269" s="5">
        <v>6</v>
      </c>
      <c r="C269" s="5">
        <f>IF(E269=E268,C268+1,1)</f>
        <v>16</v>
      </c>
      <c r="D269" s="5">
        <f>IF(K269=K268,D268,C269)</f>
        <v>16</v>
      </c>
      <c r="E269" s="5">
        <f>10+VALUE(RIGHT(LEFT(G269,3),1))</f>
        <v>18</v>
      </c>
      <c r="F269" s="5" t="str">
        <f>RIGHT(G269,2) &amp; IF(A269&lt;2,"x","")</f>
        <v>pm</v>
      </c>
      <c r="G269" s="5" t="s">
        <v>599</v>
      </c>
      <c r="H269" s="5" t="s">
        <v>335</v>
      </c>
      <c r="I269" s="5" t="s">
        <v>600</v>
      </c>
      <c r="K269" s="6">
        <f>LOOKUP(1E+100,M269:AC269)</f>
        <v>2525.9864157239717</v>
      </c>
      <c r="M269" s="6">
        <v>2600</v>
      </c>
      <c r="O269" s="5">
        <v>2566.197479933051</v>
      </c>
      <c r="S269" s="5">
        <v>2571.5829841924087</v>
      </c>
      <c r="T269" s="5">
        <v>2604.5313523756722</v>
      </c>
      <c r="V269" s="5">
        <v>2574.5716672740141</v>
      </c>
      <c r="X269" s="5">
        <v>2525.9864157239717</v>
      </c>
    </row>
    <row r="270" spans="1:25" x14ac:dyDescent="0.25">
      <c r="A270" s="5">
        <v>5</v>
      </c>
      <c r="C270" s="5">
        <f>IF(E270=E269,C269+1,1)</f>
        <v>17</v>
      </c>
      <c r="D270" s="5">
        <f>IF(K270=K269,D269,C270)</f>
        <v>17</v>
      </c>
      <c r="E270" s="5">
        <f>10+VALUE(RIGHT(LEFT(G270,3),1))</f>
        <v>18</v>
      </c>
      <c r="F270" s="5" t="str">
        <f>RIGHT(G270,2) &amp; IF(A270&lt;2,"x","")</f>
        <v>pm</v>
      </c>
      <c r="G270" s="5" t="s">
        <v>601</v>
      </c>
      <c r="H270" s="5" t="s">
        <v>192</v>
      </c>
      <c r="I270" s="5" t="s">
        <v>602</v>
      </c>
      <c r="K270" s="6">
        <f>LOOKUP(1E+100,M270:AC270)</f>
        <v>2494.8114327205249</v>
      </c>
      <c r="M270" s="6">
        <v>2600</v>
      </c>
      <c r="S270" s="5">
        <v>2637.3852923767972</v>
      </c>
      <c r="T270" s="5">
        <v>2601.7693263635874</v>
      </c>
      <c r="V270" s="5">
        <v>2580.5462836263409</v>
      </c>
      <c r="X270" s="5">
        <v>2494.8114327205249</v>
      </c>
    </row>
    <row r="271" spans="1:25" x14ac:dyDescent="0.25">
      <c r="A271" s="5">
        <v>6</v>
      </c>
      <c r="C271" s="5">
        <f>IF(E271=E270,C270+1,1)</f>
        <v>18</v>
      </c>
      <c r="D271" s="5">
        <f>IF(K271=K270,D270,C271)</f>
        <v>18</v>
      </c>
      <c r="E271" s="5">
        <f>10+VALUE(RIGHT(LEFT(G271,3),1))</f>
        <v>18</v>
      </c>
      <c r="F271" s="5" t="str">
        <f>RIGHT(G271,2) &amp; IF(A271&lt;2,"x","")</f>
        <v>pm</v>
      </c>
      <c r="G271" s="5" t="s">
        <v>603</v>
      </c>
      <c r="H271" s="5" t="s">
        <v>244</v>
      </c>
      <c r="I271" s="5" t="s">
        <v>604</v>
      </c>
      <c r="K271" s="6">
        <f>LOOKUP(1E+100,M271:AC271)</f>
        <v>2478.8272462330083</v>
      </c>
      <c r="M271" s="6">
        <v>2666.6666666666665</v>
      </c>
      <c r="O271" s="5">
        <v>2606.2172201158401</v>
      </c>
      <c r="S271" s="5">
        <v>2533.5380243836562</v>
      </c>
      <c r="V271" s="5">
        <v>2478.8272462330083</v>
      </c>
    </row>
    <row r="276" spans="7:7" x14ac:dyDescent="0.25">
      <c r="G276" s="7"/>
    </row>
    <row r="290" spans="7:7" x14ac:dyDescent="0.25">
      <c r="G290" s="7"/>
    </row>
    <row r="428" spans="7:9" x14ac:dyDescent="0.25">
      <c r="G428" s="9"/>
      <c r="H428" s="7"/>
    </row>
    <row r="429" spans="7:9" x14ac:dyDescent="0.25">
      <c r="G429" s="9"/>
      <c r="H429" s="7"/>
      <c r="I429" s="7"/>
    </row>
    <row r="430" spans="7:9" x14ac:dyDescent="0.25">
      <c r="G430" s="9"/>
      <c r="H430" s="7"/>
      <c r="I430" s="7"/>
    </row>
    <row r="444" spans="7:9" ht="15.75" thickBot="1" x14ac:dyDescent="0.3"/>
    <row r="445" spans="7:9" ht="15.75" thickBot="1" x14ac:dyDescent="0.3">
      <c r="G445" s="10"/>
      <c r="H445" s="10"/>
      <c r="I445" s="10"/>
    </row>
    <row r="446" spans="7:9" ht="15.75" thickBot="1" x14ac:dyDescent="0.3">
      <c r="G446" s="11"/>
      <c r="H446" s="11"/>
      <c r="I446" s="11"/>
    </row>
    <row r="449" spans="8:8" x14ac:dyDescent="0.25">
      <c r="H449" s="12"/>
    </row>
    <row r="450" spans="8:8" x14ac:dyDescent="0.25">
      <c r="H450" s="12"/>
    </row>
    <row r="451" spans="8:8" x14ac:dyDescent="0.25">
      <c r="H451" s="12"/>
    </row>
    <row r="452" spans="8:8" x14ac:dyDescent="0.25">
      <c r="H452" s="12"/>
    </row>
  </sheetData>
  <conditionalFormatting sqref="A431:AG432 AJ431:IV432 A439:AG439 AJ439:IV439 A443:AG444 AJ443:IV65533 J445:J446 N445:AG446 A447:AG448 A453:AG65533 G449:J452 N449:AG452 AJ1:IV428 A1:AG428 D429:D430 D433:D438 D440:D442 D445:D446 D449:D452">
    <cfRule type="expression" dxfId="439" priority="333">
      <formula>$E1=10</formula>
    </cfRule>
    <cfRule type="expression" dxfId="438" priority="334">
      <formula>$E1=11</formula>
    </cfRule>
    <cfRule type="expression" dxfId="437" priority="335">
      <formula>$E1=18</formula>
    </cfRule>
    <cfRule type="expression" dxfId="436" priority="336">
      <formula>$E1=17</formula>
    </cfRule>
    <cfRule type="expression" dxfId="435" priority="337">
      <formula>$E1=16</formula>
    </cfRule>
    <cfRule type="expression" dxfId="434" priority="338">
      <formula>$E1=15</formula>
    </cfRule>
    <cfRule type="expression" dxfId="433" priority="339">
      <formula>$E1=14</formula>
    </cfRule>
    <cfRule type="expression" dxfId="432" priority="340">
      <formula>$E1=13</formula>
    </cfRule>
    <cfRule type="expression" dxfId="431" priority="341">
      <formula>$E1=12</formula>
    </cfRule>
  </conditionalFormatting>
  <conditionalFormatting sqref="G1:I1">
    <cfRule type="containsText" dxfId="430" priority="440" operator="containsText" text="CSRA">
      <formula>NOT(ISERROR(SEARCH("CSRA",G1)))</formula>
    </cfRule>
  </conditionalFormatting>
  <conditionalFormatting sqref="A431:AG432 AJ431:IV432 A439:AG439 AJ439:IV439 A443:AG444 AJ443:IV65533 J445:J446 N445:AG446 A447:AG448 A453:AG65533 G449:J452 N449:AG452 AJ1:IV428 A1:AG428 D429:D430 D433:D438 D440:D442 D445:D446 D449:D452">
    <cfRule type="expression" dxfId="429" priority="432">
      <formula>$E1&lt;12</formula>
    </cfRule>
    <cfRule type="expression" dxfId="428" priority="433">
      <formula>$E1=18</formula>
    </cfRule>
    <cfRule type="expression" dxfId="427" priority="434">
      <formula>$E1=17</formula>
    </cfRule>
    <cfRule type="expression" dxfId="426" priority="435">
      <formula>$E1=16</formula>
    </cfRule>
    <cfRule type="expression" dxfId="425" priority="436">
      <formula>$E1=15</formula>
    </cfRule>
    <cfRule type="expression" dxfId="424" priority="437">
      <formula>$E1=14</formula>
    </cfRule>
    <cfRule type="expression" dxfId="423" priority="438">
      <formula>$E1=13</formula>
    </cfRule>
    <cfRule type="expression" dxfId="422" priority="439">
      <formula>$E1=12</formula>
    </cfRule>
  </conditionalFormatting>
  <conditionalFormatting sqref="R425:R428">
    <cfRule type="expression" dxfId="421" priority="423">
      <formula>$E425=10</formula>
    </cfRule>
    <cfRule type="expression" dxfId="420" priority="424">
      <formula>$E425=11</formula>
    </cfRule>
    <cfRule type="expression" dxfId="419" priority="425">
      <formula>$E425=18</formula>
    </cfRule>
    <cfRule type="expression" dxfId="418" priority="426">
      <formula>$E425=17</formula>
    </cfRule>
    <cfRule type="expression" dxfId="417" priority="427">
      <formula>$E425=16</formula>
    </cfRule>
    <cfRule type="expression" dxfId="416" priority="428">
      <formula>$E425=15</formula>
    </cfRule>
    <cfRule type="expression" dxfId="415" priority="429">
      <formula>$E425=14</formula>
    </cfRule>
    <cfRule type="expression" dxfId="414" priority="430">
      <formula>$E425=13</formula>
    </cfRule>
    <cfRule type="expression" dxfId="413" priority="431">
      <formula>$E425=12</formula>
    </cfRule>
  </conditionalFormatting>
  <conditionalFormatting sqref="A254:AG254 AK254:IV254">
    <cfRule type="expression" dxfId="412" priority="414">
      <formula>$E254=10</formula>
    </cfRule>
    <cfRule type="expression" dxfId="411" priority="415">
      <formula>$E254=11</formula>
    </cfRule>
    <cfRule type="expression" dxfId="410" priority="416">
      <formula>$E254=18</formula>
    </cfRule>
    <cfRule type="expression" dxfId="409" priority="417">
      <formula>$E254=17</formula>
    </cfRule>
    <cfRule type="expression" dxfId="408" priority="418">
      <formula>$E254=16</formula>
    </cfRule>
    <cfRule type="expression" dxfId="407" priority="419">
      <formula>$E254=15</formula>
    </cfRule>
    <cfRule type="expression" dxfId="406" priority="420">
      <formula>$E254=14</formula>
    </cfRule>
    <cfRule type="expression" dxfId="405" priority="421">
      <formula>$E254=13</formula>
    </cfRule>
    <cfRule type="expression" dxfId="404" priority="422">
      <formula>$E254=12</formula>
    </cfRule>
  </conditionalFormatting>
  <conditionalFormatting sqref="AK264:IV267 A264:AG267">
    <cfRule type="expression" dxfId="403" priority="405">
      <formula>$E264=10</formula>
    </cfRule>
    <cfRule type="expression" dxfId="402" priority="406">
      <formula>$E264=11</formula>
    </cfRule>
    <cfRule type="expression" dxfId="401" priority="407">
      <formula>$E264=18</formula>
    </cfRule>
    <cfRule type="expression" dxfId="400" priority="408">
      <formula>$E264=17</formula>
    </cfRule>
    <cfRule type="expression" dxfId="399" priority="409">
      <formula>$E264=16</formula>
    </cfRule>
    <cfRule type="expression" dxfId="398" priority="410">
      <formula>$E264=15</formula>
    </cfRule>
    <cfRule type="expression" dxfId="397" priority="411">
      <formula>$E264=14</formula>
    </cfRule>
    <cfRule type="expression" dxfId="396" priority="412">
      <formula>$E264=13</formula>
    </cfRule>
    <cfRule type="expression" dxfId="395" priority="413">
      <formula>$E264=12</formula>
    </cfRule>
  </conditionalFormatting>
  <conditionalFormatting sqref="A261:AG261 A260:F260 J260:AG260 H262 K262:AG262 A262:F262 AJ260:IV262">
    <cfRule type="expression" dxfId="394" priority="396">
      <formula>$E260=10</formula>
    </cfRule>
    <cfRule type="expression" dxfId="393" priority="397">
      <formula>$E260=11</formula>
    </cfRule>
    <cfRule type="expression" dxfId="392" priority="398">
      <formula>$E260=18</formula>
    </cfRule>
    <cfRule type="expression" dxfId="391" priority="399">
      <formula>$E260=17</formula>
    </cfRule>
    <cfRule type="expression" dxfId="390" priority="400">
      <formula>$E260=16</formula>
    </cfRule>
    <cfRule type="expression" dxfId="389" priority="401">
      <formula>$E260=15</formula>
    </cfRule>
    <cfRule type="expression" dxfId="388" priority="402">
      <formula>$E260=14</formula>
    </cfRule>
    <cfRule type="expression" dxfId="387" priority="403">
      <formula>$E260=13</formula>
    </cfRule>
    <cfRule type="expression" dxfId="386" priority="404">
      <formula>$E260=12</formula>
    </cfRule>
  </conditionalFormatting>
  <conditionalFormatting sqref="H260">
    <cfRule type="expression" dxfId="385" priority="387">
      <formula>$E260=10</formula>
    </cfRule>
    <cfRule type="expression" dxfId="384" priority="388">
      <formula>$E260=11</formula>
    </cfRule>
    <cfRule type="expression" dxfId="383" priority="389">
      <formula>$E260=18</formula>
    </cfRule>
    <cfRule type="expression" dxfId="382" priority="390">
      <formula>$E260=17</formula>
    </cfRule>
    <cfRule type="expression" dxfId="381" priority="391">
      <formula>$E260=16</formula>
    </cfRule>
    <cfRule type="expression" dxfId="380" priority="392">
      <formula>$E260=15</formula>
    </cfRule>
    <cfRule type="expression" dxfId="379" priority="393">
      <formula>$E260=14</formula>
    </cfRule>
    <cfRule type="expression" dxfId="378" priority="394">
      <formula>$E260=13</formula>
    </cfRule>
    <cfRule type="expression" dxfId="377" priority="395">
      <formula>$E260=12</formula>
    </cfRule>
  </conditionalFormatting>
  <conditionalFormatting sqref="A257:AG259 AJ257:IV259">
    <cfRule type="expression" dxfId="376" priority="378">
      <formula>$E257=10</formula>
    </cfRule>
    <cfRule type="expression" dxfId="375" priority="379">
      <formula>$E257=11</formula>
    </cfRule>
    <cfRule type="expression" dxfId="374" priority="380">
      <formula>$E257=18</formula>
    </cfRule>
    <cfRule type="expression" dxfId="373" priority="381">
      <formula>$E257=17</formula>
    </cfRule>
    <cfRule type="expression" dxfId="372" priority="382">
      <formula>$E257=16</formula>
    </cfRule>
    <cfRule type="expression" dxfId="371" priority="383">
      <formula>$E257=15</formula>
    </cfRule>
    <cfRule type="expression" dxfId="370" priority="384">
      <formula>$E257=14</formula>
    </cfRule>
    <cfRule type="expression" dxfId="369" priority="385">
      <formula>$E257=13</formula>
    </cfRule>
    <cfRule type="expression" dxfId="368" priority="386">
      <formula>$E257=12</formula>
    </cfRule>
  </conditionalFormatting>
  <conditionalFormatting sqref="A263:B263 J263 N263:AG263 L263 H263 AJ263:IV263">
    <cfRule type="expression" dxfId="367" priority="369">
      <formula>$E263=10</formula>
    </cfRule>
    <cfRule type="expression" dxfId="366" priority="370">
      <formula>$E263=11</formula>
    </cfRule>
    <cfRule type="expression" dxfId="365" priority="371">
      <formula>$E263=18</formula>
    </cfRule>
    <cfRule type="expression" dxfId="364" priority="372">
      <formula>$E263=17</formula>
    </cfRule>
    <cfRule type="expression" dxfId="363" priority="373">
      <formula>$E263=16</formula>
    </cfRule>
    <cfRule type="expression" dxfId="362" priority="374">
      <formula>$E263=15</formula>
    </cfRule>
    <cfRule type="expression" dxfId="361" priority="375">
      <formula>$E263=14</formula>
    </cfRule>
    <cfRule type="expression" dxfId="360" priority="376">
      <formula>$E263=13</formula>
    </cfRule>
    <cfRule type="expression" dxfId="359" priority="377">
      <formula>$E263=12</formula>
    </cfRule>
  </conditionalFormatting>
  <conditionalFormatting sqref="M263">
    <cfRule type="expression" dxfId="358" priority="360">
      <formula>$E263=10</formula>
    </cfRule>
    <cfRule type="expression" dxfId="357" priority="361">
      <formula>$E263=11</formula>
    </cfRule>
    <cfRule type="expression" dxfId="356" priority="362">
      <formula>$E263=18</formula>
    </cfRule>
    <cfRule type="expression" dxfId="355" priority="363">
      <formula>$E263=17</formula>
    </cfRule>
    <cfRule type="expression" dxfId="354" priority="364">
      <formula>$E263=16</formula>
    </cfRule>
    <cfRule type="expression" dxfId="353" priority="365">
      <formula>$E263=15</formula>
    </cfRule>
    <cfRule type="expression" dxfId="352" priority="366">
      <formula>$E263=14</formula>
    </cfRule>
    <cfRule type="expression" dxfId="351" priority="367">
      <formula>$E263=13</formula>
    </cfRule>
    <cfRule type="expression" dxfId="350" priority="368">
      <formula>$E263=12</formula>
    </cfRule>
  </conditionalFormatting>
  <conditionalFormatting sqref="K263">
    <cfRule type="expression" dxfId="349" priority="351">
      <formula>$E263=10</formula>
    </cfRule>
    <cfRule type="expression" dxfId="348" priority="352">
      <formula>$E263=11</formula>
    </cfRule>
    <cfRule type="expression" dxfId="347" priority="353">
      <formula>$E263=18</formula>
    </cfRule>
    <cfRule type="expression" dxfId="346" priority="354">
      <formula>$E263=17</formula>
    </cfRule>
    <cfRule type="expression" dxfId="345" priority="355">
      <formula>$E263=16</formula>
    </cfRule>
    <cfRule type="expression" dxfId="344" priority="356">
      <formula>$E263=15</formula>
    </cfRule>
    <cfRule type="expression" dxfId="343" priority="357">
      <formula>$E263=14</formula>
    </cfRule>
    <cfRule type="expression" dxfId="342" priority="358">
      <formula>$E263=13</formula>
    </cfRule>
    <cfRule type="expression" dxfId="341" priority="359">
      <formula>$E263=12</formula>
    </cfRule>
  </conditionalFormatting>
  <conditionalFormatting sqref="G263">
    <cfRule type="expression" dxfId="340" priority="342">
      <formula>$E263=10</formula>
    </cfRule>
    <cfRule type="expression" dxfId="339" priority="343">
      <formula>$E263=11</formula>
    </cfRule>
    <cfRule type="expression" dxfId="338" priority="344">
      <formula>$E263=18</formula>
    </cfRule>
    <cfRule type="expression" dxfId="337" priority="345">
      <formula>$E263=17</formula>
    </cfRule>
    <cfRule type="expression" dxfId="336" priority="346">
      <formula>$E263=16</formula>
    </cfRule>
    <cfRule type="expression" dxfId="335" priority="347">
      <formula>$E263=15</formula>
    </cfRule>
    <cfRule type="expression" dxfId="334" priority="348">
      <formula>$E263=14</formula>
    </cfRule>
    <cfRule type="expression" dxfId="333" priority="349">
      <formula>$E263=13</formula>
    </cfRule>
    <cfRule type="expression" dxfId="332" priority="350">
      <formula>$E263=12</formula>
    </cfRule>
  </conditionalFormatting>
  <conditionalFormatting sqref="C426:F428">
    <cfRule type="expression" dxfId="331" priority="324">
      <formula>$E426=10</formula>
    </cfRule>
    <cfRule type="expression" dxfId="330" priority="325">
      <formula>$E426=11</formula>
    </cfRule>
    <cfRule type="expression" dxfId="329" priority="326">
      <formula>$E426=18</formula>
    </cfRule>
    <cfRule type="expression" dxfId="328" priority="327">
      <formula>$E426=17</formula>
    </cfRule>
    <cfRule type="expression" dxfId="327" priority="328">
      <formula>$E426=16</formula>
    </cfRule>
    <cfRule type="expression" dxfId="326" priority="329">
      <formula>$E426=15</formula>
    </cfRule>
    <cfRule type="expression" dxfId="325" priority="330">
      <formula>$E426=14</formula>
    </cfRule>
    <cfRule type="expression" dxfId="324" priority="331">
      <formula>$E426=13</formula>
    </cfRule>
    <cfRule type="expression" dxfId="323" priority="332">
      <formula>$E426=12</formula>
    </cfRule>
  </conditionalFormatting>
  <conditionalFormatting sqref="C426:F428">
    <cfRule type="expression" dxfId="322" priority="315">
      <formula>$E426=10</formula>
    </cfRule>
    <cfRule type="expression" dxfId="321" priority="316">
      <formula>$E426=11</formula>
    </cfRule>
    <cfRule type="expression" dxfId="320" priority="317">
      <formula>$E426=18</formula>
    </cfRule>
    <cfRule type="expression" dxfId="319" priority="318">
      <formula>$E426=17</formula>
    </cfRule>
    <cfRule type="expression" dxfId="318" priority="319">
      <formula>$E426=16</formula>
    </cfRule>
    <cfRule type="expression" dxfId="317" priority="320">
      <formula>$E426=15</formula>
    </cfRule>
    <cfRule type="expression" dxfId="316" priority="321">
      <formula>$E426=14</formula>
    </cfRule>
    <cfRule type="expression" dxfId="315" priority="322">
      <formula>$E426=13</formula>
    </cfRule>
    <cfRule type="expression" dxfId="314" priority="323">
      <formula>$E426=12</formula>
    </cfRule>
  </conditionalFormatting>
  <conditionalFormatting sqref="K426:K428">
    <cfRule type="expression" dxfId="313" priority="297">
      <formula>$E426=10</formula>
    </cfRule>
    <cfRule type="expression" dxfId="312" priority="298">
      <formula>$E426=11</formula>
    </cfRule>
    <cfRule type="expression" dxfId="311" priority="299">
      <formula>$E426=18</formula>
    </cfRule>
    <cfRule type="expression" dxfId="310" priority="300">
      <formula>$E426=17</formula>
    </cfRule>
    <cfRule type="expression" dxfId="309" priority="301">
      <formula>$E426=16</formula>
    </cfRule>
    <cfRule type="expression" dxfId="308" priority="302">
      <formula>$E426=15</formula>
    </cfRule>
    <cfRule type="expression" dxfId="307" priority="303">
      <formula>$E426=14</formula>
    </cfRule>
    <cfRule type="expression" dxfId="306" priority="304">
      <formula>$E426=13</formula>
    </cfRule>
    <cfRule type="expression" dxfId="305" priority="305">
      <formula>$E426=12</formula>
    </cfRule>
  </conditionalFormatting>
  <conditionalFormatting sqref="H426:M428">
    <cfRule type="expression" dxfId="304" priority="306">
      <formula>$E426=10</formula>
    </cfRule>
    <cfRule type="expression" dxfId="303" priority="307">
      <formula>$E426=11</formula>
    </cfRule>
    <cfRule type="expression" dxfId="302" priority="308">
      <formula>$E426=18</formula>
    </cfRule>
    <cfRule type="expression" dxfId="301" priority="309">
      <formula>$E426=17</formula>
    </cfRule>
    <cfRule type="expression" dxfId="300" priority="310">
      <formula>$E426=16</formula>
    </cfRule>
    <cfRule type="expression" dxfId="299" priority="311">
      <formula>$E426=15</formula>
    </cfRule>
    <cfRule type="expression" dxfId="298" priority="312">
      <formula>$E426=14</formula>
    </cfRule>
    <cfRule type="expression" dxfId="297" priority="313">
      <formula>$E426=13</formula>
    </cfRule>
    <cfRule type="expression" dxfId="296" priority="314">
      <formula>$E426=12</formula>
    </cfRule>
  </conditionalFormatting>
  <conditionalFormatting sqref="AJ429:IV429 A429:AG429">
    <cfRule type="expression" dxfId="295" priority="280">
      <formula>$E429=10</formula>
    </cfRule>
    <cfRule type="expression" dxfId="294" priority="281">
      <formula>$E429=11</formula>
    </cfRule>
    <cfRule type="expression" dxfId="293" priority="282">
      <formula>$E429=18</formula>
    </cfRule>
    <cfRule type="expression" dxfId="292" priority="283">
      <formula>$E429=17</formula>
    </cfRule>
    <cfRule type="expression" dxfId="291" priority="284">
      <formula>$E429=16</formula>
    </cfRule>
    <cfRule type="expression" dxfId="290" priority="285">
      <formula>$E429=15</formula>
    </cfRule>
    <cfRule type="expression" dxfId="289" priority="286">
      <formula>$E429=14</formula>
    </cfRule>
    <cfRule type="expression" dxfId="288" priority="287">
      <formula>$E429=13</formula>
    </cfRule>
    <cfRule type="expression" dxfId="287" priority="288">
      <formula>$E429=12</formula>
    </cfRule>
  </conditionalFormatting>
  <conditionalFormatting sqref="K429">
    <cfRule type="expression" dxfId="286" priority="262">
      <formula>$E429=10</formula>
    </cfRule>
    <cfRule type="expression" dxfId="285" priority="263">
      <formula>$E429=11</formula>
    </cfRule>
    <cfRule type="expression" dxfId="284" priority="264">
      <formula>$E429=18</formula>
    </cfRule>
    <cfRule type="expression" dxfId="283" priority="265">
      <formula>$E429=17</formula>
    </cfRule>
    <cfRule type="expression" dxfId="282" priority="266">
      <formula>$E429=16</formula>
    </cfRule>
    <cfRule type="expression" dxfId="281" priority="267">
      <formula>$E429=15</formula>
    </cfRule>
    <cfRule type="expression" dxfId="280" priority="268">
      <formula>$E429=14</formula>
    </cfRule>
    <cfRule type="expression" dxfId="279" priority="269">
      <formula>$E429=13</formula>
    </cfRule>
    <cfRule type="expression" dxfId="278" priority="270">
      <formula>$E429=12</formula>
    </cfRule>
  </conditionalFormatting>
  <conditionalFormatting sqref="C429:F429">
    <cfRule type="expression" dxfId="277" priority="271">
      <formula>$E429=10</formula>
    </cfRule>
    <cfRule type="expression" dxfId="276" priority="272">
      <formula>$E429=11</formula>
    </cfRule>
    <cfRule type="expression" dxfId="275" priority="273">
      <formula>$E429=18</formula>
    </cfRule>
    <cfRule type="expression" dxfId="274" priority="274">
      <formula>$E429=17</formula>
    </cfRule>
    <cfRule type="expression" dxfId="273" priority="275">
      <formula>$E429=16</formula>
    </cfRule>
    <cfRule type="expression" dxfId="272" priority="276">
      <formula>$E429=15</formula>
    </cfRule>
    <cfRule type="expression" dxfId="271" priority="277">
      <formula>$E429=14</formula>
    </cfRule>
    <cfRule type="expression" dxfId="270" priority="278">
      <formula>$E429=13</formula>
    </cfRule>
    <cfRule type="expression" dxfId="269" priority="279">
      <formula>$E429=12</formula>
    </cfRule>
  </conditionalFormatting>
  <conditionalFormatting sqref="AJ429:IV429 A429:AG429">
    <cfRule type="expression" dxfId="268" priority="289">
      <formula>$E429&lt;12</formula>
    </cfRule>
    <cfRule type="expression" dxfId="267" priority="290">
      <formula>$E429=18</formula>
    </cfRule>
    <cfRule type="expression" dxfId="266" priority="291">
      <formula>$E429=17</formula>
    </cfRule>
    <cfRule type="expression" dxfId="265" priority="292">
      <formula>$E429=16</formula>
    </cfRule>
    <cfRule type="expression" dxfId="264" priority="293">
      <formula>$E429=15</formula>
    </cfRule>
    <cfRule type="expression" dxfId="263" priority="294">
      <formula>$E429=14</formula>
    </cfRule>
    <cfRule type="expression" dxfId="262" priority="295">
      <formula>$E429=13</formula>
    </cfRule>
    <cfRule type="expression" dxfId="261" priority="296">
      <formula>$E429=12</formula>
    </cfRule>
  </conditionalFormatting>
  <conditionalFormatting sqref="C430:F430">
    <cfRule type="expression" dxfId="260" priority="236">
      <formula>$E430=10</formula>
    </cfRule>
    <cfRule type="expression" dxfId="259" priority="237">
      <formula>$E430=11</formula>
    </cfRule>
    <cfRule type="expression" dxfId="258" priority="238">
      <formula>$E430=18</formula>
    </cfRule>
    <cfRule type="expression" dxfId="257" priority="239">
      <formula>$E430=17</formula>
    </cfRule>
    <cfRule type="expression" dxfId="256" priority="240">
      <formula>$E430=16</formula>
    </cfRule>
    <cfRule type="expression" dxfId="255" priority="241">
      <formula>$E430=15</formula>
    </cfRule>
    <cfRule type="expression" dxfId="254" priority="242">
      <formula>$E430=14</formula>
    </cfRule>
    <cfRule type="expression" dxfId="253" priority="243">
      <formula>$E430=13</formula>
    </cfRule>
    <cfRule type="expression" dxfId="252" priority="244">
      <formula>$E430=12</formula>
    </cfRule>
  </conditionalFormatting>
  <conditionalFormatting sqref="K430">
    <cfRule type="expression" dxfId="251" priority="227">
      <formula>$E430=10</formula>
    </cfRule>
    <cfRule type="expression" dxfId="250" priority="228">
      <formula>$E430=11</formula>
    </cfRule>
    <cfRule type="expression" dxfId="249" priority="229">
      <formula>$E430=18</formula>
    </cfRule>
    <cfRule type="expression" dxfId="248" priority="230">
      <formula>$E430=17</formula>
    </cfRule>
    <cfRule type="expression" dxfId="247" priority="231">
      <formula>$E430=16</formula>
    </cfRule>
    <cfRule type="expression" dxfId="246" priority="232">
      <formula>$E430=15</formula>
    </cfRule>
    <cfRule type="expression" dxfId="245" priority="233">
      <formula>$E430=14</formula>
    </cfRule>
    <cfRule type="expression" dxfId="244" priority="234">
      <formula>$E430=13</formula>
    </cfRule>
    <cfRule type="expression" dxfId="243" priority="235">
      <formula>$E430=12</formula>
    </cfRule>
  </conditionalFormatting>
  <conditionalFormatting sqref="AJ430:IV430 A430:AG430">
    <cfRule type="expression" dxfId="242" priority="254">
      <formula>$E430&lt;12</formula>
    </cfRule>
    <cfRule type="expression" dxfId="241" priority="255">
      <formula>$E430=18</formula>
    </cfRule>
    <cfRule type="expression" dxfId="240" priority="256">
      <formula>$E430=17</formula>
    </cfRule>
    <cfRule type="expression" dxfId="239" priority="257">
      <formula>$E430=16</formula>
    </cfRule>
    <cfRule type="expression" dxfId="238" priority="258">
      <formula>$E430=15</formula>
    </cfRule>
    <cfRule type="expression" dxfId="237" priority="259">
      <formula>$E430=14</formula>
    </cfRule>
    <cfRule type="expression" dxfId="236" priority="260">
      <formula>$E430=13</formula>
    </cfRule>
    <cfRule type="expression" dxfId="235" priority="261">
      <formula>$E430=12</formula>
    </cfRule>
  </conditionalFormatting>
  <conditionalFormatting sqref="AJ430:IV430 A430:AG430">
    <cfRule type="expression" dxfId="234" priority="245">
      <formula>$E430=10</formula>
    </cfRule>
    <cfRule type="expression" dxfId="233" priority="246">
      <formula>$E430=11</formula>
    </cfRule>
    <cfRule type="expression" dxfId="232" priority="247">
      <formula>$E430=18</formula>
    </cfRule>
    <cfRule type="expression" dxfId="231" priority="248">
      <formula>$E430=17</formula>
    </cfRule>
    <cfRule type="expression" dxfId="230" priority="249">
      <formula>$E430=16</formula>
    </cfRule>
    <cfRule type="expression" dxfId="229" priority="250">
      <formula>$E430=15</formula>
    </cfRule>
    <cfRule type="expression" dxfId="228" priority="251">
      <formula>$E430=14</formula>
    </cfRule>
    <cfRule type="expression" dxfId="227" priority="252">
      <formula>$E430=13</formula>
    </cfRule>
    <cfRule type="expression" dxfId="226" priority="253">
      <formula>$E430=12</formula>
    </cfRule>
  </conditionalFormatting>
  <conditionalFormatting sqref="K433:K438">
    <cfRule type="expression" dxfId="225" priority="192">
      <formula>$E433=10</formula>
    </cfRule>
    <cfRule type="expression" dxfId="224" priority="193">
      <formula>$E433=11</formula>
    </cfRule>
    <cfRule type="expression" dxfId="223" priority="194">
      <formula>$E433=18</formula>
    </cfRule>
    <cfRule type="expression" dxfId="222" priority="195">
      <formula>$E433=17</formula>
    </cfRule>
    <cfRule type="expression" dxfId="221" priority="196">
      <formula>$E433=16</formula>
    </cfRule>
    <cfRule type="expression" dxfId="220" priority="197">
      <formula>$E433=15</formula>
    </cfRule>
    <cfRule type="expression" dxfId="219" priority="198">
      <formula>$E433=14</formula>
    </cfRule>
    <cfRule type="expression" dxfId="218" priority="199">
      <formula>$E433=13</formula>
    </cfRule>
    <cfRule type="expression" dxfId="217" priority="200">
      <formula>$E433=12</formula>
    </cfRule>
  </conditionalFormatting>
  <conditionalFormatting sqref="C433:F438">
    <cfRule type="expression" dxfId="216" priority="201">
      <formula>$E433=10</formula>
    </cfRule>
    <cfRule type="expression" dxfId="215" priority="202">
      <formula>$E433=11</formula>
    </cfRule>
    <cfRule type="expression" dxfId="214" priority="203">
      <formula>$E433=18</formula>
    </cfRule>
    <cfRule type="expression" dxfId="213" priority="204">
      <formula>$E433=17</formula>
    </cfRule>
    <cfRule type="expression" dxfId="212" priority="205">
      <formula>$E433=16</formula>
    </cfRule>
    <cfRule type="expression" dxfId="211" priority="206">
      <formula>$E433=15</formula>
    </cfRule>
    <cfRule type="expression" dxfId="210" priority="207">
      <formula>$E433=14</formula>
    </cfRule>
    <cfRule type="expression" dxfId="209" priority="208">
      <formula>$E433=13</formula>
    </cfRule>
    <cfRule type="expression" dxfId="208" priority="209">
      <formula>$E433=12</formula>
    </cfRule>
  </conditionalFormatting>
  <conditionalFormatting sqref="AJ433:IV438 A433:AG438">
    <cfRule type="expression" dxfId="207" priority="219">
      <formula>$E433&lt;12</formula>
    </cfRule>
    <cfRule type="expression" dxfId="206" priority="220">
      <formula>$E433=18</formula>
    </cfRule>
    <cfRule type="expression" dxfId="205" priority="221">
      <formula>$E433=17</formula>
    </cfRule>
    <cfRule type="expression" dxfId="204" priority="222">
      <formula>$E433=16</formula>
    </cfRule>
    <cfRule type="expression" dxfId="203" priority="223">
      <formula>$E433=15</formula>
    </cfRule>
    <cfRule type="expression" dxfId="202" priority="224">
      <formula>$E433=14</formula>
    </cfRule>
    <cfRule type="expression" dxfId="201" priority="225">
      <formula>$E433=13</formula>
    </cfRule>
    <cfRule type="expression" dxfId="200" priority="226">
      <formula>$E433=12</formula>
    </cfRule>
  </conditionalFormatting>
  <conditionalFormatting sqref="AJ433:IV438 A433:AG438">
    <cfRule type="expression" dxfId="199" priority="210">
      <formula>$E433=10</formula>
    </cfRule>
    <cfRule type="expression" dxfId="198" priority="211">
      <formula>$E433=11</formula>
    </cfRule>
    <cfRule type="expression" dxfId="197" priority="212">
      <formula>$E433=18</formula>
    </cfRule>
    <cfRule type="expression" dxfId="196" priority="213">
      <formula>$E433=17</formula>
    </cfRule>
    <cfRule type="expression" dxfId="195" priority="214">
      <formula>$E433=16</formula>
    </cfRule>
    <cfRule type="expression" dxfId="194" priority="215">
      <formula>$E433=15</formula>
    </cfRule>
    <cfRule type="expression" dxfId="193" priority="216">
      <formula>$E433=14</formula>
    </cfRule>
    <cfRule type="expression" dxfId="192" priority="217">
      <formula>$E433=13</formula>
    </cfRule>
    <cfRule type="expression" dxfId="191" priority="218">
      <formula>$E433=12</formula>
    </cfRule>
  </conditionalFormatting>
  <conditionalFormatting sqref="K440:K442">
    <cfRule type="expression" dxfId="190" priority="157">
      <formula>$E440=10</formula>
    </cfRule>
    <cfRule type="expression" dxfId="189" priority="158">
      <formula>$E440=11</formula>
    </cfRule>
    <cfRule type="expression" dxfId="188" priority="159">
      <formula>$E440=18</formula>
    </cfRule>
    <cfRule type="expression" dxfId="187" priority="160">
      <formula>$E440=17</formula>
    </cfRule>
    <cfRule type="expression" dxfId="186" priority="161">
      <formula>$E440=16</formula>
    </cfRule>
    <cfRule type="expression" dxfId="185" priority="162">
      <formula>$E440=15</formula>
    </cfRule>
    <cfRule type="expression" dxfId="184" priority="163">
      <formula>$E440=14</formula>
    </cfRule>
    <cfRule type="expression" dxfId="183" priority="164">
      <formula>$E440=13</formula>
    </cfRule>
    <cfRule type="expression" dxfId="182" priority="165">
      <formula>$E440=12</formula>
    </cfRule>
  </conditionalFormatting>
  <conditionalFormatting sqref="C440:F442">
    <cfRule type="expression" dxfId="181" priority="166">
      <formula>$E440=10</formula>
    </cfRule>
    <cfRule type="expression" dxfId="180" priority="167">
      <formula>$E440=11</formula>
    </cfRule>
    <cfRule type="expression" dxfId="179" priority="168">
      <formula>$E440=18</formula>
    </cfRule>
    <cfRule type="expression" dxfId="178" priority="169">
      <formula>$E440=17</formula>
    </cfRule>
    <cfRule type="expression" dxfId="177" priority="170">
      <formula>$E440=16</formula>
    </cfRule>
    <cfRule type="expression" dxfId="176" priority="171">
      <formula>$E440=15</formula>
    </cfRule>
    <cfRule type="expression" dxfId="175" priority="172">
      <formula>$E440=14</formula>
    </cfRule>
    <cfRule type="expression" dxfId="174" priority="173">
      <formula>$E440=13</formula>
    </cfRule>
    <cfRule type="expression" dxfId="173" priority="174">
      <formula>$E440=12</formula>
    </cfRule>
  </conditionalFormatting>
  <conditionalFormatting sqref="AJ440:IV442 A440:AG442">
    <cfRule type="expression" dxfId="172" priority="184">
      <formula>$E440&lt;12</formula>
    </cfRule>
    <cfRule type="expression" dxfId="171" priority="185">
      <formula>$E440=18</formula>
    </cfRule>
    <cfRule type="expression" dxfId="170" priority="186">
      <formula>$E440=17</formula>
    </cfRule>
    <cfRule type="expression" dxfId="169" priority="187">
      <formula>$E440=16</formula>
    </cfRule>
    <cfRule type="expression" dxfId="168" priority="188">
      <formula>$E440=15</formula>
    </cfRule>
    <cfRule type="expression" dxfId="167" priority="189">
      <formula>$E440=14</formula>
    </cfRule>
    <cfRule type="expression" dxfId="166" priority="190">
      <formula>$E440=13</formula>
    </cfRule>
    <cfRule type="expression" dxfId="165" priority="191">
      <formula>$E440=12</formula>
    </cfRule>
  </conditionalFormatting>
  <conditionalFormatting sqref="AJ440:IV442 A440:AG442">
    <cfRule type="expression" dxfId="164" priority="175">
      <formula>$E440=10</formula>
    </cfRule>
    <cfRule type="expression" dxfId="163" priority="176">
      <formula>$E440=11</formula>
    </cfRule>
    <cfRule type="expression" dxfId="162" priority="177">
      <formula>$E440=18</formula>
    </cfRule>
    <cfRule type="expression" dxfId="161" priority="178">
      <formula>$E440=17</formula>
    </cfRule>
    <cfRule type="expression" dxfId="160" priority="179">
      <formula>$E440=16</formula>
    </cfRule>
    <cfRule type="expression" dxfId="159" priority="180">
      <formula>$E440=15</formula>
    </cfRule>
    <cfRule type="expression" dxfId="158" priority="181">
      <formula>$E440=14</formula>
    </cfRule>
    <cfRule type="expression" dxfId="157" priority="182">
      <formula>$E440=13</formula>
    </cfRule>
    <cfRule type="expression" dxfId="156" priority="183">
      <formula>$E440=12</formula>
    </cfRule>
  </conditionalFormatting>
  <conditionalFormatting sqref="C445:F445">
    <cfRule type="expression" dxfId="155" priority="131">
      <formula>$E445=10</formula>
    </cfRule>
    <cfRule type="expression" dxfId="154" priority="132">
      <formula>$E445=11</formula>
    </cfRule>
    <cfRule type="expression" dxfId="153" priority="133">
      <formula>$E445=18</formula>
    </cfRule>
    <cfRule type="expression" dxfId="152" priority="134">
      <formula>$E445=17</formula>
    </cfRule>
    <cfRule type="expression" dxfId="151" priority="135">
      <formula>$E445=16</formula>
    </cfRule>
    <cfRule type="expression" dxfId="150" priority="136">
      <formula>$E445=15</formula>
    </cfRule>
    <cfRule type="expression" dxfId="149" priority="137">
      <formula>$E445=14</formula>
    </cfRule>
    <cfRule type="expression" dxfId="148" priority="138">
      <formula>$E445=13</formula>
    </cfRule>
    <cfRule type="expression" dxfId="147" priority="139">
      <formula>$E445=12</formula>
    </cfRule>
  </conditionalFormatting>
  <conditionalFormatting sqref="A445:F445">
    <cfRule type="expression" dxfId="146" priority="149">
      <formula>$E445&lt;12</formula>
    </cfRule>
    <cfRule type="expression" dxfId="145" priority="150">
      <formula>$E445=18</formula>
    </cfRule>
    <cfRule type="expression" dxfId="144" priority="151">
      <formula>$E445=17</formula>
    </cfRule>
    <cfRule type="expression" dxfId="143" priority="152">
      <formula>$E445=16</formula>
    </cfRule>
    <cfRule type="expression" dxfId="142" priority="153">
      <formula>$E445=15</formula>
    </cfRule>
    <cfRule type="expression" dxfId="141" priority="154">
      <formula>$E445=14</formula>
    </cfRule>
    <cfRule type="expression" dxfId="140" priority="155">
      <formula>$E445=13</formula>
    </cfRule>
    <cfRule type="expression" dxfId="139" priority="156">
      <formula>$E445=12</formula>
    </cfRule>
  </conditionalFormatting>
  <conditionalFormatting sqref="A445:F445">
    <cfRule type="expression" dxfId="138" priority="140">
      <formula>$E445=10</formula>
    </cfRule>
    <cfRule type="expression" dxfId="137" priority="141">
      <formula>$E445=11</formula>
    </cfRule>
    <cfRule type="expression" dxfId="136" priority="142">
      <formula>$E445=18</formula>
    </cfRule>
    <cfRule type="expression" dxfId="135" priority="143">
      <formula>$E445=17</formula>
    </cfRule>
    <cfRule type="expression" dxfId="134" priority="144">
      <formula>$E445=16</formula>
    </cfRule>
    <cfRule type="expression" dxfId="133" priority="145">
      <formula>$E445=15</formula>
    </cfRule>
    <cfRule type="expression" dxfId="132" priority="146">
      <formula>$E445=14</formula>
    </cfRule>
    <cfRule type="expression" dxfId="131" priority="147">
      <formula>$E445=13</formula>
    </cfRule>
    <cfRule type="expression" dxfId="130" priority="148">
      <formula>$E445=12</formula>
    </cfRule>
  </conditionalFormatting>
  <conditionalFormatting sqref="K445">
    <cfRule type="expression" dxfId="129" priority="105">
      <formula>$E445=10</formula>
    </cfRule>
    <cfRule type="expression" dxfId="128" priority="106">
      <formula>$E445=11</formula>
    </cfRule>
    <cfRule type="expression" dxfId="127" priority="107">
      <formula>$E445=18</formula>
    </cfRule>
    <cfRule type="expression" dxfId="126" priority="108">
      <formula>$E445=17</formula>
    </cfRule>
    <cfRule type="expression" dxfId="125" priority="109">
      <formula>$E445=16</formula>
    </cfRule>
    <cfRule type="expression" dxfId="124" priority="110">
      <formula>$E445=15</formula>
    </cfRule>
    <cfRule type="expression" dxfId="123" priority="111">
      <formula>$E445=14</formula>
    </cfRule>
    <cfRule type="expression" dxfId="122" priority="112">
      <formula>$E445=13</formula>
    </cfRule>
    <cfRule type="expression" dxfId="121" priority="113">
      <formula>$E445=12</formula>
    </cfRule>
  </conditionalFormatting>
  <conditionalFormatting sqref="K445:M445">
    <cfRule type="expression" dxfId="120" priority="123">
      <formula>$E445&lt;12</formula>
    </cfRule>
    <cfRule type="expression" dxfId="119" priority="124">
      <formula>$E445=18</formula>
    </cfRule>
    <cfRule type="expression" dxfId="118" priority="125">
      <formula>$E445=17</formula>
    </cfRule>
    <cfRule type="expression" dxfId="117" priority="126">
      <formula>$E445=16</formula>
    </cfRule>
    <cfRule type="expression" dxfId="116" priority="127">
      <formula>$E445=15</formula>
    </cfRule>
    <cfRule type="expression" dxfId="115" priority="128">
      <formula>$E445=14</formula>
    </cfRule>
    <cfRule type="expression" dxfId="114" priority="129">
      <formula>$E445=13</formula>
    </cfRule>
    <cfRule type="expression" dxfId="113" priority="130">
      <formula>$E445=12</formula>
    </cfRule>
  </conditionalFormatting>
  <conditionalFormatting sqref="K445:M445">
    <cfRule type="expression" dxfId="112" priority="114">
      <formula>$E445=10</formula>
    </cfRule>
    <cfRule type="expression" dxfId="111" priority="115">
      <formula>$E445=11</formula>
    </cfRule>
    <cfRule type="expression" dxfId="110" priority="116">
      <formula>$E445=18</formula>
    </cfRule>
    <cfRule type="expression" dxfId="109" priority="117">
      <formula>$E445=17</formula>
    </cfRule>
    <cfRule type="expression" dxfId="108" priority="118">
      <formula>$E445=16</formula>
    </cfRule>
    <cfRule type="expression" dxfId="107" priority="119">
      <formula>$E445=15</formula>
    </cfRule>
    <cfRule type="expression" dxfId="106" priority="120">
      <formula>$E445=14</formula>
    </cfRule>
    <cfRule type="expression" dxfId="105" priority="121">
      <formula>$E445=13</formula>
    </cfRule>
    <cfRule type="expression" dxfId="104" priority="122">
      <formula>$E445=12</formula>
    </cfRule>
  </conditionalFormatting>
  <conditionalFormatting sqref="K446">
    <cfRule type="expression" dxfId="103" priority="79">
      <formula>$E446=10</formula>
    </cfRule>
    <cfRule type="expression" dxfId="102" priority="80">
      <formula>$E446=11</formula>
    </cfRule>
    <cfRule type="expression" dxfId="101" priority="81">
      <formula>$E446=18</formula>
    </cfRule>
    <cfRule type="expression" dxfId="100" priority="82">
      <formula>$E446=17</formula>
    </cfRule>
    <cfRule type="expression" dxfId="99" priority="83">
      <formula>$E446=16</formula>
    </cfRule>
    <cfRule type="expression" dxfId="98" priority="84">
      <formula>$E446=15</formula>
    </cfRule>
    <cfRule type="expression" dxfId="97" priority="85">
      <formula>$E446=14</formula>
    </cfRule>
    <cfRule type="expression" dxfId="96" priority="86">
      <formula>$E446=13</formula>
    </cfRule>
    <cfRule type="expression" dxfId="95" priority="87">
      <formula>$E446=12</formula>
    </cfRule>
  </conditionalFormatting>
  <conditionalFormatting sqref="K446:M446">
    <cfRule type="expression" dxfId="94" priority="97">
      <formula>$E446&lt;12</formula>
    </cfRule>
    <cfRule type="expression" dxfId="93" priority="98">
      <formula>$E446=18</formula>
    </cfRule>
    <cfRule type="expression" dxfId="92" priority="99">
      <formula>$E446=17</formula>
    </cfRule>
    <cfRule type="expression" dxfId="91" priority="100">
      <formula>$E446=16</formula>
    </cfRule>
    <cfRule type="expression" dxfId="90" priority="101">
      <formula>$E446=15</formula>
    </cfRule>
    <cfRule type="expression" dxfId="89" priority="102">
      <formula>$E446=14</formula>
    </cfRule>
    <cfRule type="expression" dxfId="88" priority="103">
      <formula>$E446=13</formula>
    </cfRule>
    <cfRule type="expression" dxfId="87" priority="104">
      <formula>$E446=12</formula>
    </cfRule>
  </conditionalFormatting>
  <conditionalFormatting sqref="K446:M446">
    <cfRule type="expression" dxfId="86" priority="88">
      <formula>$E446=10</formula>
    </cfRule>
    <cfRule type="expression" dxfId="85" priority="89">
      <formula>$E446=11</formula>
    </cfRule>
    <cfRule type="expression" dxfId="84" priority="90">
      <formula>$E446=18</formula>
    </cfRule>
    <cfRule type="expression" dxfId="83" priority="91">
      <formula>$E446=17</formula>
    </cfRule>
    <cfRule type="expression" dxfId="82" priority="92">
      <formula>$E446=16</formula>
    </cfRule>
    <cfRule type="expression" dxfId="81" priority="93">
      <formula>$E446=15</formula>
    </cfRule>
    <cfRule type="expression" dxfId="80" priority="94">
      <formula>$E446=14</formula>
    </cfRule>
    <cfRule type="expression" dxfId="79" priority="95">
      <formula>$E446=13</formula>
    </cfRule>
    <cfRule type="expression" dxfId="78" priority="96">
      <formula>$E446=12</formula>
    </cfRule>
  </conditionalFormatting>
  <conditionalFormatting sqref="C446:F446">
    <cfRule type="expression" dxfId="77" priority="53">
      <formula>$E446=10</formula>
    </cfRule>
    <cfRule type="expression" dxfId="76" priority="54">
      <formula>$E446=11</formula>
    </cfRule>
    <cfRule type="expression" dxfId="75" priority="55">
      <formula>$E446=18</formula>
    </cfRule>
    <cfRule type="expression" dxfId="74" priority="56">
      <formula>$E446=17</formula>
    </cfRule>
    <cfRule type="expression" dxfId="73" priority="57">
      <formula>$E446=16</formula>
    </cfRule>
    <cfRule type="expression" dxfId="72" priority="58">
      <formula>$E446=15</formula>
    </cfRule>
    <cfRule type="expression" dxfId="71" priority="59">
      <formula>$E446=14</formula>
    </cfRule>
    <cfRule type="expression" dxfId="70" priority="60">
      <formula>$E446=13</formula>
    </cfRule>
    <cfRule type="expression" dxfId="69" priority="61">
      <formula>$E446=12</formula>
    </cfRule>
  </conditionalFormatting>
  <conditionalFormatting sqref="A446:F446">
    <cfRule type="expression" dxfId="68" priority="71">
      <formula>$E446&lt;12</formula>
    </cfRule>
    <cfRule type="expression" dxfId="67" priority="72">
      <formula>$E446=18</formula>
    </cfRule>
    <cfRule type="expression" dxfId="66" priority="73">
      <formula>$E446=17</formula>
    </cfRule>
    <cfRule type="expression" dxfId="65" priority="74">
      <formula>$E446=16</formula>
    </cfRule>
    <cfRule type="expression" dxfId="64" priority="75">
      <formula>$E446=15</formula>
    </cfRule>
    <cfRule type="expression" dxfId="63" priority="76">
      <formula>$E446=14</formula>
    </cfRule>
    <cfRule type="expression" dxfId="62" priority="77">
      <formula>$E446=13</formula>
    </cfRule>
    <cfRule type="expression" dxfId="61" priority="78">
      <formula>$E446=12</formula>
    </cfRule>
  </conditionalFormatting>
  <conditionalFormatting sqref="A446:F446">
    <cfRule type="expression" dxfId="60" priority="62">
      <formula>$E446=10</formula>
    </cfRule>
    <cfRule type="expression" dxfId="59" priority="63">
      <formula>$E446=11</formula>
    </cfRule>
    <cfRule type="expression" dxfId="58" priority="64">
      <formula>$E446=18</formula>
    </cfRule>
    <cfRule type="expression" dxfId="57" priority="65">
      <formula>$E446=17</formula>
    </cfRule>
    <cfRule type="expression" dxfId="56" priority="66">
      <formula>$E446=16</formula>
    </cfRule>
    <cfRule type="expression" dxfId="55" priority="67">
      <formula>$E446=15</formula>
    </cfRule>
    <cfRule type="expression" dxfId="54" priority="68">
      <formula>$E446=14</formula>
    </cfRule>
    <cfRule type="expression" dxfId="53" priority="69">
      <formula>$E446=13</formula>
    </cfRule>
    <cfRule type="expression" dxfId="52" priority="70">
      <formula>$E446=12</formula>
    </cfRule>
  </conditionalFormatting>
  <conditionalFormatting sqref="K449:K452">
    <cfRule type="expression" dxfId="51" priority="27">
      <formula>$E449=10</formula>
    </cfRule>
    <cfRule type="expression" dxfId="50" priority="28">
      <formula>$E449=11</formula>
    </cfRule>
    <cfRule type="expression" dxfId="49" priority="29">
      <formula>$E449=18</formula>
    </cfRule>
    <cfRule type="expression" dxfId="48" priority="30">
      <formula>$E449=17</formula>
    </cfRule>
    <cfRule type="expression" dxfId="47" priority="31">
      <formula>$E449=16</formula>
    </cfRule>
    <cfRule type="expression" dxfId="46" priority="32">
      <formula>$E449=15</formula>
    </cfRule>
    <cfRule type="expression" dxfId="45" priority="33">
      <formula>$E449=14</formula>
    </cfRule>
    <cfRule type="expression" dxfId="44" priority="34">
      <formula>$E449=13</formula>
    </cfRule>
    <cfRule type="expression" dxfId="43" priority="35">
      <formula>$E449=12</formula>
    </cfRule>
  </conditionalFormatting>
  <conditionalFormatting sqref="K449:M452">
    <cfRule type="expression" dxfId="42" priority="45">
      <formula>$E449&lt;12</formula>
    </cfRule>
    <cfRule type="expression" dxfId="41" priority="46">
      <formula>$E449=18</formula>
    </cfRule>
    <cfRule type="expression" dxfId="40" priority="47">
      <formula>$E449=17</formula>
    </cfRule>
    <cfRule type="expression" dxfId="39" priority="48">
      <formula>$E449=16</formula>
    </cfRule>
    <cfRule type="expression" dxfId="38" priority="49">
      <formula>$E449=15</formula>
    </cfRule>
    <cfRule type="expression" dxfId="37" priority="50">
      <formula>$E449=14</formula>
    </cfRule>
    <cfRule type="expression" dxfId="36" priority="51">
      <formula>$E449=13</formula>
    </cfRule>
    <cfRule type="expression" dxfId="35" priority="52">
      <formula>$E449=12</formula>
    </cfRule>
  </conditionalFormatting>
  <conditionalFormatting sqref="K449:M452">
    <cfRule type="expression" dxfId="34" priority="36">
      <formula>$E449=10</formula>
    </cfRule>
    <cfRule type="expression" dxfId="33" priority="37">
      <formula>$E449=11</formula>
    </cfRule>
    <cfRule type="expression" dxfId="32" priority="38">
      <formula>$E449=18</formula>
    </cfRule>
    <cfRule type="expression" dxfId="31" priority="39">
      <formula>$E449=17</formula>
    </cfRule>
    <cfRule type="expression" dxfId="30" priority="40">
      <formula>$E449=16</formula>
    </cfRule>
    <cfRule type="expression" dxfId="29" priority="41">
      <formula>$E449=15</formula>
    </cfRule>
    <cfRule type="expression" dxfId="28" priority="42">
      <formula>$E449=14</formula>
    </cfRule>
    <cfRule type="expression" dxfId="27" priority="43">
      <formula>$E449=13</formula>
    </cfRule>
    <cfRule type="expression" dxfId="26" priority="44">
      <formula>$E449=12</formula>
    </cfRule>
  </conditionalFormatting>
  <conditionalFormatting sqref="C449:F452">
    <cfRule type="expression" dxfId="25" priority="1">
      <formula>$E449=10</formula>
    </cfRule>
    <cfRule type="expression" dxfId="24" priority="2">
      <formula>$E449=11</formula>
    </cfRule>
    <cfRule type="expression" dxfId="23" priority="3">
      <formula>$E449=18</formula>
    </cfRule>
    <cfRule type="expression" dxfId="22" priority="4">
      <formula>$E449=17</formula>
    </cfRule>
    <cfRule type="expression" dxfId="21" priority="5">
      <formula>$E449=16</formula>
    </cfRule>
    <cfRule type="expression" dxfId="20" priority="6">
      <formula>$E449=15</formula>
    </cfRule>
    <cfRule type="expression" dxfId="19" priority="7">
      <formula>$E449=14</formula>
    </cfRule>
    <cfRule type="expression" dxfId="18" priority="8">
      <formula>$E449=13</formula>
    </cfRule>
    <cfRule type="expression" dxfId="17" priority="9">
      <formula>$E449=12</formula>
    </cfRule>
  </conditionalFormatting>
  <conditionalFormatting sqref="A449:F452">
    <cfRule type="expression" dxfId="16" priority="19">
      <formula>$E449&lt;12</formula>
    </cfRule>
    <cfRule type="expression" dxfId="15" priority="20">
      <formula>$E449=18</formula>
    </cfRule>
    <cfRule type="expression" dxfId="14" priority="21">
      <formula>$E449=17</formula>
    </cfRule>
    <cfRule type="expression" dxfId="13" priority="22">
      <formula>$E449=16</formula>
    </cfRule>
    <cfRule type="expression" dxfId="12" priority="23">
      <formula>$E449=15</formula>
    </cfRule>
    <cfRule type="expression" dxfId="11" priority="24">
      <formula>$E449=14</formula>
    </cfRule>
    <cfRule type="expression" dxfId="10" priority="25">
      <formula>$E449=13</formula>
    </cfRule>
    <cfRule type="expression" dxfId="9" priority="26">
      <formula>$E449=12</formula>
    </cfRule>
  </conditionalFormatting>
  <conditionalFormatting sqref="A449:F452">
    <cfRule type="expression" dxfId="8" priority="10">
      <formula>$E449=10</formula>
    </cfRule>
    <cfRule type="expression" dxfId="7" priority="11">
      <formula>$E449=11</formula>
    </cfRule>
    <cfRule type="expression" dxfId="6" priority="12">
      <formula>$E449=18</formula>
    </cfRule>
    <cfRule type="expression" dxfId="5" priority="13">
      <formula>$E449=17</formula>
    </cfRule>
    <cfRule type="expression" dxfId="4" priority="14">
      <formula>$E449=16</formula>
    </cfRule>
    <cfRule type="expression" dxfId="3" priority="15">
      <formula>$E449=15</formula>
    </cfRule>
    <cfRule type="expression" dxfId="2" priority="16">
      <formula>$E449=14</formula>
    </cfRule>
    <cfRule type="expression" dxfId="1" priority="17">
      <formula>$E449=13</formula>
    </cfRule>
    <cfRule type="expression" dxfId="0" priority="18">
      <formula>$E449=12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</dc:creator>
  <cp:lastModifiedBy>Lance</cp:lastModifiedBy>
  <dcterms:created xsi:type="dcterms:W3CDTF">2016-03-17T02:56:48Z</dcterms:created>
  <dcterms:modified xsi:type="dcterms:W3CDTF">2016-03-17T02:58:27Z</dcterms:modified>
</cp:coreProperties>
</file>