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465" windowWidth="23280" windowHeight="14280" activeTab="3" xr2:uid="{00000000-000D-0000-FFFF-FFFF00000000}"/>
  </bookViews>
  <sheets>
    <sheet name="U12 Girls" sheetId="1" r:id="rId1"/>
    <sheet name="U12 Boys" sheetId="3" r:id="rId2"/>
    <sheet name="U14 Girls" sheetId="2" r:id="rId3"/>
    <sheet name="U14 Boys" sheetId="4" r:id="rId4"/>
    <sheet name="Q1-1" sheetId="5" r:id="rId5"/>
    <sheet name="Q1-2" sheetId="6" r:id="rId6"/>
    <sheet name="Q2-1" sheetId="7" r:id="rId7"/>
    <sheet name="Q2-2" sheetId="8" r:id="rId8"/>
    <sheet name="Q3-1" sheetId="9" r:id="rId9"/>
    <sheet name="Q3-2" sheetId="10" r:id="rId10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10" l="1"/>
  <c r="J114" i="10"/>
  <c r="J115" i="10"/>
  <c r="J116" i="10"/>
  <c r="J117" i="10"/>
  <c r="J118" i="10"/>
  <c r="J119" i="10"/>
  <c r="J120" i="10"/>
  <c r="J121" i="10"/>
  <c r="J122" i="10"/>
  <c r="J123" i="10"/>
  <c r="J124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68" i="10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02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42" i="9"/>
  <c r="J124" i="9"/>
  <c r="J125" i="9"/>
  <c r="J126" i="9"/>
  <c r="J127" i="9"/>
  <c r="J128" i="9"/>
  <c r="J129" i="9"/>
  <c r="J130" i="9"/>
  <c r="J131" i="9"/>
  <c r="J132" i="9"/>
  <c r="J133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72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8" i="9"/>
  <c r="K37" i="4"/>
  <c r="G45" i="4"/>
  <c r="H45" i="4"/>
  <c r="I45" i="4"/>
  <c r="J45" i="4"/>
  <c r="K45" i="4"/>
  <c r="L45" i="4"/>
  <c r="M45" i="4"/>
  <c r="N45" i="4"/>
  <c r="O45" i="4"/>
  <c r="I3" i="4"/>
  <c r="G3" i="4"/>
  <c r="H3" i="4"/>
  <c r="J3" i="4"/>
  <c r="K3" i="4"/>
  <c r="L3" i="4"/>
  <c r="M3" i="4"/>
  <c r="N3" i="4"/>
  <c r="O3" i="4"/>
  <c r="I2" i="4"/>
  <c r="G2" i="4"/>
  <c r="H2" i="4"/>
  <c r="J2" i="4"/>
  <c r="K2" i="4"/>
  <c r="L2" i="4"/>
  <c r="M2" i="4"/>
  <c r="N2" i="4"/>
  <c r="O2" i="4"/>
  <c r="I4" i="4"/>
  <c r="G4" i="4"/>
  <c r="H4" i="4"/>
  <c r="J4" i="4"/>
  <c r="K4" i="4"/>
  <c r="L4" i="4"/>
  <c r="M4" i="4"/>
  <c r="N4" i="4"/>
  <c r="O4" i="4"/>
  <c r="I5" i="4"/>
  <c r="G5" i="4"/>
  <c r="H5" i="4"/>
  <c r="J5" i="4"/>
  <c r="K5" i="4"/>
  <c r="L5" i="4"/>
  <c r="M5" i="4"/>
  <c r="N5" i="4"/>
  <c r="O5" i="4"/>
  <c r="I7" i="4"/>
  <c r="G7" i="4"/>
  <c r="H7" i="4"/>
  <c r="J7" i="4"/>
  <c r="K7" i="4"/>
  <c r="L7" i="4"/>
  <c r="M7" i="4"/>
  <c r="N7" i="4"/>
  <c r="O7" i="4"/>
  <c r="I14" i="4"/>
  <c r="G14" i="4"/>
  <c r="H14" i="4"/>
  <c r="J14" i="4"/>
  <c r="K14" i="4"/>
  <c r="L14" i="4"/>
  <c r="M14" i="4"/>
  <c r="N14" i="4"/>
  <c r="O14" i="4"/>
  <c r="I12" i="4"/>
  <c r="G12" i="4"/>
  <c r="H12" i="4"/>
  <c r="J12" i="4"/>
  <c r="K12" i="4"/>
  <c r="L12" i="4"/>
  <c r="M12" i="4"/>
  <c r="N12" i="4"/>
  <c r="O12" i="4"/>
  <c r="I16" i="4"/>
  <c r="G16" i="4"/>
  <c r="H16" i="4"/>
  <c r="J16" i="4"/>
  <c r="K16" i="4"/>
  <c r="L16" i="4"/>
  <c r="M16" i="4"/>
  <c r="N16" i="4"/>
  <c r="O16" i="4"/>
  <c r="I17" i="4"/>
  <c r="G17" i="4"/>
  <c r="H17" i="4"/>
  <c r="J17" i="4"/>
  <c r="K17" i="4"/>
  <c r="L17" i="4"/>
  <c r="M17" i="4"/>
  <c r="N17" i="4"/>
  <c r="O17" i="4"/>
  <c r="I11" i="4"/>
  <c r="G11" i="4"/>
  <c r="H11" i="4"/>
  <c r="J11" i="4"/>
  <c r="K11" i="4"/>
  <c r="L11" i="4"/>
  <c r="M11" i="4"/>
  <c r="N11" i="4"/>
  <c r="O11" i="4"/>
  <c r="I19" i="4"/>
  <c r="G19" i="4"/>
  <c r="H19" i="4"/>
  <c r="J19" i="4"/>
  <c r="K19" i="4"/>
  <c r="L19" i="4"/>
  <c r="M19" i="4"/>
  <c r="N19" i="4"/>
  <c r="O19" i="4"/>
  <c r="I24" i="4"/>
  <c r="G24" i="4"/>
  <c r="H24" i="4"/>
  <c r="J24" i="4"/>
  <c r="K24" i="4"/>
  <c r="L24" i="4"/>
  <c r="M24" i="4"/>
  <c r="N24" i="4"/>
  <c r="O24" i="4"/>
  <c r="I22" i="4"/>
  <c r="G22" i="4"/>
  <c r="H22" i="4"/>
  <c r="J22" i="4"/>
  <c r="K22" i="4"/>
  <c r="L22" i="4"/>
  <c r="M22" i="4"/>
  <c r="N22" i="4"/>
  <c r="O22" i="4"/>
  <c r="I18" i="4"/>
  <c r="G18" i="4"/>
  <c r="H18" i="4"/>
  <c r="J18" i="4"/>
  <c r="K18" i="4"/>
  <c r="L18" i="4"/>
  <c r="M18" i="4"/>
  <c r="N18" i="4"/>
  <c r="O18" i="4"/>
  <c r="I20" i="4"/>
  <c r="G20" i="4"/>
  <c r="H20" i="4"/>
  <c r="J20" i="4"/>
  <c r="K20" i="4"/>
  <c r="L20" i="4"/>
  <c r="M20" i="4"/>
  <c r="N20" i="4"/>
  <c r="O20" i="4"/>
  <c r="I9" i="4"/>
  <c r="G9" i="4"/>
  <c r="H9" i="4"/>
  <c r="J9" i="4"/>
  <c r="K9" i="4"/>
  <c r="L9" i="4"/>
  <c r="M9" i="4"/>
  <c r="N9" i="4"/>
  <c r="O9" i="4"/>
  <c r="I13" i="4"/>
  <c r="G13" i="4"/>
  <c r="H13" i="4"/>
  <c r="J13" i="4"/>
  <c r="K13" i="4"/>
  <c r="L13" i="4"/>
  <c r="M13" i="4"/>
  <c r="N13" i="4"/>
  <c r="O13" i="4"/>
  <c r="I6" i="4"/>
  <c r="G6" i="4"/>
  <c r="H6" i="4"/>
  <c r="J6" i="4"/>
  <c r="K6" i="4"/>
  <c r="L6" i="4"/>
  <c r="M6" i="4"/>
  <c r="N6" i="4"/>
  <c r="O6" i="4"/>
  <c r="I33" i="4"/>
  <c r="G33" i="4"/>
  <c r="H33" i="4"/>
  <c r="J33" i="4"/>
  <c r="K33" i="4"/>
  <c r="L33" i="4"/>
  <c r="M33" i="4"/>
  <c r="N33" i="4"/>
  <c r="O33" i="4"/>
  <c r="I21" i="4"/>
  <c r="G21" i="4"/>
  <c r="H21" i="4"/>
  <c r="J21" i="4"/>
  <c r="K21" i="4"/>
  <c r="L21" i="4"/>
  <c r="M21" i="4"/>
  <c r="N21" i="4"/>
  <c r="O21" i="4"/>
  <c r="I8" i="4"/>
  <c r="G8" i="4"/>
  <c r="H8" i="4"/>
  <c r="J8" i="4"/>
  <c r="K8" i="4"/>
  <c r="L8" i="4"/>
  <c r="M8" i="4"/>
  <c r="N8" i="4"/>
  <c r="O8" i="4"/>
  <c r="I26" i="4"/>
  <c r="G26" i="4"/>
  <c r="H26" i="4"/>
  <c r="J26" i="4"/>
  <c r="K26" i="4"/>
  <c r="L26" i="4"/>
  <c r="M26" i="4"/>
  <c r="N26" i="4"/>
  <c r="O26" i="4"/>
  <c r="I10" i="4"/>
  <c r="G10" i="4"/>
  <c r="H10" i="4"/>
  <c r="J10" i="4"/>
  <c r="K10" i="4"/>
  <c r="L10" i="4"/>
  <c r="M10" i="4"/>
  <c r="N10" i="4"/>
  <c r="O10" i="4"/>
  <c r="I34" i="4"/>
  <c r="G34" i="4"/>
  <c r="H34" i="4"/>
  <c r="J34" i="4"/>
  <c r="K34" i="4"/>
  <c r="L34" i="4"/>
  <c r="M34" i="4"/>
  <c r="N34" i="4"/>
  <c r="O34" i="4"/>
  <c r="I35" i="4"/>
  <c r="G35" i="4"/>
  <c r="H35" i="4"/>
  <c r="J35" i="4"/>
  <c r="K35" i="4"/>
  <c r="L35" i="4"/>
  <c r="M35" i="4"/>
  <c r="N35" i="4"/>
  <c r="O35" i="4"/>
  <c r="I30" i="4"/>
  <c r="G30" i="4"/>
  <c r="H30" i="4"/>
  <c r="J30" i="4"/>
  <c r="K30" i="4"/>
  <c r="L30" i="4"/>
  <c r="M30" i="4"/>
  <c r="N30" i="4"/>
  <c r="O30" i="4"/>
  <c r="I36" i="4"/>
  <c r="G36" i="4"/>
  <c r="H36" i="4"/>
  <c r="J36" i="4"/>
  <c r="K36" i="4"/>
  <c r="L36" i="4"/>
  <c r="M36" i="4"/>
  <c r="N36" i="4"/>
  <c r="O36" i="4"/>
  <c r="I27" i="4"/>
  <c r="G27" i="4"/>
  <c r="H27" i="4"/>
  <c r="J27" i="4"/>
  <c r="K27" i="4"/>
  <c r="L27" i="4"/>
  <c r="M27" i="4"/>
  <c r="N27" i="4"/>
  <c r="O27" i="4"/>
  <c r="I29" i="4"/>
  <c r="G29" i="4"/>
  <c r="H29" i="4"/>
  <c r="J29" i="4"/>
  <c r="K29" i="4"/>
  <c r="L29" i="4"/>
  <c r="M29" i="4"/>
  <c r="N29" i="4"/>
  <c r="O29" i="4"/>
  <c r="I23" i="4"/>
  <c r="G23" i="4"/>
  <c r="H23" i="4"/>
  <c r="J23" i="4"/>
  <c r="K23" i="4"/>
  <c r="L23" i="4"/>
  <c r="M23" i="4"/>
  <c r="N23" i="4"/>
  <c r="O23" i="4"/>
  <c r="I31" i="4"/>
  <c r="G31" i="4"/>
  <c r="H31" i="4"/>
  <c r="J31" i="4"/>
  <c r="K31" i="4"/>
  <c r="L31" i="4"/>
  <c r="M31" i="4"/>
  <c r="N31" i="4"/>
  <c r="O31" i="4"/>
  <c r="I37" i="4"/>
  <c r="G37" i="4"/>
  <c r="H37" i="4"/>
  <c r="J37" i="4"/>
  <c r="L37" i="4"/>
  <c r="M37" i="4"/>
  <c r="N37" i="4"/>
  <c r="O37" i="4"/>
  <c r="I38" i="4"/>
  <c r="G38" i="4"/>
  <c r="H38" i="4"/>
  <c r="J38" i="4"/>
  <c r="K38" i="4"/>
  <c r="L38" i="4"/>
  <c r="M38" i="4"/>
  <c r="N38" i="4"/>
  <c r="O38" i="4"/>
  <c r="I48" i="4"/>
  <c r="G48" i="4"/>
  <c r="H48" i="4"/>
  <c r="J48" i="4"/>
  <c r="K48" i="4"/>
  <c r="L48" i="4"/>
  <c r="M48" i="4"/>
  <c r="N48" i="4"/>
  <c r="O48" i="4"/>
  <c r="I51" i="4"/>
  <c r="G51" i="4"/>
  <c r="H51" i="4"/>
  <c r="J51" i="4"/>
  <c r="K51" i="4"/>
  <c r="L51" i="4"/>
  <c r="M51" i="4"/>
  <c r="N51" i="4"/>
  <c r="O51" i="4"/>
  <c r="I50" i="4"/>
  <c r="G50" i="4"/>
  <c r="H50" i="4"/>
  <c r="J50" i="4"/>
  <c r="K50" i="4"/>
  <c r="L50" i="4"/>
  <c r="M50" i="4"/>
  <c r="N50" i="4"/>
  <c r="O50" i="4"/>
  <c r="I39" i="4"/>
  <c r="G39" i="4"/>
  <c r="H39" i="4"/>
  <c r="J39" i="4"/>
  <c r="K39" i="4"/>
  <c r="L39" i="4"/>
  <c r="M39" i="4"/>
  <c r="N39" i="4"/>
  <c r="O39" i="4"/>
  <c r="I42" i="4"/>
  <c r="G42" i="4"/>
  <c r="H42" i="4"/>
  <c r="J42" i="4"/>
  <c r="K42" i="4"/>
  <c r="L42" i="4"/>
  <c r="M42" i="4"/>
  <c r="N42" i="4"/>
  <c r="O42" i="4"/>
  <c r="I47" i="4"/>
  <c r="G47" i="4"/>
  <c r="H47" i="4"/>
  <c r="J47" i="4"/>
  <c r="K47" i="4"/>
  <c r="L47" i="4"/>
  <c r="M47" i="4"/>
  <c r="N47" i="4"/>
  <c r="O47" i="4"/>
  <c r="I49" i="4"/>
  <c r="G49" i="4"/>
  <c r="H49" i="4"/>
  <c r="J49" i="4"/>
  <c r="K49" i="4"/>
  <c r="L49" i="4"/>
  <c r="M49" i="4"/>
  <c r="N49" i="4"/>
  <c r="O49" i="4"/>
  <c r="I15" i="4"/>
  <c r="G15" i="4"/>
  <c r="H15" i="4"/>
  <c r="J15" i="4"/>
  <c r="K15" i="4"/>
  <c r="L15" i="4"/>
  <c r="M15" i="4"/>
  <c r="N15" i="4"/>
  <c r="O15" i="4"/>
  <c r="I25" i="4"/>
  <c r="G25" i="4"/>
  <c r="H25" i="4"/>
  <c r="J25" i="4"/>
  <c r="K25" i="4"/>
  <c r="L25" i="4"/>
  <c r="M25" i="4"/>
  <c r="N25" i="4"/>
  <c r="O25" i="4"/>
  <c r="I32" i="4"/>
  <c r="G32" i="4"/>
  <c r="H32" i="4"/>
  <c r="J32" i="4"/>
  <c r="K32" i="4"/>
  <c r="L32" i="4"/>
  <c r="M32" i="4"/>
  <c r="N32" i="4"/>
  <c r="O32" i="4"/>
  <c r="I28" i="4"/>
  <c r="G28" i="4"/>
  <c r="H28" i="4"/>
  <c r="J28" i="4"/>
  <c r="K28" i="4"/>
  <c r="L28" i="4"/>
  <c r="M28" i="4"/>
  <c r="N28" i="4"/>
  <c r="O28" i="4"/>
  <c r="I43" i="4"/>
  <c r="G43" i="4"/>
  <c r="H43" i="4"/>
  <c r="J43" i="4"/>
  <c r="K43" i="4"/>
  <c r="L43" i="4"/>
  <c r="M43" i="4"/>
  <c r="N43" i="4"/>
  <c r="O43" i="4"/>
  <c r="I44" i="4"/>
  <c r="G44" i="4"/>
  <c r="H44" i="4"/>
  <c r="J44" i="4"/>
  <c r="K44" i="4"/>
  <c r="L44" i="4"/>
  <c r="M44" i="4"/>
  <c r="N44" i="4"/>
  <c r="O44" i="4"/>
  <c r="I41" i="4"/>
  <c r="G41" i="4"/>
  <c r="H41" i="4"/>
  <c r="J41" i="4"/>
  <c r="K41" i="4"/>
  <c r="L41" i="4"/>
  <c r="M41" i="4"/>
  <c r="N41" i="4"/>
  <c r="O41" i="4"/>
  <c r="I46" i="4"/>
  <c r="G46" i="4"/>
  <c r="H46" i="4"/>
  <c r="J46" i="4"/>
  <c r="K46" i="4"/>
  <c r="L46" i="4"/>
  <c r="M46" i="4"/>
  <c r="N46" i="4"/>
  <c r="O46" i="4"/>
  <c r="I40" i="4"/>
  <c r="G40" i="4"/>
  <c r="H40" i="4"/>
  <c r="J40" i="4"/>
  <c r="K40" i="4"/>
  <c r="L40" i="4"/>
  <c r="M40" i="4"/>
  <c r="N40" i="4"/>
  <c r="O40" i="4"/>
  <c r="I55" i="4"/>
  <c r="G55" i="4"/>
  <c r="H55" i="4"/>
  <c r="J55" i="4"/>
  <c r="K55" i="4"/>
  <c r="L55" i="4"/>
  <c r="M55" i="4"/>
  <c r="N55" i="4"/>
  <c r="O55" i="4"/>
  <c r="I53" i="4"/>
  <c r="G53" i="4"/>
  <c r="H53" i="4"/>
  <c r="J53" i="4"/>
  <c r="K53" i="4"/>
  <c r="L53" i="4"/>
  <c r="M53" i="4"/>
  <c r="N53" i="4"/>
  <c r="O53" i="4"/>
  <c r="I56" i="4"/>
  <c r="G56" i="4"/>
  <c r="H56" i="4"/>
  <c r="J56" i="4"/>
  <c r="K56" i="4"/>
  <c r="L56" i="4"/>
  <c r="M56" i="4"/>
  <c r="N56" i="4"/>
  <c r="O56" i="4"/>
  <c r="I52" i="4"/>
  <c r="G52" i="4"/>
  <c r="H52" i="4"/>
  <c r="J52" i="4"/>
  <c r="K52" i="4"/>
  <c r="L52" i="4"/>
  <c r="M52" i="4"/>
  <c r="N52" i="4"/>
  <c r="O52" i="4"/>
  <c r="I54" i="4"/>
  <c r="G54" i="4"/>
  <c r="H54" i="4"/>
  <c r="J54" i="4"/>
  <c r="K54" i="4"/>
  <c r="L54" i="4"/>
  <c r="M54" i="4"/>
  <c r="N54" i="4"/>
  <c r="O54" i="4"/>
  <c r="I57" i="4"/>
  <c r="G57" i="4"/>
  <c r="H57" i="4"/>
  <c r="J57" i="4"/>
  <c r="K57" i="4"/>
  <c r="L57" i="4"/>
  <c r="M57" i="4"/>
  <c r="N57" i="4"/>
  <c r="O57" i="4"/>
  <c r="I58" i="4"/>
  <c r="G58" i="4"/>
  <c r="H58" i="4"/>
  <c r="J58" i="4"/>
  <c r="K58" i="4"/>
  <c r="L58" i="4"/>
  <c r="M58" i="4"/>
  <c r="N58" i="4"/>
  <c r="O58" i="4"/>
  <c r="I59" i="4"/>
  <c r="G59" i="4"/>
  <c r="H59" i="4"/>
  <c r="J59" i="4"/>
  <c r="K59" i="4"/>
  <c r="L59" i="4"/>
  <c r="M59" i="4"/>
  <c r="N59" i="4"/>
  <c r="O59" i="4"/>
  <c r="I60" i="4"/>
  <c r="G60" i="4"/>
  <c r="H60" i="4"/>
  <c r="J60" i="4"/>
  <c r="K60" i="4"/>
  <c r="L60" i="4"/>
  <c r="M60" i="4"/>
  <c r="N60" i="4"/>
  <c r="O60" i="4"/>
  <c r="I61" i="4"/>
  <c r="G61" i="4"/>
  <c r="H61" i="4"/>
  <c r="J61" i="4"/>
  <c r="K61" i="4"/>
  <c r="L61" i="4"/>
  <c r="M61" i="4"/>
  <c r="N61" i="4"/>
  <c r="O61" i="4"/>
  <c r="G30" i="2"/>
  <c r="H30" i="2"/>
  <c r="I30" i="2"/>
  <c r="J30" i="2"/>
  <c r="K30" i="2"/>
  <c r="L30" i="2"/>
  <c r="M30" i="2"/>
  <c r="N30" i="2"/>
  <c r="O30" i="2"/>
  <c r="H53" i="2"/>
  <c r="G53" i="2"/>
  <c r="I53" i="2"/>
  <c r="J53" i="2"/>
  <c r="K53" i="2"/>
  <c r="L53" i="2"/>
  <c r="M53" i="2"/>
  <c r="N53" i="2"/>
  <c r="O53" i="2"/>
  <c r="H18" i="2"/>
  <c r="G18" i="2"/>
  <c r="I18" i="2"/>
  <c r="J18" i="2"/>
  <c r="K18" i="2"/>
  <c r="L18" i="2"/>
  <c r="M18" i="2"/>
  <c r="N18" i="2"/>
  <c r="O18" i="2"/>
  <c r="H9" i="2"/>
  <c r="G9" i="2"/>
  <c r="I9" i="2"/>
  <c r="J9" i="2"/>
  <c r="K9" i="2"/>
  <c r="L9" i="2"/>
  <c r="M9" i="2"/>
  <c r="N9" i="2"/>
  <c r="O9" i="2"/>
  <c r="H44" i="2"/>
  <c r="G44" i="2"/>
  <c r="I44" i="2"/>
  <c r="J44" i="2"/>
  <c r="K44" i="2"/>
  <c r="L44" i="2"/>
  <c r="M44" i="2"/>
  <c r="N44" i="2"/>
  <c r="O44" i="2"/>
  <c r="H10" i="2"/>
  <c r="G10" i="2"/>
  <c r="I10" i="2"/>
  <c r="J10" i="2"/>
  <c r="K10" i="2"/>
  <c r="L10" i="2"/>
  <c r="M10" i="2"/>
  <c r="N10" i="2"/>
  <c r="O10" i="2"/>
  <c r="H26" i="2"/>
  <c r="G26" i="2"/>
  <c r="I26" i="2"/>
  <c r="J26" i="2"/>
  <c r="K26" i="2"/>
  <c r="L26" i="2"/>
  <c r="M26" i="2"/>
  <c r="N26" i="2"/>
  <c r="O26" i="2"/>
  <c r="H19" i="2"/>
  <c r="G19" i="2"/>
  <c r="I19" i="2"/>
  <c r="J19" i="2"/>
  <c r="K19" i="2"/>
  <c r="L19" i="2"/>
  <c r="M19" i="2"/>
  <c r="N19" i="2"/>
  <c r="O19" i="2"/>
  <c r="H56" i="2"/>
  <c r="G56" i="2"/>
  <c r="I56" i="2"/>
  <c r="J56" i="2"/>
  <c r="K56" i="2"/>
  <c r="L56" i="2"/>
  <c r="M56" i="2"/>
  <c r="N56" i="2"/>
  <c r="O56" i="2"/>
  <c r="H57" i="2"/>
  <c r="G57" i="2"/>
  <c r="I57" i="2"/>
  <c r="J57" i="2"/>
  <c r="K57" i="2"/>
  <c r="L57" i="2"/>
  <c r="M57" i="2"/>
  <c r="N57" i="2"/>
  <c r="O57" i="2"/>
  <c r="H12" i="2"/>
  <c r="G12" i="2"/>
  <c r="I12" i="2"/>
  <c r="J12" i="2"/>
  <c r="K12" i="2"/>
  <c r="L12" i="2"/>
  <c r="M12" i="2"/>
  <c r="N12" i="2"/>
  <c r="O12" i="2"/>
  <c r="H17" i="2"/>
  <c r="G17" i="2"/>
  <c r="I17" i="2"/>
  <c r="J17" i="2"/>
  <c r="K17" i="2"/>
  <c r="L17" i="2"/>
  <c r="M17" i="2"/>
  <c r="N17" i="2"/>
  <c r="O17" i="2"/>
  <c r="H23" i="2"/>
  <c r="G23" i="2"/>
  <c r="I23" i="2"/>
  <c r="J23" i="2"/>
  <c r="K23" i="2"/>
  <c r="L23" i="2"/>
  <c r="M23" i="2"/>
  <c r="N23" i="2"/>
  <c r="O23" i="2"/>
  <c r="H24" i="2"/>
  <c r="G24" i="2"/>
  <c r="I24" i="2"/>
  <c r="J24" i="2"/>
  <c r="K24" i="2"/>
  <c r="L24" i="2"/>
  <c r="M24" i="2"/>
  <c r="N24" i="2"/>
  <c r="O24" i="2"/>
  <c r="H2" i="2"/>
  <c r="G2" i="2"/>
  <c r="I2" i="2"/>
  <c r="J2" i="2"/>
  <c r="K2" i="2"/>
  <c r="L2" i="2"/>
  <c r="M2" i="2"/>
  <c r="N2" i="2"/>
  <c r="O2" i="2"/>
  <c r="H54" i="2"/>
  <c r="G54" i="2"/>
  <c r="I54" i="2"/>
  <c r="J54" i="2"/>
  <c r="K54" i="2"/>
  <c r="L54" i="2"/>
  <c r="M54" i="2"/>
  <c r="N54" i="2"/>
  <c r="O54" i="2"/>
  <c r="H29" i="2"/>
  <c r="G29" i="2"/>
  <c r="I29" i="2"/>
  <c r="J29" i="2"/>
  <c r="K29" i="2"/>
  <c r="L29" i="2"/>
  <c r="M29" i="2"/>
  <c r="N29" i="2"/>
  <c r="O29" i="2"/>
  <c r="H40" i="2"/>
  <c r="G40" i="2"/>
  <c r="I40" i="2"/>
  <c r="J40" i="2"/>
  <c r="K40" i="2"/>
  <c r="L40" i="2"/>
  <c r="M40" i="2"/>
  <c r="N40" i="2"/>
  <c r="O40" i="2"/>
  <c r="H49" i="2"/>
  <c r="G49" i="2"/>
  <c r="I49" i="2"/>
  <c r="J49" i="2"/>
  <c r="K49" i="2"/>
  <c r="L49" i="2"/>
  <c r="M49" i="2"/>
  <c r="N49" i="2"/>
  <c r="O49" i="2"/>
  <c r="H48" i="2"/>
  <c r="G48" i="2"/>
  <c r="I48" i="2"/>
  <c r="J48" i="2"/>
  <c r="K48" i="2"/>
  <c r="L48" i="2"/>
  <c r="M48" i="2"/>
  <c r="N48" i="2"/>
  <c r="O48" i="2"/>
  <c r="H7" i="2"/>
  <c r="G7" i="2"/>
  <c r="I7" i="2"/>
  <c r="J7" i="2"/>
  <c r="K7" i="2"/>
  <c r="L7" i="2"/>
  <c r="M7" i="2"/>
  <c r="N7" i="2"/>
  <c r="O7" i="2"/>
  <c r="H51" i="2"/>
  <c r="G51" i="2"/>
  <c r="I51" i="2"/>
  <c r="J51" i="2"/>
  <c r="K51" i="2"/>
  <c r="L51" i="2"/>
  <c r="M51" i="2"/>
  <c r="N51" i="2"/>
  <c r="O51" i="2"/>
  <c r="H55" i="2"/>
  <c r="G55" i="2"/>
  <c r="I55" i="2"/>
  <c r="J55" i="2"/>
  <c r="K55" i="2"/>
  <c r="L55" i="2"/>
  <c r="M55" i="2"/>
  <c r="N55" i="2"/>
  <c r="O55" i="2"/>
  <c r="H4" i="2"/>
  <c r="G4" i="2"/>
  <c r="I4" i="2"/>
  <c r="J4" i="2"/>
  <c r="K4" i="2"/>
  <c r="L4" i="2"/>
  <c r="M4" i="2"/>
  <c r="N4" i="2"/>
  <c r="O4" i="2"/>
  <c r="H37" i="2"/>
  <c r="G37" i="2"/>
  <c r="I37" i="2"/>
  <c r="J37" i="2"/>
  <c r="K37" i="2"/>
  <c r="L37" i="2"/>
  <c r="M37" i="2"/>
  <c r="N37" i="2"/>
  <c r="O37" i="2"/>
  <c r="H25" i="2"/>
  <c r="G25" i="2"/>
  <c r="I25" i="2"/>
  <c r="J25" i="2"/>
  <c r="K25" i="2"/>
  <c r="L25" i="2"/>
  <c r="M25" i="2"/>
  <c r="N25" i="2"/>
  <c r="O25" i="2"/>
  <c r="H45" i="2"/>
  <c r="G45" i="2"/>
  <c r="I45" i="2"/>
  <c r="J45" i="2"/>
  <c r="K45" i="2"/>
  <c r="L45" i="2"/>
  <c r="M45" i="2"/>
  <c r="N45" i="2"/>
  <c r="O45" i="2"/>
  <c r="H47" i="2"/>
  <c r="G47" i="2"/>
  <c r="I47" i="2"/>
  <c r="J47" i="2"/>
  <c r="K47" i="2"/>
  <c r="L47" i="2"/>
  <c r="M47" i="2"/>
  <c r="N47" i="2"/>
  <c r="O47" i="2"/>
  <c r="H13" i="2"/>
  <c r="G13" i="2"/>
  <c r="I13" i="2"/>
  <c r="J13" i="2"/>
  <c r="K13" i="2"/>
  <c r="L13" i="2"/>
  <c r="M13" i="2"/>
  <c r="N13" i="2"/>
  <c r="O13" i="2"/>
  <c r="H41" i="2"/>
  <c r="G41" i="2"/>
  <c r="I41" i="2"/>
  <c r="J41" i="2"/>
  <c r="K41" i="2"/>
  <c r="L41" i="2"/>
  <c r="M41" i="2"/>
  <c r="N41" i="2"/>
  <c r="O41" i="2"/>
  <c r="H14" i="2"/>
  <c r="G14" i="2"/>
  <c r="I14" i="2"/>
  <c r="J14" i="2"/>
  <c r="K14" i="2"/>
  <c r="L14" i="2"/>
  <c r="M14" i="2"/>
  <c r="N14" i="2"/>
  <c r="O14" i="2"/>
  <c r="H15" i="2"/>
  <c r="G15" i="2"/>
  <c r="I15" i="2"/>
  <c r="J15" i="2"/>
  <c r="K15" i="2"/>
  <c r="L15" i="2"/>
  <c r="M15" i="2"/>
  <c r="N15" i="2"/>
  <c r="O15" i="2"/>
  <c r="H11" i="2"/>
  <c r="G11" i="2"/>
  <c r="I11" i="2"/>
  <c r="J11" i="2"/>
  <c r="K11" i="2"/>
  <c r="L11" i="2"/>
  <c r="M11" i="2"/>
  <c r="N11" i="2"/>
  <c r="O11" i="2"/>
  <c r="H5" i="2"/>
  <c r="G5" i="2"/>
  <c r="I5" i="2"/>
  <c r="J5" i="2"/>
  <c r="K5" i="2"/>
  <c r="L5" i="2"/>
  <c r="M5" i="2"/>
  <c r="N5" i="2"/>
  <c r="O5" i="2"/>
  <c r="H32" i="2"/>
  <c r="G32" i="2"/>
  <c r="I32" i="2"/>
  <c r="J32" i="2"/>
  <c r="K32" i="2"/>
  <c r="L32" i="2"/>
  <c r="M32" i="2"/>
  <c r="N32" i="2"/>
  <c r="O32" i="2"/>
  <c r="H3" i="2"/>
  <c r="G3" i="2"/>
  <c r="I3" i="2"/>
  <c r="J3" i="2"/>
  <c r="K3" i="2"/>
  <c r="L3" i="2"/>
  <c r="M3" i="2"/>
  <c r="N3" i="2"/>
  <c r="O3" i="2"/>
  <c r="H33" i="2"/>
  <c r="G33" i="2"/>
  <c r="I33" i="2"/>
  <c r="J33" i="2"/>
  <c r="K33" i="2"/>
  <c r="L33" i="2"/>
  <c r="M33" i="2"/>
  <c r="N33" i="2"/>
  <c r="O33" i="2"/>
  <c r="H43" i="2"/>
  <c r="G43" i="2"/>
  <c r="I43" i="2"/>
  <c r="J43" i="2"/>
  <c r="K43" i="2"/>
  <c r="L43" i="2"/>
  <c r="M43" i="2"/>
  <c r="N43" i="2"/>
  <c r="O43" i="2"/>
  <c r="H28" i="2"/>
  <c r="G28" i="2"/>
  <c r="I28" i="2"/>
  <c r="J28" i="2"/>
  <c r="K28" i="2"/>
  <c r="L28" i="2"/>
  <c r="M28" i="2"/>
  <c r="N28" i="2"/>
  <c r="O28" i="2"/>
  <c r="H52" i="2"/>
  <c r="G52" i="2"/>
  <c r="I52" i="2"/>
  <c r="J52" i="2"/>
  <c r="K52" i="2"/>
  <c r="L52" i="2"/>
  <c r="M52" i="2"/>
  <c r="N52" i="2"/>
  <c r="O52" i="2"/>
  <c r="H27" i="2"/>
  <c r="G27" i="2"/>
  <c r="I27" i="2"/>
  <c r="J27" i="2"/>
  <c r="K27" i="2"/>
  <c r="L27" i="2"/>
  <c r="M27" i="2"/>
  <c r="N27" i="2"/>
  <c r="O27" i="2"/>
  <c r="H58" i="2"/>
  <c r="G58" i="2"/>
  <c r="I58" i="2"/>
  <c r="J58" i="2"/>
  <c r="K58" i="2"/>
  <c r="L58" i="2"/>
  <c r="M58" i="2"/>
  <c r="N58" i="2"/>
  <c r="O58" i="2"/>
  <c r="H39" i="2"/>
  <c r="G39" i="2"/>
  <c r="I39" i="2"/>
  <c r="J39" i="2"/>
  <c r="K39" i="2"/>
  <c r="L39" i="2"/>
  <c r="M39" i="2"/>
  <c r="N39" i="2"/>
  <c r="O39" i="2"/>
  <c r="H6" i="2"/>
  <c r="G6" i="2"/>
  <c r="I6" i="2"/>
  <c r="J6" i="2"/>
  <c r="K6" i="2"/>
  <c r="L6" i="2"/>
  <c r="M6" i="2"/>
  <c r="N6" i="2"/>
  <c r="O6" i="2"/>
  <c r="H21" i="2"/>
  <c r="G21" i="2"/>
  <c r="I21" i="2"/>
  <c r="J21" i="2"/>
  <c r="K21" i="2"/>
  <c r="L21" i="2"/>
  <c r="M21" i="2"/>
  <c r="N21" i="2"/>
  <c r="O21" i="2"/>
  <c r="H20" i="2"/>
  <c r="G20" i="2"/>
  <c r="I20" i="2"/>
  <c r="J20" i="2"/>
  <c r="K20" i="2"/>
  <c r="L20" i="2"/>
  <c r="M20" i="2"/>
  <c r="N20" i="2"/>
  <c r="O20" i="2"/>
  <c r="H31" i="2"/>
  <c r="G31" i="2"/>
  <c r="I31" i="2"/>
  <c r="J31" i="2"/>
  <c r="K31" i="2"/>
  <c r="L31" i="2"/>
  <c r="M31" i="2"/>
  <c r="N31" i="2"/>
  <c r="O31" i="2"/>
  <c r="H22" i="2"/>
  <c r="G22" i="2"/>
  <c r="I22" i="2"/>
  <c r="J22" i="2"/>
  <c r="K22" i="2"/>
  <c r="L22" i="2"/>
  <c r="M22" i="2"/>
  <c r="N22" i="2"/>
  <c r="O22" i="2"/>
  <c r="H34" i="2"/>
  <c r="G34" i="2"/>
  <c r="I34" i="2"/>
  <c r="J34" i="2"/>
  <c r="K34" i="2"/>
  <c r="L34" i="2"/>
  <c r="M34" i="2"/>
  <c r="N34" i="2"/>
  <c r="O34" i="2"/>
  <c r="H38" i="2"/>
  <c r="G38" i="2"/>
  <c r="I38" i="2"/>
  <c r="J38" i="2"/>
  <c r="K38" i="2"/>
  <c r="L38" i="2"/>
  <c r="M38" i="2"/>
  <c r="N38" i="2"/>
  <c r="O38" i="2"/>
  <c r="H36" i="2"/>
  <c r="G36" i="2"/>
  <c r="I36" i="2"/>
  <c r="J36" i="2"/>
  <c r="K36" i="2"/>
  <c r="L36" i="2"/>
  <c r="M36" i="2"/>
  <c r="N36" i="2"/>
  <c r="O36" i="2"/>
  <c r="H46" i="2"/>
  <c r="G46" i="2"/>
  <c r="I46" i="2"/>
  <c r="J46" i="2"/>
  <c r="K46" i="2"/>
  <c r="L46" i="2"/>
  <c r="M46" i="2"/>
  <c r="N46" i="2"/>
  <c r="O46" i="2"/>
  <c r="H8" i="2"/>
  <c r="G8" i="2"/>
  <c r="I8" i="2"/>
  <c r="J8" i="2"/>
  <c r="K8" i="2"/>
  <c r="L8" i="2"/>
  <c r="M8" i="2"/>
  <c r="N8" i="2"/>
  <c r="O8" i="2"/>
  <c r="H35" i="2"/>
  <c r="G35" i="2"/>
  <c r="I35" i="2"/>
  <c r="J35" i="2"/>
  <c r="K35" i="2"/>
  <c r="L35" i="2"/>
  <c r="M35" i="2"/>
  <c r="N35" i="2"/>
  <c r="O35" i="2"/>
  <c r="H16" i="2"/>
  <c r="G16" i="2"/>
  <c r="I16" i="2"/>
  <c r="J16" i="2"/>
  <c r="K16" i="2"/>
  <c r="L16" i="2"/>
  <c r="M16" i="2"/>
  <c r="N16" i="2"/>
  <c r="O16" i="2"/>
  <c r="H50" i="2"/>
  <c r="G50" i="2"/>
  <c r="I50" i="2"/>
  <c r="J50" i="2"/>
  <c r="K50" i="2"/>
  <c r="L50" i="2"/>
  <c r="M50" i="2"/>
  <c r="N50" i="2"/>
  <c r="O50" i="2"/>
  <c r="H42" i="2"/>
  <c r="G42" i="2"/>
  <c r="I42" i="2"/>
  <c r="J42" i="2"/>
  <c r="K42" i="2"/>
  <c r="L42" i="2"/>
  <c r="M42" i="2"/>
  <c r="N42" i="2"/>
  <c r="O42" i="2"/>
  <c r="H59" i="2"/>
  <c r="G59" i="2"/>
  <c r="I59" i="2"/>
  <c r="J59" i="2"/>
  <c r="K59" i="2"/>
  <c r="L59" i="2"/>
  <c r="M59" i="2"/>
  <c r="N59" i="2"/>
  <c r="O59" i="2"/>
  <c r="H60" i="2"/>
  <c r="G60" i="2"/>
  <c r="I60" i="2"/>
  <c r="J60" i="2"/>
  <c r="K60" i="2"/>
  <c r="L60" i="2"/>
  <c r="M60" i="2"/>
  <c r="N60" i="2"/>
  <c r="O60" i="2"/>
  <c r="H61" i="2"/>
  <c r="G61" i="2"/>
  <c r="I61" i="2"/>
  <c r="J61" i="2"/>
  <c r="K61" i="2"/>
  <c r="L61" i="2"/>
  <c r="M61" i="2"/>
  <c r="N61" i="2"/>
  <c r="O61" i="2"/>
  <c r="G12" i="3"/>
  <c r="H12" i="3"/>
  <c r="I12" i="3"/>
  <c r="J12" i="3"/>
  <c r="K12" i="3"/>
  <c r="L12" i="3"/>
  <c r="M12" i="3"/>
  <c r="N12" i="3"/>
  <c r="O12" i="3"/>
  <c r="H8" i="3"/>
  <c r="G8" i="3"/>
  <c r="I8" i="3"/>
  <c r="J8" i="3"/>
  <c r="K8" i="3"/>
  <c r="L8" i="3"/>
  <c r="M8" i="3"/>
  <c r="N8" i="3"/>
  <c r="O8" i="3"/>
  <c r="H29" i="3"/>
  <c r="G29" i="3"/>
  <c r="I29" i="3"/>
  <c r="J29" i="3"/>
  <c r="K29" i="3"/>
  <c r="L29" i="3"/>
  <c r="M29" i="3"/>
  <c r="N29" i="3"/>
  <c r="O29" i="3"/>
  <c r="H4" i="3"/>
  <c r="G4" i="3"/>
  <c r="I4" i="3"/>
  <c r="J4" i="3"/>
  <c r="K4" i="3"/>
  <c r="L4" i="3"/>
  <c r="M4" i="3"/>
  <c r="N4" i="3"/>
  <c r="O4" i="3"/>
  <c r="H24" i="3"/>
  <c r="G24" i="3"/>
  <c r="I24" i="3"/>
  <c r="J24" i="3"/>
  <c r="K24" i="3"/>
  <c r="L24" i="3"/>
  <c r="M24" i="3"/>
  <c r="N24" i="3"/>
  <c r="O24" i="3"/>
  <c r="H18" i="3"/>
  <c r="G18" i="3"/>
  <c r="I18" i="3"/>
  <c r="J18" i="3"/>
  <c r="K18" i="3"/>
  <c r="L18" i="3"/>
  <c r="M18" i="3"/>
  <c r="N18" i="3"/>
  <c r="O18" i="3"/>
  <c r="H56" i="3"/>
  <c r="G56" i="3"/>
  <c r="I56" i="3"/>
  <c r="J56" i="3"/>
  <c r="K56" i="3"/>
  <c r="L56" i="3"/>
  <c r="M56" i="3"/>
  <c r="N56" i="3"/>
  <c r="O56" i="3"/>
  <c r="H44" i="3"/>
  <c r="G44" i="3"/>
  <c r="I44" i="3"/>
  <c r="J44" i="3"/>
  <c r="K44" i="3"/>
  <c r="L44" i="3"/>
  <c r="M44" i="3"/>
  <c r="N44" i="3"/>
  <c r="O44" i="3"/>
  <c r="H40" i="3"/>
  <c r="G40" i="3"/>
  <c r="I40" i="3"/>
  <c r="J40" i="3"/>
  <c r="K40" i="3"/>
  <c r="L40" i="3"/>
  <c r="M40" i="3"/>
  <c r="N40" i="3"/>
  <c r="O40" i="3"/>
  <c r="H34" i="3"/>
  <c r="G34" i="3"/>
  <c r="I34" i="3"/>
  <c r="J34" i="3"/>
  <c r="K34" i="3"/>
  <c r="L34" i="3"/>
  <c r="M34" i="3"/>
  <c r="N34" i="3"/>
  <c r="O34" i="3"/>
  <c r="H3" i="3"/>
  <c r="G3" i="3"/>
  <c r="I3" i="3"/>
  <c r="J3" i="3"/>
  <c r="K3" i="3"/>
  <c r="L3" i="3"/>
  <c r="M3" i="3"/>
  <c r="N3" i="3"/>
  <c r="O3" i="3"/>
  <c r="H50" i="3"/>
  <c r="G50" i="3"/>
  <c r="I50" i="3"/>
  <c r="J50" i="3"/>
  <c r="K50" i="3"/>
  <c r="L50" i="3"/>
  <c r="M50" i="3"/>
  <c r="N50" i="3"/>
  <c r="O50" i="3"/>
  <c r="H59" i="3"/>
  <c r="G59" i="3"/>
  <c r="I59" i="3"/>
  <c r="J59" i="3"/>
  <c r="K59" i="3"/>
  <c r="L59" i="3"/>
  <c r="M59" i="3"/>
  <c r="N59" i="3"/>
  <c r="O59" i="3"/>
  <c r="H36" i="3"/>
  <c r="G36" i="3"/>
  <c r="I36" i="3"/>
  <c r="J36" i="3"/>
  <c r="K36" i="3"/>
  <c r="L36" i="3"/>
  <c r="M36" i="3"/>
  <c r="N36" i="3"/>
  <c r="O36" i="3"/>
  <c r="H55" i="3"/>
  <c r="G55" i="3"/>
  <c r="I55" i="3"/>
  <c r="J55" i="3"/>
  <c r="K55" i="3"/>
  <c r="L55" i="3"/>
  <c r="M55" i="3"/>
  <c r="N55" i="3"/>
  <c r="O55" i="3"/>
  <c r="H10" i="3"/>
  <c r="G10" i="3"/>
  <c r="I10" i="3"/>
  <c r="J10" i="3"/>
  <c r="K10" i="3"/>
  <c r="L10" i="3"/>
  <c r="M10" i="3"/>
  <c r="N10" i="3"/>
  <c r="O10" i="3"/>
  <c r="H54" i="3"/>
  <c r="G54" i="3"/>
  <c r="I54" i="3"/>
  <c r="J54" i="3"/>
  <c r="K54" i="3"/>
  <c r="L54" i="3"/>
  <c r="M54" i="3"/>
  <c r="N54" i="3"/>
  <c r="O54" i="3"/>
  <c r="H20" i="3"/>
  <c r="G20" i="3"/>
  <c r="I20" i="3"/>
  <c r="J20" i="3"/>
  <c r="K20" i="3"/>
  <c r="L20" i="3"/>
  <c r="M20" i="3"/>
  <c r="N20" i="3"/>
  <c r="O20" i="3"/>
  <c r="H32" i="3"/>
  <c r="G32" i="3"/>
  <c r="I32" i="3"/>
  <c r="J32" i="3"/>
  <c r="K32" i="3"/>
  <c r="L32" i="3"/>
  <c r="M32" i="3"/>
  <c r="N32" i="3"/>
  <c r="O32" i="3"/>
  <c r="H49" i="3"/>
  <c r="G49" i="3"/>
  <c r="I49" i="3"/>
  <c r="J49" i="3"/>
  <c r="K49" i="3"/>
  <c r="L49" i="3"/>
  <c r="M49" i="3"/>
  <c r="N49" i="3"/>
  <c r="O49" i="3"/>
  <c r="H39" i="3"/>
  <c r="G39" i="3"/>
  <c r="I39" i="3"/>
  <c r="J39" i="3"/>
  <c r="K39" i="3"/>
  <c r="L39" i="3"/>
  <c r="M39" i="3"/>
  <c r="N39" i="3"/>
  <c r="O39" i="3"/>
  <c r="H5" i="3"/>
  <c r="G5" i="3"/>
  <c r="I5" i="3"/>
  <c r="J5" i="3"/>
  <c r="K5" i="3"/>
  <c r="L5" i="3"/>
  <c r="M5" i="3"/>
  <c r="N5" i="3"/>
  <c r="O5" i="3"/>
  <c r="H2" i="3"/>
  <c r="G2" i="3"/>
  <c r="I2" i="3"/>
  <c r="J2" i="3"/>
  <c r="K2" i="3"/>
  <c r="L2" i="3"/>
  <c r="M2" i="3"/>
  <c r="N2" i="3"/>
  <c r="O2" i="3"/>
  <c r="H6" i="3"/>
  <c r="G6" i="3"/>
  <c r="I6" i="3"/>
  <c r="J6" i="3"/>
  <c r="K6" i="3"/>
  <c r="L6" i="3"/>
  <c r="M6" i="3"/>
  <c r="N6" i="3"/>
  <c r="O6" i="3"/>
  <c r="H31" i="3"/>
  <c r="G31" i="3"/>
  <c r="I31" i="3"/>
  <c r="J31" i="3"/>
  <c r="K31" i="3"/>
  <c r="L31" i="3"/>
  <c r="M31" i="3"/>
  <c r="N31" i="3"/>
  <c r="O31" i="3"/>
  <c r="H26" i="3"/>
  <c r="G26" i="3"/>
  <c r="I26" i="3"/>
  <c r="J26" i="3"/>
  <c r="K26" i="3"/>
  <c r="L26" i="3"/>
  <c r="M26" i="3"/>
  <c r="N26" i="3"/>
  <c r="O26" i="3"/>
  <c r="H21" i="3"/>
  <c r="G21" i="3"/>
  <c r="I21" i="3"/>
  <c r="J21" i="3"/>
  <c r="K21" i="3"/>
  <c r="L21" i="3"/>
  <c r="M21" i="3"/>
  <c r="N21" i="3"/>
  <c r="O21" i="3"/>
  <c r="H48" i="3"/>
  <c r="G48" i="3"/>
  <c r="I48" i="3"/>
  <c r="J48" i="3"/>
  <c r="K48" i="3"/>
  <c r="L48" i="3"/>
  <c r="M48" i="3"/>
  <c r="N48" i="3"/>
  <c r="O48" i="3"/>
  <c r="H51" i="3"/>
  <c r="G51" i="3"/>
  <c r="I51" i="3"/>
  <c r="J51" i="3"/>
  <c r="K51" i="3"/>
  <c r="L51" i="3"/>
  <c r="M51" i="3"/>
  <c r="N51" i="3"/>
  <c r="O51" i="3"/>
  <c r="H23" i="3"/>
  <c r="G23" i="3"/>
  <c r="I23" i="3"/>
  <c r="J23" i="3"/>
  <c r="K23" i="3"/>
  <c r="L23" i="3"/>
  <c r="M23" i="3"/>
  <c r="N23" i="3"/>
  <c r="O23" i="3"/>
  <c r="H42" i="3"/>
  <c r="G42" i="3"/>
  <c r="I42" i="3"/>
  <c r="J42" i="3"/>
  <c r="K42" i="3"/>
  <c r="L42" i="3"/>
  <c r="M42" i="3"/>
  <c r="N42" i="3"/>
  <c r="O42" i="3"/>
  <c r="H58" i="3"/>
  <c r="G58" i="3"/>
  <c r="I58" i="3"/>
  <c r="J58" i="3"/>
  <c r="K58" i="3"/>
  <c r="L58" i="3"/>
  <c r="M58" i="3"/>
  <c r="N58" i="3"/>
  <c r="O58" i="3"/>
  <c r="H35" i="3"/>
  <c r="G35" i="3"/>
  <c r="I35" i="3"/>
  <c r="J35" i="3"/>
  <c r="K35" i="3"/>
  <c r="L35" i="3"/>
  <c r="M35" i="3"/>
  <c r="N35" i="3"/>
  <c r="O35" i="3"/>
  <c r="H33" i="3"/>
  <c r="G33" i="3"/>
  <c r="I33" i="3"/>
  <c r="J33" i="3"/>
  <c r="K33" i="3"/>
  <c r="L33" i="3"/>
  <c r="M33" i="3"/>
  <c r="N33" i="3"/>
  <c r="O33" i="3"/>
  <c r="H53" i="3"/>
  <c r="G53" i="3"/>
  <c r="I53" i="3"/>
  <c r="J53" i="3"/>
  <c r="K53" i="3"/>
  <c r="L53" i="3"/>
  <c r="M53" i="3"/>
  <c r="N53" i="3"/>
  <c r="O53" i="3"/>
  <c r="H25" i="3"/>
  <c r="G25" i="3"/>
  <c r="I25" i="3"/>
  <c r="J25" i="3"/>
  <c r="K25" i="3"/>
  <c r="L25" i="3"/>
  <c r="M25" i="3"/>
  <c r="N25" i="3"/>
  <c r="O25" i="3"/>
  <c r="H15" i="3"/>
  <c r="G15" i="3"/>
  <c r="I15" i="3"/>
  <c r="J15" i="3"/>
  <c r="K15" i="3"/>
  <c r="L15" i="3"/>
  <c r="M15" i="3"/>
  <c r="N15" i="3"/>
  <c r="O15" i="3"/>
  <c r="H22" i="3"/>
  <c r="G22" i="3"/>
  <c r="I22" i="3"/>
  <c r="J22" i="3"/>
  <c r="K22" i="3"/>
  <c r="L22" i="3"/>
  <c r="M22" i="3"/>
  <c r="N22" i="3"/>
  <c r="O22" i="3"/>
  <c r="H45" i="3"/>
  <c r="G45" i="3"/>
  <c r="I45" i="3"/>
  <c r="J45" i="3"/>
  <c r="K45" i="3"/>
  <c r="L45" i="3"/>
  <c r="M45" i="3"/>
  <c r="N45" i="3"/>
  <c r="O45" i="3"/>
  <c r="H9" i="3"/>
  <c r="G9" i="3"/>
  <c r="I9" i="3"/>
  <c r="J9" i="3"/>
  <c r="K9" i="3"/>
  <c r="L9" i="3"/>
  <c r="M9" i="3"/>
  <c r="N9" i="3"/>
  <c r="O9" i="3"/>
  <c r="H13" i="3"/>
  <c r="G13" i="3"/>
  <c r="I13" i="3"/>
  <c r="J13" i="3"/>
  <c r="K13" i="3"/>
  <c r="L13" i="3"/>
  <c r="M13" i="3"/>
  <c r="N13" i="3"/>
  <c r="O13" i="3"/>
  <c r="H27" i="3"/>
  <c r="G27" i="3"/>
  <c r="I27" i="3"/>
  <c r="J27" i="3"/>
  <c r="K27" i="3"/>
  <c r="L27" i="3"/>
  <c r="M27" i="3"/>
  <c r="N27" i="3"/>
  <c r="O27" i="3"/>
  <c r="H46" i="3"/>
  <c r="G46" i="3"/>
  <c r="I46" i="3"/>
  <c r="J46" i="3"/>
  <c r="K46" i="3"/>
  <c r="L46" i="3"/>
  <c r="M46" i="3"/>
  <c r="N46" i="3"/>
  <c r="O46" i="3"/>
  <c r="H47" i="3"/>
  <c r="G47" i="3"/>
  <c r="I47" i="3"/>
  <c r="J47" i="3"/>
  <c r="K47" i="3"/>
  <c r="L47" i="3"/>
  <c r="M47" i="3"/>
  <c r="N47" i="3"/>
  <c r="O47" i="3"/>
  <c r="H11" i="3"/>
  <c r="G11" i="3"/>
  <c r="I11" i="3"/>
  <c r="J11" i="3"/>
  <c r="K11" i="3"/>
  <c r="L11" i="3"/>
  <c r="M11" i="3"/>
  <c r="N11" i="3"/>
  <c r="O11" i="3"/>
  <c r="H41" i="3"/>
  <c r="G41" i="3"/>
  <c r="I41" i="3"/>
  <c r="J41" i="3"/>
  <c r="K41" i="3"/>
  <c r="L41" i="3"/>
  <c r="M41" i="3"/>
  <c r="N41" i="3"/>
  <c r="O41" i="3"/>
  <c r="H52" i="3"/>
  <c r="G52" i="3"/>
  <c r="I52" i="3"/>
  <c r="J52" i="3"/>
  <c r="K52" i="3"/>
  <c r="L52" i="3"/>
  <c r="M52" i="3"/>
  <c r="N52" i="3"/>
  <c r="O52" i="3"/>
  <c r="H43" i="3"/>
  <c r="G43" i="3"/>
  <c r="I43" i="3"/>
  <c r="J43" i="3"/>
  <c r="K43" i="3"/>
  <c r="L43" i="3"/>
  <c r="M43" i="3"/>
  <c r="N43" i="3"/>
  <c r="O43" i="3"/>
  <c r="H37" i="3"/>
  <c r="G37" i="3"/>
  <c r="I37" i="3"/>
  <c r="J37" i="3"/>
  <c r="K37" i="3"/>
  <c r="L37" i="3"/>
  <c r="M37" i="3"/>
  <c r="N37" i="3"/>
  <c r="O37" i="3"/>
  <c r="H19" i="3"/>
  <c r="G19" i="3"/>
  <c r="I19" i="3"/>
  <c r="J19" i="3"/>
  <c r="K19" i="3"/>
  <c r="L19" i="3"/>
  <c r="M19" i="3"/>
  <c r="N19" i="3"/>
  <c r="O19" i="3"/>
  <c r="H57" i="3"/>
  <c r="G57" i="3"/>
  <c r="I57" i="3"/>
  <c r="J57" i="3"/>
  <c r="K57" i="3"/>
  <c r="L57" i="3"/>
  <c r="M57" i="3"/>
  <c r="N57" i="3"/>
  <c r="O57" i="3"/>
  <c r="H17" i="3"/>
  <c r="G17" i="3"/>
  <c r="I17" i="3"/>
  <c r="J17" i="3"/>
  <c r="K17" i="3"/>
  <c r="L17" i="3"/>
  <c r="M17" i="3"/>
  <c r="N17" i="3"/>
  <c r="O17" i="3"/>
  <c r="H38" i="3"/>
  <c r="G38" i="3"/>
  <c r="I38" i="3"/>
  <c r="J38" i="3"/>
  <c r="K38" i="3"/>
  <c r="L38" i="3"/>
  <c r="M38" i="3"/>
  <c r="N38" i="3"/>
  <c r="O38" i="3"/>
  <c r="H14" i="3"/>
  <c r="G14" i="3"/>
  <c r="I14" i="3"/>
  <c r="J14" i="3"/>
  <c r="K14" i="3"/>
  <c r="L14" i="3"/>
  <c r="M14" i="3"/>
  <c r="N14" i="3"/>
  <c r="O14" i="3"/>
  <c r="H28" i="3"/>
  <c r="G28" i="3"/>
  <c r="I28" i="3"/>
  <c r="J28" i="3"/>
  <c r="K28" i="3"/>
  <c r="L28" i="3"/>
  <c r="M28" i="3"/>
  <c r="N28" i="3"/>
  <c r="O28" i="3"/>
  <c r="H30" i="3"/>
  <c r="G30" i="3"/>
  <c r="I30" i="3"/>
  <c r="J30" i="3"/>
  <c r="K30" i="3"/>
  <c r="L30" i="3"/>
  <c r="M30" i="3"/>
  <c r="N30" i="3"/>
  <c r="O30" i="3"/>
  <c r="H7" i="3"/>
  <c r="G7" i="3"/>
  <c r="I7" i="3"/>
  <c r="J7" i="3"/>
  <c r="K7" i="3"/>
  <c r="L7" i="3"/>
  <c r="M7" i="3"/>
  <c r="N7" i="3"/>
  <c r="O7" i="3"/>
  <c r="H16" i="3"/>
  <c r="G16" i="3"/>
  <c r="I16" i="3"/>
  <c r="J16" i="3"/>
  <c r="K16" i="3"/>
  <c r="L16" i="3"/>
  <c r="M16" i="3"/>
  <c r="N16" i="3"/>
  <c r="O16" i="3"/>
  <c r="H60" i="3"/>
  <c r="G60" i="3"/>
  <c r="I60" i="3"/>
  <c r="J60" i="3"/>
  <c r="K60" i="3"/>
  <c r="L60" i="3"/>
  <c r="M60" i="3"/>
  <c r="N60" i="3"/>
  <c r="O60" i="3"/>
  <c r="H61" i="3"/>
  <c r="G61" i="3"/>
  <c r="I61" i="3"/>
  <c r="J61" i="3"/>
  <c r="K61" i="3"/>
  <c r="L61" i="3"/>
  <c r="M61" i="3"/>
  <c r="N61" i="3"/>
  <c r="O61" i="3"/>
  <c r="G33" i="1"/>
  <c r="H33" i="1"/>
  <c r="I33" i="1"/>
  <c r="J33" i="1"/>
  <c r="K33" i="1"/>
  <c r="L33" i="1"/>
  <c r="M33" i="1"/>
  <c r="N33" i="1"/>
  <c r="O33" i="1"/>
  <c r="H48" i="1"/>
  <c r="G48" i="1"/>
  <c r="I48" i="1"/>
  <c r="J48" i="1"/>
  <c r="K48" i="1"/>
  <c r="L48" i="1"/>
  <c r="M48" i="1"/>
  <c r="N48" i="1"/>
  <c r="O48" i="1"/>
  <c r="H51" i="1"/>
  <c r="G51" i="1"/>
  <c r="I51" i="1"/>
  <c r="J51" i="1"/>
  <c r="K51" i="1"/>
  <c r="L51" i="1"/>
  <c r="M51" i="1"/>
  <c r="N51" i="1"/>
  <c r="O51" i="1"/>
  <c r="H27" i="1"/>
  <c r="G27" i="1"/>
  <c r="I27" i="1"/>
  <c r="J27" i="1"/>
  <c r="K27" i="1"/>
  <c r="L27" i="1"/>
  <c r="M27" i="1"/>
  <c r="N27" i="1"/>
  <c r="O27" i="1"/>
  <c r="H9" i="1"/>
  <c r="G9" i="1"/>
  <c r="I9" i="1"/>
  <c r="J9" i="1"/>
  <c r="K9" i="1"/>
  <c r="L9" i="1"/>
  <c r="M9" i="1"/>
  <c r="N9" i="1"/>
  <c r="O9" i="1"/>
  <c r="H25" i="1"/>
  <c r="G25" i="1"/>
  <c r="I25" i="1"/>
  <c r="J25" i="1"/>
  <c r="K25" i="1"/>
  <c r="L25" i="1"/>
  <c r="M25" i="1"/>
  <c r="N25" i="1"/>
  <c r="O25" i="1"/>
  <c r="H41" i="1"/>
  <c r="G41" i="1"/>
  <c r="I41" i="1"/>
  <c r="J41" i="1"/>
  <c r="K41" i="1"/>
  <c r="L41" i="1"/>
  <c r="M41" i="1"/>
  <c r="N41" i="1"/>
  <c r="O41" i="1"/>
  <c r="H34" i="1"/>
  <c r="G34" i="1"/>
  <c r="I34" i="1"/>
  <c r="J34" i="1"/>
  <c r="K34" i="1"/>
  <c r="L34" i="1"/>
  <c r="M34" i="1"/>
  <c r="N34" i="1"/>
  <c r="O34" i="1"/>
  <c r="H50" i="1"/>
  <c r="G50" i="1"/>
  <c r="I50" i="1"/>
  <c r="J50" i="1"/>
  <c r="K50" i="1"/>
  <c r="L50" i="1"/>
  <c r="M50" i="1"/>
  <c r="N50" i="1"/>
  <c r="O50" i="1"/>
  <c r="H18" i="1"/>
  <c r="G18" i="1"/>
  <c r="I18" i="1"/>
  <c r="J18" i="1"/>
  <c r="K18" i="1"/>
  <c r="L18" i="1"/>
  <c r="M18" i="1"/>
  <c r="N18" i="1"/>
  <c r="O18" i="1"/>
  <c r="H21" i="1"/>
  <c r="G21" i="1"/>
  <c r="I21" i="1"/>
  <c r="J21" i="1"/>
  <c r="K21" i="1"/>
  <c r="L21" i="1"/>
  <c r="M21" i="1"/>
  <c r="N21" i="1"/>
  <c r="O21" i="1"/>
  <c r="H5" i="1"/>
  <c r="G5" i="1"/>
  <c r="I5" i="1"/>
  <c r="J5" i="1"/>
  <c r="K5" i="1"/>
  <c r="L5" i="1"/>
  <c r="M5" i="1"/>
  <c r="N5" i="1"/>
  <c r="O5" i="1"/>
  <c r="H53" i="1"/>
  <c r="G53" i="1"/>
  <c r="I53" i="1"/>
  <c r="J53" i="1"/>
  <c r="K53" i="1"/>
  <c r="L53" i="1"/>
  <c r="M53" i="1"/>
  <c r="N53" i="1"/>
  <c r="O53" i="1"/>
  <c r="H32" i="1"/>
  <c r="G32" i="1"/>
  <c r="I32" i="1"/>
  <c r="J32" i="1"/>
  <c r="K32" i="1"/>
  <c r="L32" i="1"/>
  <c r="M32" i="1"/>
  <c r="N32" i="1"/>
  <c r="O32" i="1"/>
  <c r="H45" i="1"/>
  <c r="G45" i="1"/>
  <c r="I45" i="1"/>
  <c r="J45" i="1"/>
  <c r="K45" i="1"/>
  <c r="L45" i="1"/>
  <c r="M45" i="1"/>
  <c r="N45" i="1"/>
  <c r="O45" i="1"/>
  <c r="H4" i="1"/>
  <c r="G4" i="1"/>
  <c r="I4" i="1"/>
  <c r="J4" i="1"/>
  <c r="K4" i="1"/>
  <c r="L4" i="1"/>
  <c r="M4" i="1"/>
  <c r="N4" i="1"/>
  <c r="O4" i="1"/>
  <c r="H30" i="1"/>
  <c r="G30" i="1"/>
  <c r="I30" i="1"/>
  <c r="J30" i="1"/>
  <c r="K30" i="1"/>
  <c r="L30" i="1"/>
  <c r="M30" i="1"/>
  <c r="N30" i="1"/>
  <c r="O30" i="1"/>
  <c r="H44" i="1"/>
  <c r="G44" i="1"/>
  <c r="I44" i="1"/>
  <c r="J44" i="1"/>
  <c r="K44" i="1"/>
  <c r="L44" i="1"/>
  <c r="M44" i="1"/>
  <c r="N44" i="1"/>
  <c r="O44" i="1"/>
  <c r="H49" i="1"/>
  <c r="G49" i="1"/>
  <c r="I49" i="1"/>
  <c r="J49" i="1"/>
  <c r="K49" i="1"/>
  <c r="L49" i="1"/>
  <c r="M49" i="1"/>
  <c r="N49" i="1"/>
  <c r="O49" i="1"/>
  <c r="H55" i="1"/>
  <c r="G55" i="1"/>
  <c r="I55" i="1"/>
  <c r="J55" i="1"/>
  <c r="K55" i="1"/>
  <c r="L55" i="1"/>
  <c r="M55" i="1"/>
  <c r="N55" i="1"/>
  <c r="O55" i="1"/>
  <c r="H16" i="1"/>
  <c r="G16" i="1"/>
  <c r="I16" i="1"/>
  <c r="J16" i="1"/>
  <c r="K16" i="1"/>
  <c r="L16" i="1"/>
  <c r="M16" i="1"/>
  <c r="N16" i="1"/>
  <c r="O16" i="1"/>
  <c r="H24" i="1"/>
  <c r="G24" i="1"/>
  <c r="I24" i="1"/>
  <c r="J24" i="1"/>
  <c r="K24" i="1"/>
  <c r="L24" i="1"/>
  <c r="M24" i="1"/>
  <c r="N24" i="1"/>
  <c r="O24" i="1"/>
  <c r="H19" i="1"/>
  <c r="G19" i="1"/>
  <c r="I19" i="1"/>
  <c r="J19" i="1"/>
  <c r="K19" i="1"/>
  <c r="L19" i="1"/>
  <c r="M19" i="1"/>
  <c r="N19" i="1"/>
  <c r="O19" i="1"/>
  <c r="H46" i="1"/>
  <c r="G46" i="1"/>
  <c r="I46" i="1"/>
  <c r="J46" i="1"/>
  <c r="K46" i="1"/>
  <c r="L46" i="1"/>
  <c r="M46" i="1"/>
  <c r="N46" i="1"/>
  <c r="O46" i="1"/>
  <c r="H29" i="1"/>
  <c r="G29" i="1"/>
  <c r="I29" i="1"/>
  <c r="J29" i="1"/>
  <c r="K29" i="1"/>
  <c r="L29" i="1"/>
  <c r="M29" i="1"/>
  <c r="N29" i="1"/>
  <c r="O29" i="1"/>
  <c r="H6" i="1"/>
  <c r="G6" i="1"/>
  <c r="I6" i="1"/>
  <c r="J6" i="1"/>
  <c r="K6" i="1"/>
  <c r="L6" i="1"/>
  <c r="M6" i="1"/>
  <c r="N6" i="1"/>
  <c r="O6" i="1"/>
  <c r="H15" i="1"/>
  <c r="G15" i="1"/>
  <c r="I15" i="1"/>
  <c r="J15" i="1"/>
  <c r="K15" i="1"/>
  <c r="L15" i="1"/>
  <c r="M15" i="1"/>
  <c r="N15" i="1"/>
  <c r="O15" i="1"/>
  <c r="H36" i="1"/>
  <c r="G36" i="1"/>
  <c r="I36" i="1"/>
  <c r="J36" i="1"/>
  <c r="K36" i="1"/>
  <c r="L36" i="1"/>
  <c r="M36" i="1"/>
  <c r="N36" i="1"/>
  <c r="O36" i="1"/>
  <c r="H2" i="1"/>
  <c r="G2" i="1"/>
  <c r="I2" i="1"/>
  <c r="J2" i="1"/>
  <c r="K2" i="1"/>
  <c r="L2" i="1"/>
  <c r="M2" i="1"/>
  <c r="N2" i="1"/>
  <c r="O2" i="1"/>
  <c r="H31" i="1"/>
  <c r="G31" i="1"/>
  <c r="I31" i="1"/>
  <c r="J31" i="1"/>
  <c r="K31" i="1"/>
  <c r="L31" i="1"/>
  <c r="M31" i="1"/>
  <c r="N31" i="1"/>
  <c r="O31" i="1"/>
  <c r="H56" i="1"/>
  <c r="G56" i="1"/>
  <c r="I56" i="1"/>
  <c r="J56" i="1"/>
  <c r="K56" i="1"/>
  <c r="L56" i="1"/>
  <c r="M56" i="1"/>
  <c r="N56" i="1"/>
  <c r="O56" i="1"/>
  <c r="H10" i="1"/>
  <c r="G10" i="1"/>
  <c r="I10" i="1"/>
  <c r="J10" i="1"/>
  <c r="K10" i="1"/>
  <c r="L10" i="1"/>
  <c r="M10" i="1"/>
  <c r="N10" i="1"/>
  <c r="O10" i="1"/>
  <c r="H22" i="1"/>
  <c r="G22" i="1"/>
  <c r="I22" i="1"/>
  <c r="J22" i="1"/>
  <c r="K22" i="1"/>
  <c r="L22" i="1"/>
  <c r="M22" i="1"/>
  <c r="N22" i="1"/>
  <c r="O22" i="1"/>
  <c r="H42" i="1"/>
  <c r="G42" i="1"/>
  <c r="I42" i="1"/>
  <c r="J42" i="1"/>
  <c r="K42" i="1"/>
  <c r="L42" i="1"/>
  <c r="M42" i="1"/>
  <c r="N42" i="1"/>
  <c r="O42" i="1"/>
  <c r="H28" i="1"/>
  <c r="G28" i="1"/>
  <c r="I28" i="1"/>
  <c r="J28" i="1"/>
  <c r="K28" i="1"/>
  <c r="L28" i="1"/>
  <c r="M28" i="1"/>
  <c r="N28" i="1"/>
  <c r="O28" i="1"/>
  <c r="H40" i="1"/>
  <c r="G40" i="1"/>
  <c r="I40" i="1"/>
  <c r="J40" i="1"/>
  <c r="K40" i="1"/>
  <c r="L40" i="1"/>
  <c r="M40" i="1"/>
  <c r="N40" i="1"/>
  <c r="O40" i="1"/>
  <c r="H7" i="1"/>
  <c r="G7" i="1"/>
  <c r="I7" i="1"/>
  <c r="J7" i="1"/>
  <c r="K7" i="1"/>
  <c r="L7" i="1"/>
  <c r="M7" i="1"/>
  <c r="N7" i="1"/>
  <c r="O7" i="1"/>
  <c r="H54" i="1"/>
  <c r="G54" i="1"/>
  <c r="I54" i="1"/>
  <c r="J54" i="1"/>
  <c r="K54" i="1"/>
  <c r="L54" i="1"/>
  <c r="M54" i="1"/>
  <c r="N54" i="1"/>
  <c r="O54" i="1"/>
  <c r="H52" i="1"/>
  <c r="G52" i="1"/>
  <c r="I52" i="1"/>
  <c r="J52" i="1"/>
  <c r="K52" i="1"/>
  <c r="L52" i="1"/>
  <c r="M52" i="1"/>
  <c r="N52" i="1"/>
  <c r="O52" i="1"/>
  <c r="H14" i="1"/>
  <c r="G14" i="1"/>
  <c r="I14" i="1"/>
  <c r="J14" i="1"/>
  <c r="K14" i="1"/>
  <c r="L14" i="1"/>
  <c r="M14" i="1"/>
  <c r="N14" i="1"/>
  <c r="O14" i="1"/>
  <c r="H8" i="1"/>
  <c r="G8" i="1"/>
  <c r="I8" i="1"/>
  <c r="J8" i="1"/>
  <c r="K8" i="1"/>
  <c r="L8" i="1"/>
  <c r="M8" i="1"/>
  <c r="N8" i="1"/>
  <c r="O8" i="1"/>
  <c r="H38" i="1"/>
  <c r="G38" i="1"/>
  <c r="I38" i="1"/>
  <c r="J38" i="1"/>
  <c r="K38" i="1"/>
  <c r="L38" i="1"/>
  <c r="M38" i="1"/>
  <c r="N38" i="1"/>
  <c r="O38" i="1"/>
  <c r="H26" i="1"/>
  <c r="G26" i="1"/>
  <c r="I26" i="1"/>
  <c r="J26" i="1"/>
  <c r="K26" i="1"/>
  <c r="L26" i="1"/>
  <c r="M26" i="1"/>
  <c r="N26" i="1"/>
  <c r="O26" i="1"/>
  <c r="H13" i="1"/>
  <c r="G13" i="1"/>
  <c r="I13" i="1"/>
  <c r="J13" i="1"/>
  <c r="K13" i="1"/>
  <c r="L13" i="1"/>
  <c r="M13" i="1"/>
  <c r="N13" i="1"/>
  <c r="O13" i="1"/>
  <c r="H37" i="1"/>
  <c r="G37" i="1"/>
  <c r="I37" i="1"/>
  <c r="J37" i="1"/>
  <c r="K37" i="1"/>
  <c r="L37" i="1"/>
  <c r="M37" i="1"/>
  <c r="N37" i="1"/>
  <c r="O37" i="1"/>
  <c r="H43" i="1"/>
  <c r="G43" i="1"/>
  <c r="I43" i="1"/>
  <c r="J43" i="1"/>
  <c r="K43" i="1"/>
  <c r="L43" i="1"/>
  <c r="M43" i="1"/>
  <c r="N43" i="1"/>
  <c r="O43" i="1"/>
  <c r="H35" i="1"/>
  <c r="G35" i="1"/>
  <c r="I35" i="1"/>
  <c r="J35" i="1"/>
  <c r="K35" i="1"/>
  <c r="L35" i="1"/>
  <c r="M35" i="1"/>
  <c r="N35" i="1"/>
  <c r="O35" i="1"/>
  <c r="H17" i="1"/>
  <c r="G17" i="1"/>
  <c r="I17" i="1"/>
  <c r="J17" i="1"/>
  <c r="K17" i="1"/>
  <c r="L17" i="1"/>
  <c r="M17" i="1"/>
  <c r="N17" i="1"/>
  <c r="O17" i="1"/>
  <c r="H3" i="1"/>
  <c r="G3" i="1"/>
  <c r="I3" i="1"/>
  <c r="J3" i="1"/>
  <c r="K3" i="1"/>
  <c r="L3" i="1"/>
  <c r="M3" i="1"/>
  <c r="N3" i="1"/>
  <c r="O3" i="1"/>
  <c r="H11" i="1"/>
  <c r="G11" i="1"/>
  <c r="I11" i="1"/>
  <c r="J11" i="1"/>
  <c r="K11" i="1"/>
  <c r="L11" i="1"/>
  <c r="M11" i="1"/>
  <c r="N11" i="1"/>
  <c r="O11" i="1"/>
  <c r="H47" i="1"/>
  <c r="G47" i="1"/>
  <c r="I47" i="1"/>
  <c r="J47" i="1"/>
  <c r="K47" i="1"/>
  <c r="L47" i="1"/>
  <c r="M47" i="1"/>
  <c r="N47" i="1"/>
  <c r="O47" i="1"/>
  <c r="H39" i="1"/>
  <c r="G39" i="1"/>
  <c r="I39" i="1"/>
  <c r="J39" i="1"/>
  <c r="K39" i="1"/>
  <c r="L39" i="1"/>
  <c r="M39" i="1"/>
  <c r="N39" i="1"/>
  <c r="O39" i="1"/>
  <c r="H23" i="1"/>
  <c r="G23" i="1"/>
  <c r="I23" i="1"/>
  <c r="J23" i="1"/>
  <c r="K23" i="1"/>
  <c r="L23" i="1"/>
  <c r="M23" i="1"/>
  <c r="N23" i="1"/>
  <c r="O23" i="1"/>
  <c r="H12" i="1"/>
  <c r="G12" i="1"/>
  <c r="I12" i="1"/>
  <c r="J12" i="1"/>
  <c r="K12" i="1"/>
  <c r="L12" i="1"/>
  <c r="M12" i="1"/>
  <c r="N12" i="1"/>
  <c r="O12" i="1"/>
  <c r="H20" i="1"/>
  <c r="G20" i="1"/>
  <c r="I20" i="1"/>
  <c r="J20" i="1"/>
  <c r="K20" i="1"/>
  <c r="L20" i="1"/>
  <c r="M20" i="1"/>
  <c r="N20" i="1"/>
  <c r="O20" i="1"/>
  <c r="H57" i="1"/>
  <c r="G57" i="1"/>
  <c r="I57" i="1"/>
  <c r="J57" i="1"/>
  <c r="K57" i="1"/>
  <c r="L57" i="1"/>
  <c r="M57" i="1"/>
  <c r="N57" i="1"/>
  <c r="O57" i="1"/>
  <c r="H58" i="1"/>
  <c r="G58" i="1"/>
  <c r="I58" i="1"/>
  <c r="J58" i="1"/>
  <c r="K58" i="1"/>
  <c r="L58" i="1"/>
  <c r="M58" i="1"/>
  <c r="N58" i="1"/>
  <c r="O58" i="1"/>
  <c r="H59" i="1"/>
  <c r="G59" i="1"/>
  <c r="I59" i="1"/>
  <c r="J59" i="1"/>
  <c r="K59" i="1"/>
  <c r="L59" i="1"/>
  <c r="M59" i="1"/>
  <c r="N59" i="1"/>
  <c r="O59" i="1"/>
  <c r="H60" i="1"/>
  <c r="G60" i="1"/>
  <c r="I60" i="1"/>
  <c r="J60" i="1"/>
  <c r="K60" i="1"/>
  <c r="L60" i="1"/>
  <c r="M60" i="1"/>
  <c r="N60" i="1"/>
  <c r="O60" i="1"/>
  <c r="H61" i="1"/>
  <c r="G61" i="1"/>
  <c r="I61" i="1"/>
  <c r="J61" i="1"/>
  <c r="K61" i="1"/>
  <c r="L61" i="1"/>
  <c r="M61" i="1"/>
  <c r="N61" i="1"/>
  <c r="O61" i="1"/>
  <c r="P35" i="4"/>
  <c r="P33" i="4"/>
  <c r="P5" i="4"/>
  <c r="Q40" i="2"/>
  <c r="Q60" i="3"/>
  <c r="Q7" i="3"/>
  <c r="P28" i="3"/>
  <c r="Q28" i="3"/>
  <c r="Q38" i="3"/>
  <c r="Q57" i="3"/>
  <c r="Q37" i="3"/>
  <c r="P52" i="3"/>
  <c r="Q52" i="3"/>
  <c r="Q11" i="3"/>
  <c r="Q46" i="3"/>
  <c r="Q13" i="3"/>
  <c r="Q45" i="3"/>
  <c r="Q15" i="3"/>
  <c r="P53" i="3"/>
  <c r="P33" i="3"/>
  <c r="P35" i="3"/>
  <c r="P58" i="3"/>
  <c r="P42" i="3"/>
  <c r="P23" i="3"/>
  <c r="P51" i="3"/>
  <c r="P48" i="3"/>
  <c r="P21" i="3"/>
  <c r="P26" i="3"/>
  <c r="P31" i="3"/>
  <c r="P6" i="3"/>
  <c r="P2" i="3"/>
  <c r="P5" i="3"/>
  <c r="P39" i="3"/>
  <c r="Q10" i="3"/>
  <c r="Q36" i="3"/>
  <c r="Q59" i="3"/>
  <c r="Q50" i="3"/>
  <c r="Q3" i="3"/>
  <c r="Q34" i="3"/>
  <c r="Q40" i="3"/>
  <c r="Q44" i="3"/>
  <c r="Q56" i="3"/>
  <c r="Q18" i="3"/>
  <c r="Q24" i="3"/>
  <c r="Q4" i="3"/>
  <c r="Q29" i="3"/>
  <c r="Q8" i="3"/>
  <c r="P23" i="1"/>
  <c r="P58" i="1"/>
  <c r="P34" i="1"/>
  <c r="Q50" i="1"/>
  <c r="Q53" i="1"/>
  <c r="Q30" i="1"/>
  <c r="P55" i="1"/>
  <c r="P36" i="1"/>
  <c r="P10" i="1"/>
  <c r="P40" i="1"/>
  <c r="P54" i="1"/>
  <c r="P14" i="1"/>
  <c r="P13" i="1"/>
  <c r="Q37" i="1"/>
  <c r="P22" i="3"/>
  <c r="P9" i="3"/>
  <c r="Q44" i="1"/>
  <c r="Q11" i="1"/>
  <c r="P17" i="4"/>
  <c r="Q31" i="4"/>
  <c r="Q16" i="4"/>
  <c r="P2" i="1"/>
  <c r="P7" i="3"/>
  <c r="Q17" i="4"/>
  <c r="P18" i="1"/>
  <c r="P43" i="3"/>
  <c r="P30" i="3"/>
  <c r="Q38" i="1"/>
  <c r="Q6" i="1"/>
  <c r="Q29" i="1"/>
  <c r="P16" i="1"/>
  <c r="P25" i="1"/>
  <c r="P48" i="1"/>
  <c r="Q33" i="1"/>
  <c r="P45" i="3"/>
  <c r="Q50" i="4"/>
  <c r="P32" i="1"/>
  <c r="P41" i="3"/>
  <c r="P14" i="3"/>
  <c r="Q37" i="4"/>
  <c r="P43" i="1"/>
  <c r="Q7" i="1"/>
  <c r="P11" i="3"/>
  <c r="P7" i="4"/>
  <c r="Q2" i="1"/>
  <c r="P27" i="1"/>
  <c r="P61" i="1"/>
  <c r="P57" i="1"/>
  <c r="P39" i="1"/>
  <c r="P55" i="3"/>
  <c r="P54" i="3"/>
  <c r="Q32" i="3"/>
  <c r="P27" i="3"/>
  <c r="P47" i="3"/>
  <c r="P37" i="3"/>
  <c r="P57" i="3"/>
  <c r="P16" i="3"/>
  <c r="P61" i="3"/>
  <c r="P14" i="4"/>
  <c r="Q9" i="1"/>
  <c r="Q55" i="3"/>
  <c r="Q54" i="3"/>
  <c r="P15" i="3"/>
  <c r="P38" i="3"/>
  <c r="Q7" i="4"/>
  <c r="Q3" i="1"/>
  <c r="Q8" i="1"/>
  <c r="P31" i="1"/>
  <c r="P37" i="1"/>
  <c r="P7" i="1"/>
  <c r="Q42" i="1"/>
  <c r="Q22" i="1"/>
  <c r="P24" i="1"/>
  <c r="P4" i="1"/>
  <c r="P36" i="3"/>
  <c r="P10" i="3"/>
  <c r="Q20" i="3"/>
  <c r="Q49" i="3"/>
  <c r="P25" i="3"/>
  <c r="P13" i="3"/>
  <c r="P46" i="3"/>
  <c r="P19" i="3"/>
  <c r="P17" i="3"/>
  <c r="P60" i="3"/>
  <c r="Q47" i="4"/>
  <c r="P25" i="4"/>
  <c r="Q45" i="4"/>
  <c r="P45" i="4"/>
  <c r="Q5" i="4"/>
  <c r="P47" i="4"/>
  <c r="Q40" i="4"/>
  <c r="Q42" i="4"/>
  <c r="P42" i="4"/>
  <c r="Q3" i="4"/>
  <c r="P3" i="4"/>
  <c r="Q39" i="4"/>
  <c r="P39" i="4"/>
  <c r="P37" i="4"/>
  <c r="P31" i="4"/>
  <c r="Q33" i="4"/>
  <c r="Q14" i="4"/>
  <c r="P40" i="4"/>
  <c r="Q34" i="4"/>
  <c r="Q10" i="4"/>
  <c r="P10" i="4"/>
  <c r="Q25" i="4"/>
  <c r="Q24" i="4"/>
  <c r="P24" i="4"/>
  <c r="Q35" i="4"/>
  <c r="P32" i="4"/>
  <c r="Q32" i="4"/>
  <c r="Q30" i="4"/>
  <c r="P30" i="4"/>
  <c r="Q26" i="4"/>
  <c r="P26" i="4"/>
  <c r="Q53" i="4"/>
  <c r="P53" i="4"/>
  <c r="Q2" i="4"/>
  <c r="P2" i="4"/>
  <c r="Q27" i="4"/>
  <c r="P27" i="4"/>
  <c r="Q15" i="4"/>
  <c r="P15" i="4"/>
  <c r="Q20" i="4"/>
  <c r="P20" i="4"/>
  <c r="Q41" i="4"/>
  <c r="P41" i="4"/>
  <c r="Q12" i="4"/>
  <c r="P12" i="4"/>
  <c r="Q56" i="4"/>
  <c r="Q6" i="4"/>
  <c r="Q19" i="4"/>
  <c r="Q44" i="4"/>
  <c r="Q23" i="4"/>
  <c r="Q38" i="4"/>
  <c r="Q43" i="4"/>
  <c r="Q36" i="4"/>
  <c r="Q11" i="4"/>
  <c r="Q52" i="4"/>
  <c r="Q54" i="4"/>
  <c r="Q57" i="4"/>
  <c r="Q58" i="4"/>
  <c r="Q59" i="4"/>
  <c r="Q60" i="4"/>
  <c r="Q61" i="4"/>
  <c r="P55" i="4"/>
  <c r="P34" i="4"/>
  <c r="Q55" i="4"/>
  <c r="Q13" i="4"/>
  <c r="P13" i="4"/>
  <c r="Q46" i="4"/>
  <c r="P46" i="4"/>
  <c r="Q29" i="4"/>
  <c r="P29" i="4"/>
  <c r="Q51" i="4"/>
  <c r="P51" i="4"/>
  <c r="Q21" i="4"/>
  <c r="P21" i="4"/>
  <c r="Q48" i="4"/>
  <c r="P48" i="4"/>
  <c r="Q4" i="4"/>
  <c r="P4" i="4"/>
  <c r="P16" i="4"/>
  <c r="P50" i="4"/>
  <c r="Q22" i="4"/>
  <c r="P22" i="4"/>
  <c r="Q9" i="4"/>
  <c r="P9" i="4"/>
  <c r="Q28" i="4"/>
  <c r="P28" i="4"/>
  <c r="Q18" i="4"/>
  <c r="P18" i="4"/>
  <c r="Q8" i="4"/>
  <c r="P8" i="4"/>
  <c r="Q49" i="4"/>
  <c r="P49" i="4"/>
  <c r="P56" i="4"/>
  <c r="P6" i="4"/>
  <c r="P19" i="4"/>
  <c r="P44" i="4"/>
  <c r="P23" i="4"/>
  <c r="P38" i="4"/>
  <c r="P43" i="4"/>
  <c r="P36" i="4"/>
  <c r="P11" i="4"/>
  <c r="P52" i="4"/>
  <c r="P54" i="4"/>
  <c r="P57" i="4"/>
  <c r="P58" i="4"/>
  <c r="P59" i="4"/>
  <c r="P60" i="4"/>
  <c r="P61" i="4"/>
  <c r="Q56" i="2"/>
  <c r="P56" i="2"/>
  <c r="Q9" i="2"/>
  <c r="P9" i="2"/>
  <c r="Q19" i="2"/>
  <c r="P19" i="2"/>
  <c r="Q18" i="2"/>
  <c r="P18" i="2"/>
  <c r="Q26" i="2"/>
  <c r="P26" i="2"/>
  <c r="Q30" i="2"/>
  <c r="P30" i="2"/>
  <c r="Q44" i="2"/>
  <c r="P44" i="2"/>
  <c r="Q53" i="2"/>
  <c r="P53" i="2"/>
  <c r="Q10" i="2"/>
  <c r="P10" i="2"/>
  <c r="P57" i="2"/>
  <c r="P12" i="2"/>
  <c r="P17" i="2"/>
  <c r="P23" i="2"/>
  <c r="P24" i="2"/>
  <c r="P2" i="2"/>
  <c r="P54" i="2"/>
  <c r="P29" i="2"/>
  <c r="P49" i="2"/>
  <c r="Q48" i="2"/>
  <c r="P7" i="2"/>
  <c r="Q51" i="2"/>
  <c r="Q55" i="2"/>
  <c r="Q4" i="2"/>
  <c r="Q37" i="2"/>
  <c r="Q25" i="2"/>
  <c r="Q45" i="2"/>
  <c r="Q47" i="2"/>
  <c r="Q13" i="2"/>
  <c r="Q41" i="2"/>
  <c r="Q14" i="2"/>
  <c r="Q15" i="2"/>
  <c r="Q11" i="2"/>
  <c r="Q5" i="2"/>
  <c r="Q32" i="2"/>
  <c r="Q3" i="2"/>
  <c r="Q33" i="2"/>
  <c r="Q43" i="2"/>
  <c r="Q28" i="2"/>
  <c r="Q52" i="2"/>
  <c r="Q27" i="2"/>
  <c r="Q58" i="2"/>
  <c r="Q39" i="2"/>
  <c r="Q6" i="2"/>
  <c r="Q21" i="2"/>
  <c r="Q20" i="2"/>
  <c r="Q31" i="2"/>
  <c r="Q22" i="2"/>
  <c r="Q34" i="2"/>
  <c r="Q38" i="2"/>
  <c r="Q36" i="2"/>
  <c r="Q46" i="2"/>
  <c r="Q8" i="2"/>
  <c r="Q35" i="2"/>
  <c r="Q16" i="2"/>
  <c r="Q50" i="2"/>
  <c r="Q42" i="2"/>
  <c r="Q59" i="2"/>
  <c r="Q60" i="2"/>
  <c r="Q61" i="2"/>
  <c r="Q57" i="2"/>
  <c r="Q12" i="2"/>
  <c r="Q17" i="2"/>
  <c r="Q23" i="2"/>
  <c r="Q24" i="2"/>
  <c r="Q2" i="2"/>
  <c r="Q54" i="2"/>
  <c r="Q29" i="2"/>
  <c r="Q7" i="2"/>
  <c r="Q49" i="2"/>
  <c r="P40" i="2"/>
  <c r="P48" i="2"/>
  <c r="P51" i="2"/>
  <c r="P55" i="2"/>
  <c r="P4" i="2"/>
  <c r="P37" i="2"/>
  <c r="P25" i="2"/>
  <c r="P45" i="2"/>
  <c r="P47" i="2"/>
  <c r="P13" i="2"/>
  <c r="P41" i="2"/>
  <c r="P14" i="2"/>
  <c r="P15" i="2"/>
  <c r="P11" i="2"/>
  <c r="P5" i="2"/>
  <c r="P32" i="2"/>
  <c r="P3" i="2"/>
  <c r="P33" i="2"/>
  <c r="P43" i="2"/>
  <c r="P28" i="2"/>
  <c r="P52" i="2"/>
  <c r="P27" i="2"/>
  <c r="P58" i="2"/>
  <c r="P39" i="2"/>
  <c r="P6" i="2"/>
  <c r="P21" i="2"/>
  <c r="P20" i="2"/>
  <c r="P31" i="2"/>
  <c r="P22" i="2"/>
  <c r="P34" i="2"/>
  <c r="P38" i="2"/>
  <c r="P36" i="2"/>
  <c r="P46" i="2"/>
  <c r="P8" i="2"/>
  <c r="P35" i="2"/>
  <c r="P16" i="2"/>
  <c r="P50" i="2"/>
  <c r="P42" i="2"/>
  <c r="P59" i="2"/>
  <c r="P60" i="2"/>
  <c r="P61" i="2"/>
  <c r="Q12" i="3"/>
  <c r="P12" i="3"/>
  <c r="P8" i="3"/>
  <c r="P29" i="3"/>
  <c r="P4" i="3"/>
  <c r="P24" i="3"/>
  <c r="P18" i="3"/>
  <c r="P56" i="3"/>
  <c r="P44" i="3"/>
  <c r="P40" i="3"/>
  <c r="P34" i="3"/>
  <c r="P3" i="3"/>
  <c r="P50" i="3"/>
  <c r="P59" i="3"/>
  <c r="P32" i="3"/>
  <c r="Q39" i="3"/>
  <c r="Q5" i="3"/>
  <c r="Q2" i="3"/>
  <c r="Q6" i="3"/>
  <c r="Q31" i="3"/>
  <c r="Q26" i="3"/>
  <c r="Q21" i="3"/>
  <c r="Q48" i="3"/>
  <c r="Q51" i="3"/>
  <c r="Q23" i="3"/>
  <c r="Q42" i="3"/>
  <c r="Q58" i="3"/>
  <c r="Q35" i="3"/>
  <c r="Q33" i="3"/>
  <c r="Q53" i="3"/>
  <c r="Q25" i="3"/>
  <c r="Q9" i="3"/>
  <c r="Q47" i="3"/>
  <c r="Q43" i="3"/>
  <c r="Q17" i="3"/>
  <c r="Q30" i="3"/>
  <c r="Q61" i="3"/>
  <c r="P20" i="3"/>
  <c r="P49" i="3"/>
  <c r="Q22" i="3"/>
  <c r="Q27" i="3"/>
  <c r="Q41" i="3"/>
  <c r="Q19" i="3"/>
  <c r="Q14" i="3"/>
  <c r="Q16" i="3"/>
  <c r="P59" i="1"/>
  <c r="P12" i="1"/>
  <c r="Q61" i="1"/>
  <c r="P60" i="1"/>
  <c r="Q57" i="1"/>
  <c r="P20" i="1"/>
  <c r="Q39" i="1"/>
  <c r="Q60" i="1"/>
  <c r="Q20" i="1"/>
  <c r="Q58" i="1"/>
  <c r="Q23" i="1"/>
  <c r="Q59" i="1"/>
  <c r="Q12" i="1"/>
  <c r="Q17" i="1"/>
  <c r="Q46" i="1"/>
  <c r="P19" i="1"/>
  <c r="Q19" i="1"/>
  <c r="P21" i="1"/>
  <c r="Q21" i="1"/>
  <c r="P11" i="1"/>
  <c r="P3" i="1"/>
  <c r="P17" i="1"/>
  <c r="Q43" i="1"/>
  <c r="P38" i="1"/>
  <c r="P8" i="1"/>
  <c r="Q54" i="1"/>
  <c r="P42" i="1"/>
  <c r="P22" i="1"/>
  <c r="Q31" i="1"/>
  <c r="P6" i="1"/>
  <c r="P29" i="1"/>
  <c r="P46" i="1"/>
  <c r="Q24" i="1"/>
  <c r="P44" i="1"/>
  <c r="P30" i="1"/>
  <c r="Q34" i="1"/>
  <c r="P41" i="1"/>
  <c r="Q41" i="1"/>
  <c r="P52" i="1"/>
  <c r="Q52" i="1"/>
  <c r="Q10" i="1"/>
  <c r="Q5" i="1"/>
  <c r="Q47" i="1"/>
  <c r="P47" i="1"/>
  <c r="Q13" i="1"/>
  <c r="P26" i="1"/>
  <c r="Q26" i="1"/>
  <c r="Q40" i="1"/>
  <c r="P28" i="1"/>
  <c r="Q28" i="1"/>
  <c r="Q36" i="1"/>
  <c r="P15" i="1"/>
  <c r="Q15" i="1"/>
  <c r="Q16" i="1"/>
  <c r="Q55" i="1"/>
  <c r="P49" i="1"/>
  <c r="Q49" i="1"/>
  <c r="P51" i="1"/>
  <c r="Q51" i="1"/>
  <c r="P35" i="1"/>
  <c r="Q35" i="1"/>
  <c r="Q14" i="1"/>
  <c r="P56" i="1"/>
  <c r="Q56" i="1"/>
  <c r="P45" i="1"/>
  <c r="Q45" i="1"/>
  <c r="P5" i="1"/>
  <c r="Q32" i="1"/>
  <c r="P53" i="1"/>
  <c r="Q18" i="1"/>
  <c r="P50" i="1"/>
  <c r="Q25" i="1"/>
  <c r="P9" i="1"/>
  <c r="Q48" i="1"/>
  <c r="P33" i="1"/>
  <c r="Q4" i="1"/>
  <c r="Q27" i="1"/>
</calcChain>
</file>

<file path=xl/sharedStrings.xml><?xml version="1.0" encoding="utf-8"?>
<sst xmlns="http://schemas.openxmlformats.org/spreadsheetml/2006/main" count="4729" uniqueCount="1290">
  <si>
    <t>Place</t>
  </si>
  <si>
    <t>Last Name</t>
  </si>
  <si>
    <t>First Name</t>
  </si>
  <si>
    <t>YOB</t>
  </si>
  <si>
    <t>CLUB</t>
  </si>
  <si>
    <t>Run 1</t>
  </si>
  <si>
    <t>Run 2</t>
  </si>
  <si>
    <t>Run 3</t>
  </si>
  <si>
    <t>Run 4</t>
  </si>
  <si>
    <t>Run 5</t>
  </si>
  <si>
    <t>Run 6</t>
  </si>
  <si>
    <t>Best</t>
  </si>
  <si>
    <t>2nd Best</t>
  </si>
  <si>
    <t>Total</t>
  </si>
  <si>
    <t>Tie Break</t>
  </si>
  <si>
    <t>Tie Break 2</t>
  </si>
  <si>
    <t>USSA #</t>
  </si>
  <si>
    <t>NHARA U12/U14 Central GS Qualifier</t>
  </si>
  <si>
    <t>Giant Slalom</t>
  </si>
  <si>
    <t>USA ID</t>
  </si>
  <si>
    <t xml:space="preserve">  Gender: Women / Category: U12  </t>
  </si>
  <si>
    <t>BARTEL</t>
  </si>
  <si>
    <t>Tess</t>
  </si>
  <si>
    <t>GSC</t>
  </si>
  <si>
    <t>E6505117</t>
  </si>
  <si>
    <t>BARTLETT</t>
  </si>
  <si>
    <t>Jane</t>
  </si>
  <si>
    <t>RMS</t>
  </si>
  <si>
    <t>E6803207</t>
  </si>
  <si>
    <t>BAUGHMAN</t>
  </si>
  <si>
    <t>Elizabeth</t>
  </si>
  <si>
    <t>E6666692</t>
  </si>
  <si>
    <t>BELL</t>
  </si>
  <si>
    <t>Elysse</t>
  </si>
  <si>
    <t>CMCC</t>
  </si>
  <si>
    <t>E6625260</t>
  </si>
  <si>
    <t>BRUNELLI</t>
  </si>
  <si>
    <t>Meadow</t>
  </si>
  <si>
    <t>E6553559</t>
  </si>
  <si>
    <t>BURKE</t>
  </si>
  <si>
    <t>Sierra</t>
  </si>
  <si>
    <t>E6579439</t>
  </si>
  <si>
    <t>BUTTERFIELD</t>
  </si>
  <si>
    <t>Frances</t>
  </si>
  <si>
    <t>PATS</t>
  </si>
  <si>
    <t>E6732754</t>
  </si>
  <si>
    <t>DIERS</t>
  </si>
  <si>
    <t>Madelyn</t>
  </si>
  <si>
    <t>E6611563</t>
  </si>
  <si>
    <t>DOUGHERTY</t>
  </si>
  <si>
    <t>Addison</t>
  </si>
  <si>
    <t>E6634625</t>
  </si>
  <si>
    <t>DOWNEY</t>
  </si>
  <si>
    <t>Brooke</t>
  </si>
  <si>
    <t>E6763718</t>
  </si>
  <si>
    <t>DUDLEY</t>
  </si>
  <si>
    <t>Mia</t>
  </si>
  <si>
    <t>E6560624</t>
  </si>
  <si>
    <t>DUMOND</t>
  </si>
  <si>
    <t>Anna</t>
  </si>
  <si>
    <t>GG</t>
  </si>
  <si>
    <t>E6801007</t>
  </si>
  <si>
    <t>EDWARDS</t>
  </si>
  <si>
    <t>Jordan</t>
  </si>
  <si>
    <t>E6810844</t>
  </si>
  <si>
    <t>ELLIA</t>
  </si>
  <si>
    <t>Elena</t>
  </si>
  <si>
    <t>E6620741</t>
  </si>
  <si>
    <t>FARNSWORTH</t>
  </si>
  <si>
    <t>Kaya</t>
  </si>
  <si>
    <t>E6718748</t>
  </si>
  <si>
    <t>GOEBEL</t>
  </si>
  <si>
    <t>Caroline</t>
  </si>
  <si>
    <t>E6464629</t>
  </si>
  <si>
    <t>GRAPPONE</t>
  </si>
  <si>
    <t>Luci</t>
  </si>
  <si>
    <t>E6749088</t>
  </si>
  <si>
    <t>GREENSHIELDS</t>
  </si>
  <si>
    <t>Dorothy</t>
  </si>
  <si>
    <t>E6659216</t>
  </si>
  <si>
    <t>GUTHRIE</t>
  </si>
  <si>
    <t>Laurel</t>
  </si>
  <si>
    <t>E6618144</t>
  </si>
  <si>
    <t>HENNIG</t>
  </si>
  <si>
    <t>Avery</t>
  </si>
  <si>
    <t>E6603260</t>
  </si>
  <si>
    <t>HOPKINS</t>
  </si>
  <si>
    <t>Jennifer</t>
  </si>
  <si>
    <t>E6553841</t>
  </si>
  <si>
    <t>HUCKABONE</t>
  </si>
  <si>
    <t>Emma</t>
  </si>
  <si>
    <t>E6620569</t>
  </si>
  <si>
    <t>HYLAND</t>
  </si>
  <si>
    <t>Martha</t>
  </si>
  <si>
    <t>E6464721</t>
  </si>
  <si>
    <t>ILG</t>
  </si>
  <si>
    <t>Ociee</t>
  </si>
  <si>
    <t>E6820918</t>
  </si>
  <si>
    <t>KENNEDY</t>
  </si>
  <si>
    <t>E6623328</t>
  </si>
  <si>
    <t>KIMBALL</t>
  </si>
  <si>
    <t>Lyla</t>
  </si>
  <si>
    <t>E6575939</t>
  </si>
  <si>
    <t>KRAFT-LUND MARLEY</t>
  </si>
  <si>
    <t>Violet</t>
  </si>
  <si>
    <t>E6734864</t>
  </si>
  <si>
    <t>LAZZARO</t>
  </si>
  <si>
    <t>Zoey</t>
  </si>
  <si>
    <t>E6778705</t>
  </si>
  <si>
    <t>LEHR</t>
  </si>
  <si>
    <t>Charlotte</t>
  </si>
  <si>
    <t>E6448018</t>
  </si>
  <si>
    <t>LEVASEEUR</t>
  </si>
  <si>
    <t>E6813167</t>
  </si>
  <si>
    <t>LOCKE</t>
  </si>
  <si>
    <t>Piper</t>
  </si>
  <si>
    <t>MCI</t>
  </si>
  <si>
    <t>E6779446</t>
  </si>
  <si>
    <t>MALONEY</t>
  </si>
  <si>
    <t>Margaret</t>
  </si>
  <si>
    <t>E6472200</t>
  </si>
  <si>
    <t>MCCAFFREY</t>
  </si>
  <si>
    <t>Madison</t>
  </si>
  <si>
    <t>E6619695</t>
  </si>
  <si>
    <t>MITCHELL</t>
  </si>
  <si>
    <t>Haley</t>
  </si>
  <si>
    <t>E6619800</t>
  </si>
  <si>
    <t>MONTAGANO</t>
  </si>
  <si>
    <t>Clara</t>
  </si>
  <si>
    <t>E6720765</t>
  </si>
  <si>
    <t>NICHOLS</t>
  </si>
  <si>
    <t>Georgia</t>
  </si>
  <si>
    <t>E6714581</t>
  </si>
  <si>
    <t>NYQUIST</t>
  </si>
  <si>
    <t>Linnea</t>
  </si>
  <si>
    <t>E6627500</t>
  </si>
  <si>
    <t>PALAZZO</t>
  </si>
  <si>
    <t>Laura</t>
  </si>
  <si>
    <t>E6720717</t>
  </si>
  <si>
    <t>PICKERING</t>
  </si>
  <si>
    <t>Dakota</t>
  </si>
  <si>
    <t>E6799800</t>
  </si>
  <si>
    <t>RONDEAU</t>
  </si>
  <si>
    <t>Ava</t>
  </si>
  <si>
    <t>E6609779</t>
  </si>
  <si>
    <t>ROY</t>
  </si>
  <si>
    <t>Marina</t>
  </si>
  <si>
    <t>E6684115</t>
  </si>
  <si>
    <t>SCHMIDT</t>
  </si>
  <si>
    <t>Evie</t>
  </si>
  <si>
    <t>E6796411</t>
  </si>
  <si>
    <t>SISSON</t>
  </si>
  <si>
    <t>Kayla</t>
  </si>
  <si>
    <t>E6581409</t>
  </si>
  <si>
    <t>SMOCK</t>
  </si>
  <si>
    <t>Delilah</t>
  </si>
  <si>
    <t>E6586618</t>
  </si>
  <si>
    <t>STAILEY</t>
  </si>
  <si>
    <t>Annalise</t>
  </si>
  <si>
    <t>E6549764</t>
  </si>
  <si>
    <t>SWANSON</t>
  </si>
  <si>
    <t>Sophia</t>
  </si>
  <si>
    <t>E6801655</t>
  </si>
  <si>
    <t>TANCREDE</t>
  </si>
  <si>
    <t>E6636943</t>
  </si>
  <si>
    <t>TAYLOR</t>
  </si>
  <si>
    <t>Mika</t>
  </si>
  <si>
    <t>E6638063</t>
  </si>
  <si>
    <t>WAREING</t>
  </si>
  <si>
    <t>Leah</t>
  </si>
  <si>
    <t>E6549285</t>
  </si>
  <si>
    <t>WATTS</t>
  </si>
  <si>
    <t>Katherine</t>
  </si>
  <si>
    <t>E6575302</t>
  </si>
  <si>
    <t>WHEELER</t>
  </si>
  <si>
    <t>Olivia</t>
  </si>
  <si>
    <t>E6641247</t>
  </si>
  <si>
    <t>WILSHER</t>
  </si>
  <si>
    <t>E6803335</t>
  </si>
  <si>
    <t>WOLFINGER</t>
  </si>
  <si>
    <t>E6585846</t>
  </si>
  <si>
    <t>WONG</t>
  </si>
  <si>
    <t>Lillian</t>
  </si>
  <si>
    <t>E6801243</t>
  </si>
  <si>
    <t>WORSTER</t>
  </si>
  <si>
    <t>Elisabeth</t>
  </si>
  <si>
    <t>E6647118</t>
  </si>
  <si>
    <t>ADAMONIS</t>
  </si>
  <si>
    <t>Benjamin</t>
  </si>
  <si>
    <t>E6558930</t>
  </si>
  <si>
    <t>AKSTIN</t>
  </si>
  <si>
    <t>Chase</t>
  </si>
  <si>
    <t>E6623959</t>
  </si>
  <si>
    <t>BASSETT</t>
  </si>
  <si>
    <t>Cameron</t>
  </si>
  <si>
    <t>E6727214</t>
  </si>
  <si>
    <t>BATES</t>
  </si>
  <si>
    <t>Jake</t>
  </si>
  <si>
    <t>E6498842</t>
  </si>
  <si>
    <t>Soeren</t>
  </si>
  <si>
    <t>E6666680</t>
  </si>
  <si>
    <t>BINDA-DUNN</t>
  </si>
  <si>
    <t>Jamie</t>
  </si>
  <si>
    <t>E6498651</t>
  </si>
  <si>
    <t>BRONDEL</t>
  </si>
  <si>
    <t>Evan</t>
  </si>
  <si>
    <t>E6791178</t>
  </si>
  <si>
    <t>BROWN</t>
  </si>
  <si>
    <t>Spencer</t>
  </si>
  <si>
    <t>E6824881</t>
  </si>
  <si>
    <t>CAIL</t>
  </si>
  <si>
    <t>William</t>
  </si>
  <si>
    <t>E6655936</t>
  </si>
  <si>
    <t>CARNEY</t>
  </si>
  <si>
    <t>Brendan</t>
  </si>
  <si>
    <t>E6615527</t>
  </si>
  <si>
    <t>CHAPIN</t>
  </si>
  <si>
    <t>Merrick</t>
  </si>
  <si>
    <t>E6517715</t>
  </si>
  <si>
    <t>CROOK</t>
  </si>
  <si>
    <t>Timothy</t>
  </si>
  <si>
    <t>E6798898</t>
  </si>
  <si>
    <t>CUNIO</t>
  </si>
  <si>
    <t>Stephen</t>
  </si>
  <si>
    <t>E6766137</t>
  </si>
  <si>
    <t>DAILY</t>
  </si>
  <si>
    <t>Noah</t>
  </si>
  <si>
    <t>E6745618</t>
  </si>
  <si>
    <t>DECKER</t>
  </si>
  <si>
    <t>Jack</t>
  </si>
  <si>
    <t>E6709119</t>
  </si>
  <si>
    <t>DUPAUL</t>
  </si>
  <si>
    <t>Christopher</t>
  </si>
  <si>
    <t>E6553476</t>
  </si>
  <si>
    <t>ELLIOTT</t>
  </si>
  <si>
    <t>Henry</t>
  </si>
  <si>
    <t>E6799031</t>
  </si>
  <si>
    <t>ENGELHARDT</t>
  </si>
  <si>
    <t>Dylan</t>
  </si>
  <si>
    <t>E6497806</t>
  </si>
  <si>
    <t>FERGUSON</t>
  </si>
  <si>
    <t>Watson</t>
  </si>
  <si>
    <t>E6757550</t>
  </si>
  <si>
    <t>FISH</t>
  </si>
  <si>
    <t>Patrick</t>
  </si>
  <si>
    <t>E6712300</t>
  </si>
  <si>
    <t>FRALEY</t>
  </si>
  <si>
    <t>E6724430</t>
  </si>
  <si>
    <t>GARSIDE</t>
  </si>
  <si>
    <t>Travis</t>
  </si>
  <si>
    <t>E6576141</t>
  </si>
  <si>
    <t>HAARMANN</t>
  </si>
  <si>
    <t>Joshua</t>
  </si>
  <si>
    <t>E6442362</t>
  </si>
  <si>
    <t>HAMBLET</t>
  </si>
  <si>
    <t>Adam</t>
  </si>
  <si>
    <t>E6450530</t>
  </si>
  <si>
    <t>HARRIS</t>
  </si>
  <si>
    <t>John</t>
  </si>
  <si>
    <t>E6620772</t>
  </si>
  <si>
    <t>HARVEY</t>
  </si>
  <si>
    <t>Austin</t>
  </si>
  <si>
    <t>E6830755</t>
  </si>
  <si>
    <t>HOLBROOK</t>
  </si>
  <si>
    <t>Tyler</t>
  </si>
  <si>
    <t>E6635721</t>
  </si>
  <si>
    <t>JENKINS</t>
  </si>
  <si>
    <t>Michael</t>
  </si>
  <si>
    <t>E6587230</t>
  </si>
  <si>
    <t>Aidan</t>
  </si>
  <si>
    <t>E6618498</t>
  </si>
  <si>
    <t>LANE</t>
  </si>
  <si>
    <t>Gavin</t>
  </si>
  <si>
    <t>E6752140</t>
  </si>
  <si>
    <t>LATSILNIK</t>
  </si>
  <si>
    <t>Peter</t>
  </si>
  <si>
    <t>E6497569</t>
  </si>
  <si>
    <t>LAVOIE</t>
  </si>
  <si>
    <t>Thomas</t>
  </si>
  <si>
    <t>E6815811</t>
  </si>
  <si>
    <t>LEARY</t>
  </si>
  <si>
    <t>Darren</t>
  </si>
  <si>
    <t>E6614684</t>
  </si>
  <si>
    <t>MARTIN</t>
  </si>
  <si>
    <t>Andrew</t>
  </si>
  <si>
    <t>E6789331</t>
  </si>
  <si>
    <t>MAXWELL</t>
  </si>
  <si>
    <t>Eamon</t>
  </si>
  <si>
    <t>E6806364</t>
  </si>
  <si>
    <t>MCLEAN</t>
  </si>
  <si>
    <t>Bode</t>
  </si>
  <si>
    <t>E6619916</t>
  </si>
  <si>
    <t>MOLLANO</t>
  </si>
  <si>
    <t>Conrad</t>
  </si>
  <si>
    <t>E6564726</t>
  </si>
  <si>
    <t>NEWMARKER</t>
  </si>
  <si>
    <t>Beau</t>
  </si>
  <si>
    <t>E6498166</t>
  </si>
  <si>
    <t>NYLUND</t>
  </si>
  <si>
    <t>Jackson</t>
  </si>
  <si>
    <t>E6566009</t>
  </si>
  <si>
    <t>Lincoln</t>
  </si>
  <si>
    <t>E6500480</t>
  </si>
  <si>
    <t>PURNELL</t>
  </si>
  <si>
    <t>Luke</t>
  </si>
  <si>
    <t>E6666946</t>
  </si>
  <si>
    <t>RAYMOND</t>
  </si>
  <si>
    <t>E6550624</t>
  </si>
  <si>
    <t>REEPMEYER</t>
  </si>
  <si>
    <t>E6816590</t>
  </si>
  <si>
    <t>RUEHR</t>
  </si>
  <si>
    <t>E6790807</t>
  </si>
  <si>
    <t>SCIGLIANO</t>
  </si>
  <si>
    <t>Arrington</t>
  </si>
  <si>
    <t>E6445564</t>
  </si>
  <si>
    <t>SKINNER</t>
  </si>
  <si>
    <t>Alexander</t>
  </si>
  <si>
    <t>E6659869</t>
  </si>
  <si>
    <t>SMITH</t>
  </si>
  <si>
    <t>Parker</t>
  </si>
  <si>
    <t>E6825095</t>
  </si>
  <si>
    <t>STAFFORD</t>
  </si>
  <si>
    <t>E6553633</t>
  </si>
  <si>
    <t>STANTON</t>
  </si>
  <si>
    <t>E6620174</t>
  </si>
  <si>
    <t>STEICHEN</t>
  </si>
  <si>
    <t>Ethan</t>
  </si>
  <si>
    <t>E6498439</t>
  </si>
  <si>
    <t>STONE</t>
  </si>
  <si>
    <t>James</t>
  </si>
  <si>
    <t>E6807539</t>
  </si>
  <si>
    <t>STRATTON</t>
  </si>
  <si>
    <t>Perry</t>
  </si>
  <si>
    <t>E6648427</t>
  </si>
  <si>
    <t>TAGUE</t>
  </si>
  <si>
    <t>Thijs</t>
  </si>
  <si>
    <t>E6800297</t>
  </si>
  <si>
    <t>TUCKER</t>
  </si>
  <si>
    <t>E6608791</t>
  </si>
  <si>
    <t>Sam</t>
  </si>
  <si>
    <t>E6497602</t>
  </si>
  <si>
    <t>WILSON</t>
  </si>
  <si>
    <t>Harrison</t>
  </si>
  <si>
    <t>E6642322</t>
  </si>
  <si>
    <t>ZAPTON</t>
  </si>
  <si>
    <t>Turner</t>
  </si>
  <si>
    <t>E6586386</t>
  </si>
  <si>
    <t>ZILINSKI</t>
  </si>
  <si>
    <t>E6638380</t>
  </si>
  <si>
    <t>APRIL</t>
  </si>
  <si>
    <t>Colton</t>
  </si>
  <si>
    <t>E6619520</t>
  </si>
  <si>
    <t>AVRAHAMI</t>
  </si>
  <si>
    <t>E6464796</t>
  </si>
  <si>
    <t>BARON</t>
  </si>
  <si>
    <t>Liam</t>
  </si>
  <si>
    <t>E6472240</t>
  </si>
  <si>
    <t>Carter</t>
  </si>
  <si>
    <t>E6505108</t>
  </si>
  <si>
    <t>BERGE</t>
  </si>
  <si>
    <t>Ryan</t>
  </si>
  <si>
    <t>E6522036</t>
  </si>
  <si>
    <t>BERLINER</t>
  </si>
  <si>
    <t>E6396541</t>
  </si>
  <si>
    <t>BERRY</t>
  </si>
  <si>
    <t>Mitchell</t>
  </si>
  <si>
    <t>E6330225</t>
  </si>
  <si>
    <t>BIDWELL</t>
  </si>
  <si>
    <t>David</t>
  </si>
  <si>
    <t>E6302211</t>
  </si>
  <si>
    <t>BOSHAR</t>
  </si>
  <si>
    <t>E6329192</t>
  </si>
  <si>
    <t>Zachary</t>
  </si>
  <si>
    <t>E6568658</t>
  </si>
  <si>
    <t>E6517721</t>
  </si>
  <si>
    <t>DAMBACH</t>
  </si>
  <si>
    <t>E6562459</t>
  </si>
  <si>
    <t>DANIELS</t>
  </si>
  <si>
    <t>Reid</t>
  </si>
  <si>
    <t>E6590005</t>
  </si>
  <si>
    <t>DINEEN</t>
  </si>
  <si>
    <t>E6751870</t>
  </si>
  <si>
    <t>DIXON</t>
  </si>
  <si>
    <t>E6809221</t>
  </si>
  <si>
    <t>Nicholas</t>
  </si>
  <si>
    <t>E6464368</t>
  </si>
  <si>
    <t>Broderick</t>
  </si>
  <si>
    <t>E6721123</t>
  </si>
  <si>
    <t>FLANNERY</t>
  </si>
  <si>
    <t>Logan</t>
  </si>
  <si>
    <t>E6446001</t>
  </si>
  <si>
    <t>FRICK</t>
  </si>
  <si>
    <t>Mack</t>
  </si>
  <si>
    <t>E6477247</t>
  </si>
  <si>
    <t>GALINSON</t>
  </si>
  <si>
    <t>Lakeland</t>
  </si>
  <si>
    <t>E6808582</t>
  </si>
  <si>
    <t>GIALLUCA</t>
  </si>
  <si>
    <t>Joseph</t>
  </si>
  <si>
    <t>E6737703</t>
  </si>
  <si>
    <t>Charlie</t>
  </si>
  <si>
    <t>E6464613</t>
  </si>
  <si>
    <t>GOLDBERG</t>
  </si>
  <si>
    <t>E6494880</t>
  </si>
  <si>
    <t>E6341286</t>
  </si>
  <si>
    <t>HOWARD</t>
  </si>
  <si>
    <t>Cole</t>
  </si>
  <si>
    <t>E6528062</t>
  </si>
  <si>
    <t>INNERFIELD</t>
  </si>
  <si>
    <t>Nathan</t>
  </si>
  <si>
    <t>E6346161</t>
  </si>
  <si>
    <t>KURDEK</t>
  </si>
  <si>
    <t>E6399844</t>
  </si>
  <si>
    <t>KYLE</t>
  </si>
  <si>
    <t>Matthew</t>
  </si>
  <si>
    <t>E6554310</t>
  </si>
  <si>
    <t>LOUISELLE</t>
  </si>
  <si>
    <t>E6512041</t>
  </si>
  <si>
    <t>MCDONOUGH</t>
  </si>
  <si>
    <t>Brett</t>
  </si>
  <si>
    <t>E6452712</t>
  </si>
  <si>
    <t>MYERS</t>
  </si>
  <si>
    <t>Owen</t>
  </si>
  <si>
    <t>E6504500</t>
  </si>
  <si>
    <t>E6504927</t>
  </si>
  <si>
    <t>NORRIS</t>
  </si>
  <si>
    <t>Elliott</t>
  </si>
  <si>
    <t>E6631830</t>
  </si>
  <si>
    <t>PALMER</t>
  </si>
  <si>
    <t>E6564517</t>
  </si>
  <si>
    <t>E6390103</t>
  </si>
  <si>
    <t>ROBBINS</t>
  </si>
  <si>
    <t>Tanner</t>
  </si>
  <si>
    <t>E6385039</t>
  </si>
  <si>
    <t>ROBERTS</t>
  </si>
  <si>
    <t>Connor</t>
  </si>
  <si>
    <t>E6819179</t>
  </si>
  <si>
    <t>RODMAN</t>
  </si>
  <si>
    <t>E6496243</t>
  </si>
  <si>
    <t>E6552126</t>
  </si>
  <si>
    <t>SCALA</t>
  </si>
  <si>
    <t>E6563820</t>
  </si>
  <si>
    <t>Anderson</t>
  </si>
  <si>
    <t>E6387881</t>
  </si>
  <si>
    <t>SLOAT</t>
  </si>
  <si>
    <t>E6510028</t>
  </si>
  <si>
    <t>E6504091</t>
  </si>
  <si>
    <t>ST CLAIR</t>
  </si>
  <si>
    <t>E6553396</t>
  </si>
  <si>
    <t>ST JEAN</t>
  </si>
  <si>
    <t>Christian</t>
  </si>
  <si>
    <t>E6386011</t>
  </si>
  <si>
    <t>E6553618</t>
  </si>
  <si>
    <t>E6502825</t>
  </si>
  <si>
    <t>STONECIPHER</t>
  </si>
  <si>
    <t>Caleb</t>
  </si>
  <si>
    <t>E6734666</t>
  </si>
  <si>
    <t>TOWLE</t>
  </si>
  <si>
    <t>Egan</t>
  </si>
  <si>
    <t>E6517974</t>
  </si>
  <si>
    <t>TROTTER</t>
  </si>
  <si>
    <t>Kari</t>
  </si>
  <si>
    <t>E6659356</t>
  </si>
  <si>
    <t>E6559788</t>
  </si>
  <si>
    <t>Brent</t>
  </si>
  <si>
    <t>E6575260</t>
  </si>
  <si>
    <t>E6394510</t>
  </si>
  <si>
    <t>Ilan</t>
  </si>
  <si>
    <t>ARENDS</t>
  </si>
  <si>
    <t>E6588008</t>
  </si>
  <si>
    <t>BARRETT</t>
  </si>
  <si>
    <t>Ella</t>
  </si>
  <si>
    <t>E6795173</t>
  </si>
  <si>
    <t>BELAND</t>
  </si>
  <si>
    <t>Aiden</t>
  </si>
  <si>
    <t>E6553301</t>
  </si>
  <si>
    <t>Brady</t>
  </si>
  <si>
    <t>E6553284</t>
  </si>
  <si>
    <t>Ashleigh</t>
  </si>
  <si>
    <t>E6516964</t>
  </si>
  <si>
    <t>BERMINGHAM</t>
  </si>
  <si>
    <t>Annie</t>
  </si>
  <si>
    <t>E6503940</t>
  </si>
  <si>
    <t>Maggie</t>
  </si>
  <si>
    <t>E6486361</t>
  </si>
  <si>
    <t>Shealagh</t>
  </si>
  <si>
    <t>E6636816</t>
  </si>
  <si>
    <t>Aili</t>
  </si>
  <si>
    <t>E6521624</t>
  </si>
  <si>
    <t>CHAGNON-FRENCH</t>
  </si>
  <si>
    <t>E6521712</t>
  </si>
  <si>
    <t>CONNORS</t>
  </si>
  <si>
    <t>Jacqueline</t>
  </si>
  <si>
    <t>E6494356</t>
  </si>
  <si>
    <t>COYLE</t>
  </si>
  <si>
    <t>Molly</t>
  </si>
  <si>
    <t>E6564276</t>
  </si>
  <si>
    <t>DE MATTEIS</t>
  </si>
  <si>
    <t>Eva</t>
  </si>
  <si>
    <t>E6521373</t>
  </si>
  <si>
    <t>Megan</t>
  </si>
  <si>
    <t>E6328887</t>
  </si>
  <si>
    <t>DISHONG</t>
  </si>
  <si>
    <t>E6406533</t>
  </si>
  <si>
    <t>ELLIS</t>
  </si>
  <si>
    <t>Ana</t>
  </si>
  <si>
    <t>E6620250</t>
  </si>
  <si>
    <t>E6445501</t>
  </si>
  <si>
    <t>FITZGERALD</t>
  </si>
  <si>
    <t>Virginia</t>
  </si>
  <si>
    <t>E6384772</t>
  </si>
  <si>
    <t>FLAGG</t>
  </si>
  <si>
    <t>Hannah</t>
  </si>
  <si>
    <t>E6789020</t>
  </si>
  <si>
    <t>FRANKLIN</t>
  </si>
  <si>
    <t>Isabelle</t>
  </si>
  <si>
    <t>E6570248</t>
  </si>
  <si>
    <t>Nina</t>
  </si>
  <si>
    <t>E6621798</t>
  </si>
  <si>
    <t>GREENE</t>
  </si>
  <si>
    <t>E6606903</t>
  </si>
  <si>
    <t>Helena</t>
  </si>
  <si>
    <t>E6741358</t>
  </si>
  <si>
    <t>HADFIELD</t>
  </si>
  <si>
    <t>Peyton</t>
  </si>
  <si>
    <t>E6468511</t>
  </si>
  <si>
    <t>HANDWERK</t>
  </si>
  <si>
    <t>E6587337</t>
  </si>
  <si>
    <t>Anika</t>
  </si>
  <si>
    <t>E6326332</t>
  </si>
  <si>
    <t>JORCZAK</t>
  </si>
  <si>
    <t>E6403498</t>
  </si>
  <si>
    <t>JORDAN</t>
  </si>
  <si>
    <t>Allison</t>
  </si>
  <si>
    <t>E6739050</t>
  </si>
  <si>
    <t>E6520520</t>
  </si>
  <si>
    <t>KRASON</t>
  </si>
  <si>
    <t>E6417489</t>
  </si>
  <si>
    <t>KRAUS</t>
  </si>
  <si>
    <t>Isabella</t>
  </si>
  <si>
    <t>E6579009</t>
  </si>
  <si>
    <t>Alyona</t>
  </si>
  <si>
    <t>E6385069</t>
  </si>
  <si>
    <t>E6415440</t>
  </si>
  <si>
    <t>E6385053</t>
  </si>
  <si>
    <t>MALEY</t>
  </si>
  <si>
    <t>Katryn</t>
  </si>
  <si>
    <t>E6393356</t>
  </si>
  <si>
    <t>MARSTON</t>
  </si>
  <si>
    <t>E6393098</t>
  </si>
  <si>
    <t>MASEWIC</t>
  </si>
  <si>
    <t>E6501187</t>
  </si>
  <si>
    <t>MCCARRON</t>
  </si>
  <si>
    <t>Brigid</t>
  </si>
  <si>
    <t>E6616320</t>
  </si>
  <si>
    <t>MERRIMAN</t>
  </si>
  <si>
    <t>Anya</t>
  </si>
  <si>
    <t>E6524883</t>
  </si>
  <si>
    <t>MEYER</t>
  </si>
  <si>
    <t>Campbell</t>
  </si>
  <si>
    <t>E6663397</t>
  </si>
  <si>
    <t>MOONEY</t>
  </si>
  <si>
    <t>E6501299</t>
  </si>
  <si>
    <t>O'LEARY</t>
  </si>
  <si>
    <t>Kailey</t>
  </si>
  <si>
    <t>E6804903</t>
  </si>
  <si>
    <t>PEARCE</t>
  </si>
  <si>
    <t>Harriet</t>
  </si>
  <si>
    <t>E6714128</t>
  </si>
  <si>
    <t>PHIPPS</t>
  </si>
  <si>
    <t>Lydia</t>
  </si>
  <si>
    <t>E6499813</t>
  </si>
  <si>
    <t>Audrey</t>
  </si>
  <si>
    <t>E6390119</t>
  </si>
  <si>
    <t>SCHLUNK</t>
  </si>
  <si>
    <t>Annette</t>
  </si>
  <si>
    <t>E6581683</t>
  </si>
  <si>
    <t>Kailee</t>
  </si>
  <si>
    <t>E6659859</t>
  </si>
  <si>
    <t>SOLOMON</t>
  </si>
  <si>
    <t>Carly</t>
  </si>
  <si>
    <t>E6452666</t>
  </si>
  <si>
    <t>E6753977</t>
  </si>
  <si>
    <t>TANNER</t>
  </si>
  <si>
    <t>Tessa</t>
  </si>
  <si>
    <t>E6401989</t>
  </si>
  <si>
    <t>Erin</t>
  </si>
  <si>
    <t>E6387030</t>
  </si>
  <si>
    <t>Kate</t>
  </si>
  <si>
    <t>E6497596</t>
  </si>
  <si>
    <t>E6575294</t>
  </si>
  <si>
    <t>WHITE</t>
  </si>
  <si>
    <t>Jillian</t>
  </si>
  <si>
    <t>E6542500</t>
  </si>
  <si>
    <t>Zoe</t>
  </si>
  <si>
    <t>E6638378</t>
  </si>
  <si>
    <t>Run Ranking 1</t>
  </si>
  <si>
    <t>Rank</t>
  </si>
  <si>
    <t>Bib</t>
  </si>
  <si>
    <t>Name</t>
  </si>
  <si>
    <t>Time</t>
  </si>
  <si>
    <t>LEHR Charlotte</t>
  </si>
  <si>
    <t>WAREING Leah</t>
  </si>
  <si>
    <t>KIMBALL Lyla</t>
  </si>
  <si>
    <t>BRUNELLI Meadow</t>
  </si>
  <si>
    <t>DUMOND Anna</t>
  </si>
  <si>
    <t>NYQUIST Linnea</t>
  </si>
  <si>
    <t>WATTS Katherine</t>
  </si>
  <si>
    <t>SMOCK Delilah</t>
  </si>
  <si>
    <t>HOPKINS Jennifer</t>
  </si>
  <si>
    <t>ROY Marina</t>
  </si>
  <si>
    <t>RONDEAU Ava</t>
  </si>
  <si>
    <t>DUDLEY Mia</t>
  </si>
  <si>
    <t>WOLFINGER Addison</t>
  </si>
  <si>
    <t>TAYLOR Mika</t>
  </si>
  <si>
    <t>MALONEY Margaret</t>
  </si>
  <si>
    <t>HUCKABONE Emma</t>
  </si>
  <si>
    <t>HYLAND Martha</t>
  </si>
  <si>
    <t>SISSON Kayla</t>
  </si>
  <si>
    <t>KENNEDY Emma</t>
  </si>
  <si>
    <t>KRAFT-LUND MARLEY Violet</t>
  </si>
  <si>
    <t>BELL Elysse</t>
  </si>
  <si>
    <t>DIERS Madelyn</t>
  </si>
  <si>
    <t>LEVASEEUR Avery</t>
  </si>
  <si>
    <t>WORSTER Elisabeth</t>
  </si>
  <si>
    <t>MITCHELL Haley</t>
  </si>
  <si>
    <t>BURKE Sierra</t>
  </si>
  <si>
    <t>ELLIA Elena</t>
  </si>
  <si>
    <t>LAZZARO Zoey</t>
  </si>
  <si>
    <t>MONTAGANO Clara</t>
  </si>
  <si>
    <t>TANCREDE Emma</t>
  </si>
  <si>
    <t>BARTEL Tess</t>
  </si>
  <si>
    <t>GRAPPONE Luci</t>
  </si>
  <si>
    <t>STAILEY Annalise</t>
  </si>
  <si>
    <t>WHEELER Olivia</t>
  </si>
  <si>
    <t>DOWNEY Brooke</t>
  </si>
  <si>
    <t>ILG Ociee</t>
  </si>
  <si>
    <t>SWANSON Sophia</t>
  </si>
  <si>
    <t>DOUGHERTY Addison</t>
  </si>
  <si>
    <t>MCCAFFREY Madison</t>
  </si>
  <si>
    <t>GREENSHIELDS Dorothy</t>
  </si>
  <si>
    <t>FARNSWORTH Kaya</t>
  </si>
  <si>
    <t>WONG Lillian</t>
  </si>
  <si>
    <t>WILSHER Clara</t>
  </si>
  <si>
    <t>GUTHRIE Laurel</t>
  </si>
  <si>
    <t>BUTTERFIELD Frances</t>
  </si>
  <si>
    <t>BAUGHMAN Elizabeth</t>
  </si>
  <si>
    <t>SCHMIDT Evie</t>
  </si>
  <si>
    <t>BARTLETT Jane</t>
  </si>
  <si>
    <t>EDWARDS Jordan</t>
  </si>
  <si>
    <t>PALAZZO Laura</t>
  </si>
  <si>
    <t>PICKERING Dakota</t>
  </si>
  <si>
    <t>Did Not Start (2)</t>
  </si>
  <si>
    <t>NICHOLS Georgia</t>
  </si>
  <si>
    <t>HENNIG Avery</t>
  </si>
  <si>
    <t>Did Not Finish (1)</t>
  </si>
  <si>
    <t>GOEBEL Caroline</t>
  </si>
  <si>
    <t>Disqualified (1)</t>
  </si>
  <si>
    <t>LOCKE Piper</t>
  </si>
  <si>
    <t>Rule Paul Donovan</t>
  </si>
  <si>
    <t xml:space="preserve">  Category: U12 / Gender: Men  </t>
  </si>
  <si>
    <t>HAARMANN Joshua</t>
  </si>
  <si>
    <t>DUPAUL Christopher</t>
  </si>
  <si>
    <t>BATES Jake</t>
  </si>
  <si>
    <t>HAMBLET Adam</t>
  </si>
  <si>
    <t>ADAMONIS Benjamin</t>
  </si>
  <si>
    <t>PURNELL Luke</t>
  </si>
  <si>
    <t>TUCKER Jackson</t>
  </si>
  <si>
    <t>NYQUIST Lincoln</t>
  </si>
  <si>
    <t>CHAPIN Merrick</t>
  </si>
  <si>
    <t>ZAPTON Turner</t>
  </si>
  <si>
    <t>AKSTIN Chase</t>
  </si>
  <si>
    <t>GARSIDE Travis</t>
  </si>
  <si>
    <t>STRATTON Perry</t>
  </si>
  <si>
    <t>MOLLANO Conrad</t>
  </si>
  <si>
    <t>STEICHEN Ethan</t>
  </si>
  <si>
    <t>BAUGHMAN Soeren</t>
  </si>
  <si>
    <t>ENGELHARDT Dylan</t>
  </si>
  <si>
    <t>BINDA-DUNN Jamie</t>
  </si>
  <si>
    <t>TUCKER Sam</t>
  </si>
  <si>
    <t>RAYMOND Spencer</t>
  </si>
  <si>
    <t>HOLBROOK Tyler</t>
  </si>
  <si>
    <t>HARRIS John</t>
  </si>
  <si>
    <t>MCLEAN Bode</t>
  </si>
  <si>
    <t>NEWMARKER Beau</t>
  </si>
  <si>
    <t>LEARY Darren</t>
  </si>
  <si>
    <t>FERGUSON Watson</t>
  </si>
  <si>
    <t>SKINNER Alexander</t>
  </si>
  <si>
    <t>LATSILNIK Peter</t>
  </si>
  <si>
    <t>CARNEY Brendan</t>
  </si>
  <si>
    <t>LANE Gavin</t>
  </si>
  <si>
    <t>BROWN Spencer</t>
  </si>
  <si>
    <t>BASSETT Cameron</t>
  </si>
  <si>
    <t>DAILY Noah</t>
  </si>
  <si>
    <t>WILSON Harrison</t>
  </si>
  <si>
    <t>JENKINS Michael</t>
  </si>
  <si>
    <t>TAGUE Thijs</t>
  </si>
  <si>
    <t>STANTON Jackson</t>
  </si>
  <si>
    <t>REEPMEYER Dylan</t>
  </si>
  <si>
    <t>KENNEDY Aidan</t>
  </si>
  <si>
    <t>RUEHR Jackson</t>
  </si>
  <si>
    <t>NYLUND Jackson</t>
  </si>
  <si>
    <t>FISH Patrick</t>
  </si>
  <si>
    <t>CAIL William</t>
  </si>
  <si>
    <t>STAFFORD Luke</t>
  </si>
  <si>
    <t>MARTIN Andrew</t>
  </si>
  <si>
    <t>FRALEY Benjamin</t>
  </si>
  <si>
    <t>ELLIOTT Henry</t>
  </si>
  <si>
    <t>DECKER Jack</t>
  </si>
  <si>
    <t>CROOK Timothy</t>
  </si>
  <si>
    <t>LAVOIE Thomas</t>
  </si>
  <si>
    <t>BRONDEL Evan</t>
  </si>
  <si>
    <t>Did Not Start (4)</t>
  </si>
  <si>
    <t>MAXWELL Eamon</t>
  </si>
  <si>
    <t>SMITH Parker</t>
  </si>
  <si>
    <t>CUNIO Stephen</t>
  </si>
  <si>
    <t>STONE James</t>
  </si>
  <si>
    <t>Did Not Finish (3)</t>
  </si>
  <si>
    <t>SCIGLIANO Arrington</t>
  </si>
  <si>
    <t>HARVEY Austin</t>
  </si>
  <si>
    <t>ZILINSKI Tyler</t>
  </si>
  <si>
    <t xml:space="preserve">  Category: U14 / Gender: Women  </t>
  </si>
  <si>
    <t>DISHONG Molly</t>
  </si>
  <si>
    <t>MARSTON Charlotte</t>
  </si>
  <si>
    <t>LOCKE Clara</t>
  </si>
  <si>
    <t>HADFIELD Peyton</t>
  </si>
  <si>
    <t>BERMINGHAM Annie</t>
  </si>
  <si>
    <t>PHIPPS Lydia</t>
  </si>
  <si>
    <t>ZILINSKI Zoe</t>
  </si>
  <si>
    <t>LATSILNIK Alyona</t>
  </si>
  <si>
    <t>SCHLUNK Annette</t>
  </si>
  <si>
    <t>WATTS Hannah</t>
  </si>
  <si>
    <t>KIMBALL Sierra</t>
  </si>
  <si>
    <t>CONNORS Jacqueline</t>
  </si>
  <si>
    <t>COYLE Molly</t>
  </si>
  <si>
    <t>LEHR Sophia</t>
  </si>
  <si>
    <t>PURNELL Audrey</t>
  </si>
  <si>
    <t>BELAND Aiden</t>
  </si>
  <si>
    <t>MOONEY Tess</t>
  </si>
  <si>
    <t>MASEWIC Olivia</t>
  </si>
  <si>
    <t>JENKINS Anika</t>
  </si>
  <si>
    <t>DE MATTEIS Eva</t>
  </si>
  <si>
    <t>BINDA-DUNN Maggie</t>
  </si>
  <si>
    <t>BELAND Brady</t>
  </si>
  <si>
    <t>SOLOMON Carly</t>
  </si>
  <si>
    <t>GRAPPONE Nina</t>
  </si>
  <si>
    <t>ENGELHARDT Sophia</t>
  </si>
  <si>
    <t>ARENDS Martha</t>
  </si>
  <si>
    <t>BROWN Shealagh</t>
  </si>
  <si>
    <t>DIERS Megan</t>
  </si>
  <si>
    <t>TAYLOR Erin</t>
  </si>
  <si>
    <t>MALEY Katryn</t>
  </si>
  <si>
    <t>TANNER Tessa</t>
  </si>
  <si>
    <t>WHITE Jillian</t>
  </si>
  <si>
    <t>SKINNER Kailee</t>
  </si>
  <si>
    <t>KRAUS Isabella</t>
  </si>
  <si>
    <t>MERRIMAN Anya</t>
  </si>
  <si>
    <t>FITZGERALD Virginia</t>
  </si>
  <si>
    <t>JORCZAK Maggie</t>
  </si>
  <si>
    <t>HANDWERK Lillian</t>
  </si>
  <si>
    <t>ST CLAIR Jacqueline</t>
  </si>
  <si>
    <t>FRANKLIN Isabelle</t>
  </si>
  <si>
    <t>KRASON Leah</t>
  </si>
  <si>
    <t>MCCARRON Brigid</t>
  </si>
  <si>
    <t>JORDAN Allison</t>
  </si>
  <si>
    <t>PEARCE Harriet</t>
  </si>
  <si>
    <t>TUCKER Kate</t>
  </si>
  <si>
    <t>MEYER Campbell</t>
  </si>
  <si>
    <t>GREENE Anna</t>
  </si>
  <si>
    <t>BERGE Ashleigh</t>
  </si>
  <si>
    <t>ELLIS Ana</t>
  </si>
  <si>
    <t>FLAGG Hannah</t>
  </si>
  <si>
    <t>GREENSHIELDS Helena</t>
  </si>
  <si>
    <t>BARRETT Ella</t>
  </si>
  <si>
    <t>Did Not Start (3)</t>
  </si>
  <si>
    <t>CARNEY Aili</t>
  </si>
  <si>
    <t>CHAGNON-FRENCH Sierra</t>
  </si>
  <si>
    <t>O'LEARY Kailey</t>
  </si>
  <si>
    <t xml:space="preserve">  Category: U14 / Gender: Men  </t>
  </si>
  <si>
    <t>PURNELL Nicholas</t>
  </si>
  <si>
    <t>SCIGLIANO Anderson</t>
  </si>
  <si>
    <t>BARTEL Carter</t>
  </si>
  <si>
    <t>HAARMANN Timothy</t>
  </si>
  <si>
    <t>BERRY Mitchell</t>
  </si>
  <si>
    <t>ST CLAIR Anderson</t>
  </si>
  <si>
    <t>DANIELS Reid</t>
  </si>
  <si>
    <t>MYERS Zachary</t>
  </si>
  <si>
    <t>BOSHAR Luke</t>
  </si>
  <si>
    <t>BARON Liam</t>
  </si>
  <si>
    <t>STAILEY Ryan</t>
  </si>
  <si>
    <t>PALMER Benjamin</t>
  </si>
  <si>
    <t>WOLFINGER Cole</t>
  </si>
  <si>
    <t>CHAPIN William</t>
  </si>
  <si>
    <t>GOLDBERG Logan</t>
  </si>
  <si>
    <t>FLANNERY Logan</t>
  </si>
  <si>
    <t>DUMOND Nicholas</t>
  </si>
  <si>
    <t>ROBBINS Tanner</t>
  </si>
  <si>
    <t>GOEBEL Charlie</t>
  </si>
  <si>
    <t>INNERFIELD Nathan</t>
  </si>
  <si>
    <t>BIDWELL David</t>
  </si>
  <si>
    <t>MCDONOUGH Brett</t>
  </si>
  <si>
    <t>DINEEN Jack</t>
  </si>
  <si>
    <t>STAFFORD James</t>
  </si>
  <si>
    <t>DAMBACH Tyler</t>
  </si>
  <si>
    <t>MYERS Owen</t>
  </si>
  <si>
    <t>NORRIS Elliott</t>
  </si>
  <si>
    <t>WATTS Brent</t>
  </si>
  <si>
    <t>KYLE Matthew</t>
  </si>
  <si>
    <t>RODMAN Cole</t>
  </si>
  <si>
    <t>SMITH Peter</t>
  </si>
  <si>
    <t>KURDEK Gavin</t>
  </si>
  <si>
    <t>HOWARD Cole</t>
  </si>
  <si>
    <t>TOWLE Egan</t>
  </si>
  <si>
    <t>TUCKER Gavin</t>
  </si>
  <si>
    <t>BERLINER Benjamin</t>
  </si>
  <si>
    <t>STONECIPHER Caleb</t>
  </si>
  <si>
    <t>AVRAHAMI Iian</t>
  </si>
  <si>
    <t>TROTTER Kari</t>
  </si>
  <si>
    <t>ROBERTS Connor</t>
  </si>
  <si>
    <t>SCALA Sam</t>
  </si>
  <si>
    <t>EDWARDS Broderick</t>
  </si>
  <si>
    <t>LOUISELLE William</t>
  </si>
  <si>
    <t>FRICK Mack</t>
  </si>
  <si>
    <t>RODMAN Jordan</t>
  </si>
  <si>
    <t>GIALLUCA Joseph</t>
  </si>
  <si>
    <t>BERGE Ryan</t>
  </si>
  <si>
    <t>SLOAT Noah</t>
  </si>
  <si>
    <t>BURKE Zachary</t>
  </si>
  <si>
    <t>GALINSON Lakeland</t>
  </si>
  <si>
    <t>DIXON Tyler</t>
  </si>
  <si>
    <t>ST JEAN Christian</t>
  </si>
  <si>
    <t>APRIL Colton</t>
  </si>
  <si>
    <t>Run Ranking 2</t>
  </si>
  <si>
    <t>Did Not Finish (4)</t>
  </si>
  <si>
    <t>Disqualified (3)</t>
  </si>
  <si>
    <t>Rule Dave Kraus</t>
  </si>
  <si>
    <t>Did Not Finish (8)</t>
  </si>
  <si>
    <t>Rule Kristin Adamonis</t>
  </si>
  <si>
    <t>Did Not Finish (2)</t>
  </si>
  <si>
    <t>Did Not Start (5)</t>
  </si>
  <si>
    <t>Did Not Finish (5)</t>
  </si>
  <si>
    <t>Disqualified (2)</t>
  </si>
  <si>
    <t>Gwendolyn</t>
  </si>
  <si>
    <t>Brown</t>
  </si>
  <si>
    <t>RMST</t>
  </si>
  <si>
    <t>E6849592</t>
  </si>
  <si>
    <t>Ravins</t>
  </si>
  <si>
    <t>Liliana</t>
  </si>
  <si>
    <t>E6623177</t>
  </si>
  <si>
    <t>Gagnon</t>
  </si>
  <si>
    <t>Nicolas</t>
  </si>
  <si>
    <t>E6849206</t>
  </si>
  <si>
    <t>Mori</t>
  </si>
  <si>
    <t>Dante</t>
  </si>
  <si>
    <t>E6791760</t>
  </si>
  <si>
    <t xml:space="preserve">  Category: U12 / Gender: Women  </t>
  </si>
  <si>
    <t>Goebel Caroline</t>
  </si>
  <si>
    <t>01:13.06</t>
  </si>
  <si>
    <t>Lehr Charlotte</t>
  </si>
  <si>
    <t>01:15.65</t>
  </si>
  <si>
    <t>Wareing Leah</t>
  </si>
  <si>
    <t>01:17.10</t>
  </si>
  <si>
    <t>Nyquist Linnea</t>
  </si>
  <si>
    <t>01:17.35</t>
  </si>
  <si>
    <t>Smock Delilah</t>
  </si>
  <si>
    <t>01:18.97</t>
  </si>
  <si>
    <t>Dumond Anna</t>
  </si>
  <si>
    <t>01:19.46</t>
  </si>
  <si>
    <t>Maloney Margaret</t>
  </si>
  <si>
    <t>01:20.21</t>
  </si>
  <si>
    <t>Hopkins Jennifer</t>
  </si>
  <si>
    <t>01:20.70</t>
  </si>
  <si>
    <t>Taylor Mika</t>
  </si>
  <si>
    <t>01:20.93</t>
  </si>
  <si>
    <t>Worster Elisabeth</t>
  </si>
  <si>
    <t>01:21.07</t>
  </si>
  <si>
    <t>Brunelli Meadow</t>
  </si>
  <si>
    <t>01:21.29</t>
  </si>
  <si>
    <t>Watts Katherine</t>
  </si>
  <si>
    <t>01:22.40</t>
  </si>
  <si>
    <t>Hyland Martha</t>
  </si>
  <si>
    <t>01:22.48</t>
  </si>
  <si>
    <t>Bell Elysse</t>
  </si>
  <si>
    <t>01:22.60</t>
  </si>
  <si>
    <t>Kraft-Lund Marley Violet Anyssus</t>
  </si>
  <si>
    <t>01:22.87</t>
  </si>
  <si>
    <t>Rondeau Ava</t>
  </si>
  <si>
    <t>01:22.89</t>
  </si>
  <si>
    <t>Roy Marina</t>
  </si>
  <si>
    <t>01:23.06</t>
  </si>
  <si>
    <t>Dudley Mia</t>
  </si>
  <si>
    <t>01:24.12</t>
  </si>
  <si>
    <t>Huckabone Emma</t>
  </si>
  <si>
    <t>Sisson Kayla</t>
  </si>
  <si>
    <t>01:24.34</t>
  </si>
  <si>
    <t>McCaffrey Madison</t>
  </si>
  <si>
    <t>01:24.82</t>
  </si>
  <si>
    <t>Nichols Georgia</t>
  </si>
  <si>
    <t>01:25.09</t>
  </si>
  <si>
    <t>Diers Madelyn</t>
  </si>
  <si>
    <t>01:25.67</t>
  </si>
  <si>
    <t>Levasseur Avery</t>
  </si>
  <si>
    <t>01:27.35</t>
  </si>
  <si>
    <t>Downey Brooke</t>
  </si>
  <si>
    <t>01:27.58</t>
  </si>
  <si>
    <t>Montagano Clare</t>
  </si>
  <si>
    <t>01:27.85</t>
  </si>
  <si>
    <t>Kennedy Emma</t>
  </si>
  <si>
    <t>01:27.91</t>
  </si>
  <si>
    <t>Grappone Luci</t>
  </si>
  <si>
    <t>01:28.62</t>
  </si>
  <si>
    <t>Wong Lillian</t>
  </si>
  <si>
    <t>01:28.92</t>
  </si>
  <si>
    <t>Burke Sierra</t>
  </si>
  <si>
    <t>01:29.74</t>
  </si>
  <si>
    <t>Ellia Elena</t>
  </si>
  <si>
    <t>01:30.36</t>
  </si>
  <si>
    <t>Stailey Annalise</t>
  </si>
  <si>
    <t>01:31.48</t>
  </si>
  <si>
    <t>Greenshields Dorothy</t>
  </si>
  <si>
    <t>01:32.49</t>
  </si>
  <si>
    <t>Bartel Tess</t>
  </si>
  <si>
    <t>01:32.77</t>
  </si>
  <si>
    <t>Butterfield Frances</t>
  </si>
  <si>
    <t>01:35.63</t>
  </si>
  <si>
    <t>Mitchell Haley</t>
  </si>
  <si>
    <t>01:35.79</t>
  </si>
  <si>
    <t>Farnsworth Kaya</t>
  </si>
  <si>
    <t>01:36.27</t>
  </si>
  <si>
    <t>Schmidt Evie</t>
  </si>
  <si>
    <t>01:36.40</t>
  </si>
  <si>
    <t>Lazzaro Zoey</t>
  </si>
  <si>
    <t>01:37.15</t>
  </si>
  <si>
    <t>Swanson Sophia</t>
  </si>
  <si>
    <t>01:37.92</t>
  </si>
  <si>
    <t>Dougherty Addison</t>
  </si>
  <si>
    <t>01:38.08</t>
  </si>
  <si>
    <t>Bartlett Jane</t>
  </si>
  <si>
    <t>01:38.56</t>
  </si>
  <si>
    <t>Baughman Elizabeth</t>
  </si>
  <si>
    <t>01:38.67</t>
  </si>
  <si>
    <t>Wilsher Clara</t>
  </si>
  <si>
    <t>01:42.07</t>
  </si>
  <si>
    <t>Guthrie Laurel</t>
  </si>
  <si>
    <t>01:44.87</t>
  </si>
  <si>
    <t>Edwards Jordan</t>
  </si>
  <si>
    <t>01:48.80</t>
  </si>
  <si>
    <t>Ilg Ociee</t>
  </si>
  <si>
    <t>Kimball Lyla</t>
  </si>
  <si>
    <t>Palazzo Laura</t>
  </si>
  <si>
    <t>Hennig Avery</t>
  </si>
  <si>
    <t>Locke Piper</t>
  </si>
  <si>
    <t>Tancrede Emma</t>
  </si>
  <si>
    <t>Wolfinger Addison</t>
  </si>
  <si>
    <t>Pickering Dakota</t>
  </si>
  <si>
    <t>Wheeler Olivia</t>
  </si>
  <si>
    <t>Haarmann Joshua</t>
  </si>
  <si>
    <t>01:13.60</t>
  </si>
  <si>
    <t>Garside Travis</t>
  </si>
  <si>
    <t>01:14.55</t>
  </si>
  <si>
    <t>Chapin Merrick</t>
  </si>
  <si>
    <t>01:14.88</t>
  </si>
  <si>
    <t>Zapton Turner</t>
  </si>
  <si>
    <t>01:15.56</t>
  </si>
  <si>
    <t>Scigliano Arrington</t>
  </si>
  <si>
    <t>01:16.01</t>
  </si>
  <si>
    <t>Akstin Chase</t>
  </si>
  <si>
    <t>01:16.10</t>
  </si>
  <si>
    <t>Hamblet Adam</t>
  </si>
  <si>
    <t>01:16.16</t>
  </si>
  <si>
    <t>Bates Jacob</t>
  </si>
  <si>
    <t>01:16.21</t>
  </si>
  <si>
    <t>Tucker Jackson</t>
  </si>
  <si>
    <t>01:17.02</t>
  </si>
  <si>
    <t>Purnell Luke</t>
  </si>
  <si>
    <t>01:17.40</t>
  </si>
  <si>
    <t>Steichen Ethan</t>
  </si>
  <si>
    <t>01:17.65</t>
  </si>
  <si>
    <t>Engelhardt Dylan</t>
  </si>
  <si>
    <t>01:19.43</t>
  </si>
  <si>
    <t>Zilinski Tyler</t>
  </si>
  <si>
    <t>01:19.81</t>
  </si>
  <si>
    <t>Nyquist Lincoln</t>
  </si>
  <si>
    <t>01:19.95</t>
  </si>
  <si>
    <t>Binda-Dunn Jamie</t>
  </si>
  <si>
    <t>01:20.45</t>
  </si>
  <si>
    <t>Holbrook Tyler</t>
  </si>
  <si>
    <t>01:20.55</t>
  </si>
  <si>
    <t>Stratton Perry</t>
  </si>
  <si>
    <t>01:20.67</t>
  </si>
  <si>
    <t>Newmarker Beau</t>
  </si>
  <si>
    <t>01:21.09</t>
  </si>
  <si>
    <t>Mollano Conrad</t>
  </si>
  <si>
    <t>01:21.78</t>
  </si>
  <si>
    <t>Wilson Harrison</t>
  </si>
  <si>
    <t>01:23.45</t>
  </si>
  <si>
    <t>Carney Brendan</t>
  </si>
  <si>
    <t>01:23.89</t>
  </si>
  <si>
    <t>Harvey Austin</t>
  </si>
  <si>
    <t>01:24.43</t>
  </si>
  <si>
    <t>Raymond Spencer</t>
  </si>
  <si>
    <t>01:24.78</t>
  </si>
  <si>
    <t>Daily Noah</t>
  </si>
  <si>
    <t>01:26.52</t>
  </si>
  <si>
    <t>Cail William</t>
  </si>
  <si>
    <t>01:26.92</t>
  </si>
  <si>
    <t>Martin Andrew</t>
  </si>
  <si>
    <t>01:26.96</t>
  </si>
  <si>
    <t>Reepmeyer Dylan</t>
  </si>
  <si>
    <t>01:27.06</t>
  </si>
  <si>
    <t>Ferguson Watson</t>
  </si>
  <si>
    <t>01:27.08</t>
  </si>
  <si>
    <t>Fraley Benjaminn</t>
  </si>
  <si>
    <t>01:27.12</t>
  </si>
  <si>
    <t>Brown Spencer</t>
  </si>
  <si>
    <t>01:27.18</t>
  </si>
  <si>
    <t>Skinner Alexander</t>
  </si>
  <si>
    <t>01:27.76</t>
  </si>
  <si>
    <t>Baughman Soeren</t>
  </si>
  <si>
    <t>01:28.01</t>
  </si>
  <si>
    <t>Stafford Luke</t>
  </si>
  <si>
    <t>01:28.15</t>
  </si>
  <si>
    <t>McLean Bode</t>
  </si>
  <si>
    <t>01:28.59</t>
  </si>
  <si>
    <t>Bassett Cameron</t>
  </si>
  <si>
    <t>Latsilnik Peter</t>
  </si>
  <si>
    <t>01:28.82</t>
  </si>
  <si>
    <t>Lane Gavin</t>
  </si>
  <si>
    <t>01:29.56</t>
  </si>
  <si>
    <t>Fish Patrick</t>
  </si>
  <si>
    <t>01:29.93</t>
  </si>
  <si>
    <t>Jenkins Michael</t>
  </si>
  <si>
    <t>01:30.48</t>
  </si>
  <si>
    <t>Tague Thijs</t>
  </si>
  <si>
    <t>01:30.68</t>
  </si>
  <si>
    <t>Stanton Jackson</t>
  </si>
  <si>
    <t>01:31.60</t>
  </si>
  <si>
    <t>Nylund Jackson</t>
  </si>
  <si>
    <t>01:34.58</t>
  </si>
  <si>
    <t>Harris John</t>
  </si>
  <si>
    <t>01:34.72</t>
  </si>
  <si>
    <t>Maxwell Eamon</t>
  </si>
  <si>
    <t>01:35.83</t>
  </si>
  <si>
    <t>Elliott Henry</t>
  </si>
  <si>
    <t>01:36.18</t>
  </si>
  <si>
    <t>Kennedy Aidan</t>
  </si>
  <si>
    <t>01:37.70</t>
  </si>
  <si>
    <t>Crook Timothy</t>
  </si>
  <si>
    <t>01:38.13</t>
  </si>
  <si>
    <t>Lavoie Thomas</t>
  </si>
  <si>
    <t>01:38.51</t>
  </si>
  <si>
    <t>Ruehr Jackson</t>
  </si>
  <si>
    <t>01:39.51</t>
  </si>
  <si>
    <t>Decker Jack</t>
  </si>
  <si>
    <t>01:40.75</t>
  </si>
  <si>
    <t>Smith Parker</t>
  </si>
  <si>
    <t>01:44.79</t>
  </si>
  <si>
    <t>Brondel Evan</t>
  </si>
  <si>
    <t>01:45.38</t>
  </si>
  <si>
    <t>Dupaul C. Breck</t>
  </si>
  <si>
    <t>Cunio Stephen</t>
  </si>
  <si>
    <t>Stone James</t>
  </si>
  <si>
    <t>Leary Darren</t>
  </si>
  <si>
    <t>Tucker Sam</t>
  </si>
  <si>
    <t>Dishong Molly</t>
  </si>
  <si>
    <t>01:13.27</t>
  </si>
  <si>
    <t>Phipps Lydia</t>
  </si>
  <si>
    <t>01:13.53</t>
  </si>
  <si>
    <t>Marston Charlotte</t>
  </si>
  <si>
    <t>01:13.71</t>
  </si>
  <si>
    <t>Locke Clara</t>
  </si>
  <si>
    <t>01:15.53</t>
  </si>
  <si>
    <t>Hadfield Peyton</t>
  </si>
  <si>
    <t>01:16.59</t>
  </si>
  <si>
    <t>Grappone Nina</t>
  </si>
  <si>
    <t>01:16.90</t>
  </si>
  <si>
    <t>Kimball Sierra</t>
  </si>
  <si>
    <t>01:17.22</t>
  </si>
  <si>
    <t>Watts Hannah</t>
  </si>
  <si>
    <t>01:17.71</t>
  </si>
  <si>
    <t>Lehr Sophia</t>
  </si>
  <si>
    <t>01:17.83</t>
  </si>
  <si>
    <t>Beland Aiden</t>
  </si>
  <si>
    <t>01:17.97</t>
  </si>
  <si>
    <t>Coyle Molly</t>
  </si>
  <si>
    <t>01:18.18</t>
  </si>
  <si>
    <t>Connors Jacqueline</t>
  </si>
  <si>
    <t>01:18.37</t>
  </si>
  <si>
    <t>Kraus Isabella</t>
  </si>
  <si>
    <t>01:19.31</t>
  </si>
  <si>
    <t>Brown Shealagh</t>
  </si>
  <si>
    <t>01:19.36</t>
  </si>
  <si>
    <t>Schlunk Annette</t>
  </si>
  <si>
    <t>01:19.72</t>
  </si>
  <si>
    <t>Maley Katryn</t>
  </si>
  <si>
    <t>01:20.23</t>
  </si>
  <si>
    <t>Arends Martha</t>
  </si>
  <si>
    <t>01:20.48</t>
  </si>
  <si>
    <t>Binda-Dunn Maggie</t>
  </si>
  <si>
    <t>01:20.60</t>
  </si>
  <si>
    <t>White Jillian</t>
  </si>
  <si>
    <t>01:20.69</t>
  </si>
  <si>
    <t>Mooney Tess</t>
  </si>
  <si>
    <t>01:20.76</t>
  </si>
  <si>
    <t>Merriman Anya</t>
  </si>
  <si>
    <t>Skinner Kailee</t>
  </si>
  <si>
    <t>Solomon Carly</t>
  </si>
  <si>
    <t>01:21.80</t>
  </si>
  <si>
    <t>Jenkins Anika</t>
  </si>
  <si>
    <t>01:21.86</t>
  </si>
  <si>
    <t>De Matteis Eva</t>
  </si>
  <si>
    <t>01:21.91</t>
  </si>
  <si>
    <t>Tanner Tessa</t>
  </si>
  <si>
    <t>01:22.00</t>
  </si>
  <si>
    <t>Purnell Audrey</t>
  </si>
  <si>
    <t>01:22.07</t>
  </si>
  <si>
    <t>Pearce Harriet</t>
  </si>
  <si>
    <t>01:22.73</t>
  </si>
  <si>
    <t>Engelhardt Sophia</t>
  </si>
  <si>
    <t>01:22.77</t>
  </si>
  <si>
    <t>Taylor Erin</t>
  </si>
  <si>
    <t>01:22.97</t>
  </si>
  <si>
    <t>Krason Leah</t>
  </si>
  <si>
    <t>01:27.23</t>
  </si>
  <si>
    <t>Jordan Allison</t>
  </si>
  <si>
    <t>01:27.98</t>
  </si>
  <si>
    <t>McCarron Brigid</t>
  </si>
  <si>
    <t>01:30.17</t>
  </si>
  <si>
    <t>Berge Ashleigh</t>
  </si>
  <si>
    <t>01:30.46</t>
  </si>
  <si>
    <t>Ravins Liliana</t>
  </si>
  <si>
    <t>01:30.56</t>
  </si>
  <si>
    <t>Tucker Kate</t>
  </si>
  <si>
    <t>01:30.65</t>
  </si>
  <si>
    <t>Meyer Campbell</t>
  </si>
  <si>
    <t>01:30.75</t>
  </si>
  <si>
    <t>St Clair Jacqueline</t>
  </si>
  <si>
    <t>01:31.19</t>
  </si>
  <si>
    <t>Jorczak Maggie</t>
  </si>
  <si>
    <t>01:32.52</t>
  </si>
  <si>
    <t>Flagg Hannah</t>
  </si>
  <si>
    <t>01:34.51</t>
  </si>
  <si>
    <t>Franklin Isabelle</t>
  </si>
  <si>
    <t>01:36.02</t>
  </si>
  <si>
    <t>Greene Anna</t>
  </si>
  <si>
    <t>01:36.22</t>
  </si>
  <si>
    <t>Gwendolyn Brown</t>
  </si>
  <si>
    <t>01:39.99</t>
  </si>
  <si>
    <t>Greenshields Helena</t>
  </si>
  <si>
    <t>01:43.09</t>
  </si>
  <si>
    <t>Ellis Ana</t>
  </si>
  <si>
    <t>01:44.46</t>
  </si>
  <si>
    <t>Barrett Ella</t>
  </si>
  <si>
    <t>02:05.18</t>
  </si>
  <si>
    <t>Masewic Olivia</t>
  </si>
  <si>
    <t>Chagnon-French Sierra</t>
  </si>
  <si>
    <t>Did Not Finish (7)</t>
  </si>
  <si>
    <t>Diers Megan</t>
  </si>
  <si>
    <t>Zilinski Zoe</t>
  </si>
  <si>
    <t>Fitzgerald Virginia</t>
  </si>
  <si>
    <t>Beland Brady</t>
  </si>
  <si>
    <t>Handwerk Lillian</t>
  </si>
  <si>
    <t>Latsilnik Alyona</t>
  </si>
  <si>
    <t>Bermingham Annie</t>
  </si>
  <si>
    <t>Haarmann Timothy</t>
  </si>
  <si>
    <t>01:09.24</t>
  </si>
  <si>
    <t>Berry Mitchell</t>
  </si>
  <si>
    <t>01:11.65</t>
  </si>
  <si>
    <t>Scigliano Anderson</t>
  </si>
  <si>
    <t>01:12.46</t>
  </si>
  <si>
    <t>Wolfinger Cole</t>
  </si>
  <si>
    <t>01:12.98</t>
  </si>
  <si>
    <t>Rodman Cole</t>
  </si>
  <si>
    <t>01:13.21</t>
  </si>
  <si>
    <t>Stailey Ryan</t>
  </si>
  <si>
    <t>01:13.62</t>
  </si>
  <si>
    <t>St Clair Anderson</t>
  </si>
  <si>
    <t>01:13.72</t>
  </si>
  <si>
    <t>Stafford James</t>
  </si>
  <si>
    <t>01:13.79</t>
  </si>
  <si>
    <t>Goebel Charlie</t>
  </si>
  <si>
    <t>01:14.06</t>
  </si>
  <si>
    <t>Boshar Luke</t>
  </si>
  <si>
    <t>01:14.33</t>
  </si>
  <si>
    <t>Daniels Reid</t>
  </si>
  <si>
    <t>01:14.38</t>
  </si>
  <si>
    <t>Goldberg Logan</t>
  </si>
  <si>
    <t>01:15.35</t>
  </si>
  <si>
    <t>Towle Egan</t>
  </si>
  <si>
    <t>01:15.48</t>
  </si>
  <si>
    <t>Innerfield Nathan</t>
  </si>
  <si>
    <t>01:15.58</t>
  </si>
  <si>
    <t>Chapin William</t>
  </si>
  <si>
    <t>01:15.68</t>
  </si>
  <si>
    <t>Smith Peter</t>
  </si>
  <si>
    <t>01:15.79</t>
  </si>
  <si>
    <t>Flannery Logan</t>
  </si>
  <si>
    <t>01:15.81</t>
  </si>
  <si>
    <t>Myers Zachary</t>
  </si>
  <si>
    <t>01:15.98</t>
  </si>
  <si>
    <t>Baron Liam</t>
  </si>
  <si>
    <t>01:16.08</t>
  </si>
  <si>
    <t>Norris Elliott</t>
  </si>
  <si>
    <t>01:17.72</t>
  </si>
  <si>
    <t>Howard Cole</t>
  </si>
  <si>
    <t>01:18.04</t>
  </si>
  <si>
    <t>McDonough Brett</t>
  </si>
  <si>
    <t>01:20.01</t>
  </si>
  <si>
    <t>Kyle Matthew</t>
  </si>
  <si>
    <t>Berliner Benjamin</t>
  </si>
  <si>
    <t>01:20.47</t>
  </si>
  <si>
    <t>Watts Brent</t>
  </si>
  <si>
    <t>01:20.52</t>
  </si>
  <si>
    <t>Kurdek Gavin</t>
  </si>
  <si>
    <t>01:21.10</t>
  </si>
  <si>
    <t>Palmer Benjamin</t>
  </si>
  <si>
    <t>01:21.24</t>
  </si>
  <si>
    <t>Tucker Gavin</t>
  </si>
  <si>
    <t>01:22.09</t>
  </si>
  <si>
    <t>Dumond Nicholas</t>
  </si>
  <si>
    <t>01:22.47</t>
  </si>
  <si>
    <t>Trotter Kari</t>
  </si>
  <si>
    <t>01:24.28</t>
  </si>
  <si>
    <t>Avrahami Ilan</t>
  </si>
  <si>
    <t>01:27.38</t>
  </si>
  <si>
    <t>Stonecipher Caleb</t>
  </si>
  <si>
    <t>April Colton</t>
  </si>
  <si>
    <t>01:30.02</t>
  </si>
  <si>
    <t>Burke Zachary</t>
  </si>
  <si>
    <t>01:32.32</t>
  </si>
  <si>
    <t>Scala Sam</t>
  </si>
  <si>
    <t>01:32.41</t>
  </si>
  <si>
    <t>Berge Ryan</t>
  </si>
  <si>
    <t>01:34.36</t>
  </si>
  <si>
    <t>Gagnon Nicolas</t>
  </si>
  <si>
    <t>01:35.16</t>
  </si>
  <si>
    <t>Sloat Noah</t>
  </si>
  <si>
    <t>01:35.72</t>
  </si>
  <si>
    <t>Edwards Broderick</t>
  </si>
  <si>
    <t>01:35.96</t>
  </si>
  <si>
    <t>Galinson Lakeland</t>
  </si>
  <si>
    <t>01:36.73</t>
  </si>
  <si>
    <t>Rodman Jordan</t>
  </si>
  <si>
    <t>01:37.74</t>
  </si>
  <si>
    <t>Mori Dante</t>
  </si>
  <si>
    <t>01:43.42</t>
  </si>
  <si>
    <t>Frick Mack</t>
  </si>
  <si>
    <t>Bidwell David</t>
  </si>
  <si>
    <t>Roberts Connor</t>
  </si>
  <si>
    <t>Gialluca Joseph</t>
  </si>
  <si>
    <t>Did Not Finish (6)</t>
  </si>
  <si>
    <t>Myers Owen</t>
  </si>
  <si>
    <t>Dambach Tyler</t>
  </si>
  <si>
    <t>Dineen Jack</t>
  </si>
  <si>
    <t>Robbins Tanner</t>
  </si>
  <si>
    <t>Bartel Carter</t>
  </si>
  <si>
    <t>Purnell Nicholas</t>
  </si>
  <si>
    <t>NHARA U12/U14 Central Division Qualifier_U12</t>
  </si>
  <si>
    <t>Slalom</t>
  </si>
  <si>
    <t>Ranking after run 1</t>
  </si>
  <si>
    <t xml:space="preserve">  Gender: Men  </t>
  </si>
  <si>
    <t>E</t>
  </si>
  <si>
    <t>Adamonis Benjamin</t>
  </si>
  <si>
    <t>Did Not Start (6)</t>
  </si>
  <si>
    <t xml:space="preserve">  Gender: Women  </t>
  </si>
  <si>
    <t>Did Not Start (12)</t>
  </si>
  <si>
    <t>Disqualified (4)</t>
  </si>
  <si>
    <t>Gate Judge, Rule: Buff, 629.3</t>
  </si>
  <si>
    <t>Gate Judge, Rule: Stonecipher, 629.3</t>
  </si>
  <si>
    <t>Gate Judge, Rule: Cucera, 629.3</t>
  </si>
  <si>
    <t>Gate Judge, Rule: TD, 629.3</t>
  </si>
  <si>
    <t>NHARA U12/U14 Central Division Qualifier_U14</t>
  </si>
  <si>
    <t>Did Not Start (8)</t>
  </si>
  <si>
    <t>Louiselle William</t>
  </si>
  <si>
    <t>Gate 45</t>
  </si>
  <si>
    <t>Gate 43</t>
  </si>
  <si>
    <t>Gate Judge, Rule: Mollano, 629.3</t>
  </si>
  <si>
    <t>Gate 10</t>
  </si>
  <si>
    <t>Brown Gwendolyn</t>
  </si>
  <si>
    <t>Gate 44</t>
  </si>
  <si>
    <t>Gate 38</t>
  </si>
  <si>
    <t>Gate 2</t>
  </si>
  <si>
    <t>Disqualified (5)</t>
  </si>
  <si>
    <t>Rule Buff, 629.3</t>
  </si>
  <si>
    <t>Rule Kucera, 629.3</t>
  </si>
  <si>
    <t>Rule Barnett, 629.3</t>
  </si>
  <si>
    <t>Rule Montagno, 629.3</t>
  </si>
  <si>
    <t>Gate 14</t>
  </si>
  <si>
    <t>Rule Smith, 629.3</t>
  </si>
  <si>
    <t>Gate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</si>
</sst>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7" fontId="0" fillId="0" borderId="0" xfId="0" applyNumberFormat="1"/>
    <xf numFmtId="0" fontId="0" fillId="0" borderId="0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/>
    <xf numFmtId="0" fontId="0" fillId="0" borderId="1" xfId="0" applyFill="1" applyBorder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workbookViewId="0">
      <selection activeCell="A7" sqref="A7"/>
    </sheetView>
  </sheetViews>
  <sheetFormatPr defaultColWidth="8.85546875" defaultRowHeight="15" x14ac:dyDescent="0.25"/>
  <cols>
    <col min="1" max="1" width="8.85546875" style="1"/>
    <col min="6" max="6" width="13.140625" customWidth="1"/>
  </cols>
  <sheetData>
    <row r="1" spans="1:17" s="7" customFormat="1" ht="24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16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5" t="s">
        <v>11</v>
      </c>
      <c r="N1" s="6" t="s">
        <v>12</v>
      </c>
      <c r="O1" s="5" t="s">
        <v>13</v>
      </c>
      <c r="P1" s="6" t="s">
        <v>14</v>
      </c>
      <c r="Q1" s="6" t="s">
        <v>15</v>
      </c>
    </row>
    <row r="2" spans="1:17" s="7" customFormat="1" x14ac:dyDescent="0.25">
      <c r="A2" s="4">
        <v>1</v>
      </c>
      <c r="B2" s="4" t="s">
        <v>109</v>
      </c>
      <c r="C2" s="4" t="s">
        <v>110</v>
      </c>
      <c r="D2" s="4">
        <v>2006</v>
      </c>
      <c r="E2" s="4" t="s">
        <v>23</v>
      </c>
      <c r="F2" s="4" t="s">
        <v>111</v>
      </c>
      <c r="G2" s="4">
        <f>IFERROR(IF(INDEX('Q1-1'!A:A,MATCH(F2,'Q1-1'!C:C,0))=0,na,INDEX('Q1-1'!A:A,MATCH(F2,'Q1-1'!C:C,0))),"-")</f>
        <v>1</v>
      </c>
      <c r="H2" s="4">
        <f>IFERROR(IF(INDEX('Q1-2'!A:A,MATCH(F2,'Q1-2'!C:C,0))=0,na,INDEX('Q1-2'!A:A,MATCH(F2,'Q1-2'!C:C,0))),"-")</f>
        <v>1</v>
      </c>
      <c r="I2" s="4">
        <f>IFERROR(IF(INDEX('Q2-1'!A:A,MATCH(F2,'Q2-1'!C:C,0))=0,na,INDEX('Q2-1'!A:A,MATCH(F2,'Q2-1'!C:C,0))),"-")</f>
        <v>2</v>
      </c>
      <c r="J2" s="4">
        <f>IFERROR(IF(INDEX('Q2-2'!A:A,MATCH(F2,'Q2-2'!C:C,0))=0,na,INDEX('Q2-2'!A:A,MATCH(F2,'Q2-2'!C:C,0))),"-")</f>
        <v>2</v>
      </c>
      <c r="K2" s="4" t="str">
        <f>IFERROR(IF(INDEX('Q3-1'!A:A,MATCH(F2,'Q3-1'!C:C,0))=0,na,INDEX('Q3-1'!A:A,MATCH(F2,'Q3-1'!C:C,0))),"-")</f>
        <v>-</v>
      </c>
      <c r="L2" s="4" t="str">
        <f>IFERROR(IF(INDEX('Q3-2'!A:A,MATCH(F2,'Q3-2'!C:C,0))=0,na,INDEX('Q3-2'!A:A,MATCH(F2,'Q3-2'!C:C,0))),"-")</f>
        <v>-</v>
      </c>
      <c r="M2" s="4">
        <f t="shared" ref="M2:M33" si="0">IFERROR(SMALL(G2:L2,1),"-")</f>
        <v>1</v>
      </c>
      <c r="N2" s="4">
        <f t="shared" ref="N2:N33" si="1">IFERROR(SMALL(G2:L2,2),"-")</f>
        <v>1</v>
      </c>
      <c r="O2" s="4">
        <f t="shared" ref="O2:O33" si="2">IFERROR(M2+N2,"-")</f>
        <v>2</v>
      </c>
      <c r="P2" s="4">
        <f t="shared" ref="P2:P33" si="3">IFERROR(SMALL(G2:L2,3),"-")</f>
        <v>2</v>
      </c>
      <c r="Q2" s="4">
        <f t="shared" ref="Q2:Q33" si="4">IFERROR(SMALL(G2:L2,4),"-")</f>
        <v>2</v>
      </c>
    </row>
    <row r="3" spans="1:17" s="7" customFormat="1" x14ac:dyDescent="0.25">
      <c r="A3" s="4">
        <v>1</v>
      </c>
      <c r="B3" s="4" t="s">
        <v>168</v>
      </c>
      <c r="C3" s="4" t="s">
        <v>169</v>
      </c>
      <c r="D3" s="4">
        <v>2006</v>
      </c>
      <c r="E3" s="4" t="s">
        <v>23</v>
      </c>
      <c r="F3" s="4" t="s">
        <v>170</v>
      </c>
      <c r="G3" s="4">
        <f>IFERROR(IF(INDEX('Q1-1'!A:A,MATCH(F3,'Q1-1'!C:C,0))=0,na,INDEX('Q1-1'!A:A,MATCH(F3,'Q1-1'!C:C,0))),"-")</f>
        <v>2</v>
      </c>
      <c r="H3" s="4">
        <f>IFERROR(IF(INDEX('Q1-2'!A:A,MATCH(F3,'Q1-2'!C:C,0))=0,na,INDEX('Q1-2'!A:A,MATCH(F3,'Q1-2'!C:C,0))),"-")</f>
        <v>2</v>
      </c>
      <c r="I3" s="4">
        <f>IFERROR(IF(INDEX('Q2-1'!A:A,MATCH(F3,'Q2-1'!C:C,0))=0,na,INDEX('Q2-1'!A:A,MATCH(F3,'Q2-1'!C:C,0))),"-")</f>
        <v>3</v>
      </c>
      <c r="J3" s="4">
        <f>IFERROR(IF(INDEX('Q2-2'!A:A,MATCH(F3,'Q2-2'!C:C,0))=0,na,INDEX('Q2-2'!A:A,MATCH(F3,'Q2-2'!C:C,0))),"-")</f>
        <v>3</v>
      </c>
      <c r="K3" s="4">
        <f>IFERROR(IF(INDEX('Q3-1'!A:A,MATCH(F3,'Q3-1'!C:C,0))=0,na,INDEX('Q3-1'!A:A,MATCH(F3,'Q3-1'!C:C,0))),"-")</f>
        <v>1</v>
      </c>
      <c r="L3" s="4">
        <f>IFERROR(IF(INDEX('Q3-2'!A:A,MATCH(F3,'Q3-2'!C:C,0))=0,na,INDEX('Q3-2'!A:A,MATCH(F3,'Q3-2'!C:C,0))),"-")</f>
        <v>1</v>
      </c>
      <c r="M3" s="4">
        <f t="shared" si="0"/>
        <v>1</v>
      </c>
      <c r="N3" s="4">
        <f t="shared" si="1"/>
        <v>1</v>
      </c>
      <c r="O3" s="4">
        <f t="shared" si="2"/>
        <v>2</v>
      </c>
      <c r="P3" s="4">
        <f t="shared" si="3"/>
        <v>2</v>
      </c>
      <c r="Q3" s="4">
        <f t="shared" si="4"/>
        <v>2</v>
      </c>
    </row>
    <row r="4" spans="1:17" s="7" customFormat="1" x14ac:dyDescent="0.25">
      <c r="A4" s="4">
        <v>3</v>
      </c>
      <c r="B4" s="4" t="s">
        <v>71</v>
      </c>
      <c r="C4" s="4" t="s">
        <v>72</v>
      </c>
      <c r="D4" s="4">
        <v>2006</v>
      </c>
      <c r="E4" s="4" t="s">
        <v>23</v>
      </c>
      <c r="F4" s="4" t="s">
        <v>73</v>
      </c>
      <c r="G4" s="4" t="str">
        <f>IFERROR(IF(INDEX('Q1-1'!A:A,MATCH(F4,'Q1-1'!C:C,0))=0,na,INDEX('Q1-1'!A:A,MATCH(F4,'Q1-1'!C:C,0))),"-")</f>
        <v>-</v>
      </c>
      <c r="H4" s="4">
        <f>IFERROR(IF(INDEX('Q1-2'!A:A,MATCH(F4,'Q1-2'!C:C,0))=0,na,INDEX('Q1-2'!A:A,MATCH(F4,'Q1-2'!C:C,0))),"-")</f>
        <v>4</v>
      </c>
      <c r="I4" s="4">
        <f>IFERROR(IF(INDEX('Q2-1'!A:A,MATCH(F4,'Q2-1'!C:C,0))=0,na,INDEX('Q2-1'!A:A,MATCH(F4,'Q2-1'!C:C,0))),"-")</f>
        <v>1</v>
      </c>
      <c r="J4" s="4">
        <f>IFERROR(IF(INDEX('Q2-2'!A:A,MATCH(F4,'Q2-2'!C:C,0))=0,na,INDEX('Q2-2'!A:A,MATCH(F4,'Q2-2'!C:C,0))),"-")</f>
        <v>1</v>
      </c>
      <c r="K4" s="4" t="str">
        <f>IFERROR(IF(INDEX('Q3-1'!A:A,MATCH(F4,'Q3-1'!C:C,0))=0,na,INDEX('Q3-1'!A:A,MATCH(F4,'Q3-1'!C:C,0))),"-")</f>
        <v>-</v>
      </c>
      <c r="L4" s="4" t="str">
        <f>IFERROR(IF(INDEX('Q3-2'!A:A,MATCH(F4,'Q3-2'!C:C,0))=0,na,INDEX('Q3-2'!A:A,MATCH(F4,'Q3-2'!C:C,0))),"-")</f>
        <v>-</v>
      </c>
      <c r="M4" s="4">
        <f t="shared" si="0"/>
        <v>1</v>
      </c>
      <c r="N4" s="4">
        <f t="shared" si="1"/>
        <v>1</v>
      </c>
      <c r="O4" s="4">
        <f t="shared" si="2"/>
        <v>2</v>
      </c>
      <c r="P4" s="4">
        <f t="shared" si="3"/>
        <v>4</v>
      </c>
      <c r="Q4" s="4" t="str">
        <f t="shared" si="4"/>
        <v>-</v>
      </c>
    </row>
    <row r="5" spans="1:17" s="7" customFormat="1" x14ac:dyDescent="0.25">
      <c r="A5" s="4">
        <v>4</v>
      </c>
      <c r="B5" s="4" t="s">
        <v>58</v>
      </c>
      <c r="C5" s="4" t="s">
        <v>59</v>
      </c>
      <c r="D5" s="4">
        <v>2007</v>
      </c>
      <c r="E5" s="4" t="s">
        <v>60</v>
      </c>
      <c r="F5" s="4" t="s">
        <v>61</v>
      </c>
      <c r="G5" s="4">
        <f>IFERROR(IF(INDEX('Q1-1'!A:A,MATCH(F5,'Q1-1'!C:C,0))=0,na,INDEX('Q1-1'!A:A,MATCH(F5,'Q1-1'!C:C,0))),"-")</f>
        <v>5</v>
      </c>
      <c r="H5" s="4" t="str">
        <f>IFERROR(IF(INDEX('Q1-2'!A:A,MATCH(F5,'Q1-2'!C:C,0))=0,na,INDEX('Q1-2'!A:A,MATCH(F5,'Q1-2'!C:C,0))),"-")</f>
        <v>-</v>
      </c>
      <c r="I5" s="4">
        <f>IFERROR(IF(INDEX('Q2-1'!A:A,MATCH(F5,'Q2-1'!C:C,0))=0,na,INDEX('Q2-1'!A:A,MATCH(F5,'Q2-1'!C:C,0))),"-")</f>
        <v>6</v>
      </c>
      <c r="J5" s="4">
        <f>IFERROR(IF(INDEX('Q2-2'!A:A,MATCH(F5,'Q2-2'!C:C,0))=0,na,INDEX('Q2-2'!A:A,MATCH(F5,'Q2-2'!C:C,0))),"-")</f>
        <v>4</v>
      </c>
      <c r="K5" s="4">
        <f>IFERROR(IF(INDEX('Q3-1'!A:A,MATCH(F5,'Q3-1'!C:C,0))=0,na,INDEX('Q3-1'!A:A,MATCH(F5,'Q3-1'!C:C,0))),"-")</f>
        <v>2</v>
      </c>
      <c r="L5" s="4">
        <f>IFERROR(IF(INDEX('Q3-2'!A:A,MATCH(F5,'Q3-2'!C:C,0))=0,na,INDEX('Q3-2'!A:A,MATCH(F5,'Q3-2'!C:C,0))),"-")</f>
        <v>2</v>
      </c>
      <c r="M5" s="4">
        <f t="shared" si="0"/>
        <v>2</v>
      </c>
      <c r="N5" s="4">
        <f t="shared" si="1"/>
        <v>2</v>
      </c>
      <c r="O5" s="4">
        <f t="shared" si="2"/>
        <v>4</v>
      </c>
      <c r="P5" s="4">
        <f t="shared" si="3"/>
        <v>4</v>
      </c>
      <c r="Q5" s="4">
        <f t="shared" si="4"/>
        <v>5</v>
      </c>
    </row>
    <row r="6" spans="1:17" s="7" customFormat="1" x14ac:dyDescent="0.25">
      <c r="A6" s="4">
        <v>5</v>
      </c>
      <c r="B6" s="4" t="s">
        <v>100</v>
      </c>
      <c r="C6" s="4" t="s">
        <v>101</v>
      </c>
      <c r="D6" s="4">
        <v>2006</v>
      </c>
      <c r="E6" s="4" t="s">
        <v>34</v>
      </c>
      <c r="F6" s="4" t="s">
        <v>102</v>
      </c>
      <c r="G6" s="4">
        <f>IFERROR(IF(INDEX('Q1-1'!A:A,MATCH(F6,'Q1-1'!C:C,0))=0,na,INDEX('Q1-1'!A:A,MATCH(F6,'Q1-1'!C:C,0))),"-")</f>
        <v>3</v>
      </c>
      <c r="H6" s="4">
        <f>IFERROR(IF(INDEX('Q1-2'!A:A,MATCH(F6,'Q1-2'!C:C,0))=0,na,INDEX('Q1-2'!A:A,MATCH(F6,'Q1-2'!C:C,0))),"-")</f>
        <v>3</v>
      </c>
      <c r="I6" s="4" t="str">
        <f>IFERROR(IF(INDEX('Q2-1'!A:A,MATCH(F6,'Q2-1'!C:C,0))=0,na,INDEX('Q2-1'!A:A,MATCH(F6,'Q2-1'!C:C,0))),"-")</f>
        <v>-</v>
      </c>
      <c r="J6" s="4" t="str">
        <f>IFERROR(IF(INDEX('Q2-2'!A:A,MATCH(F6,'Q2-2'!C:C,0))=0,na,INDEX('Q2-2'!A:A,MATCH(F6,'Q2-2'!C:C,0))),"-")</f>
        <v>-</v>
      </c>
      <c r="K6" s="4" t="str">
        <f>IFERROR(IF(INDEX('Q3-1'!A:A,MATCH(F6,'Q3-1'!C:C,0))=0,na,INDEX('Q3-1'!A:A,MATCH(F6,'Q3-1'!C:C,0))),"-")</f>
        <v>-</v>
      </c>
      <c r="L6" s="4">
        <f>IFERROR(IF(INDEX('Q3-2'!A:A,MATCH(F6,'Q3-2'!C:C,0))=0,na,INDEX('Q3-2'!A:A,MATCH(F6,'Q3-2'!C:C,0))),"-")</f>
        <v>7</v>
      </c>
      <c r="M6" s="4">
        <f t="shared" si="0"/>
        <v>3</v>
      </c>
      <c r="N6" s="4">
        <f t="shared" si="1"/>
        <v>3</v>
      </c>
      <c r="O6" s="4">
        <f t="shared" si="2"/>
        <v>6</v>
      </c>
      <c r="P6" s="4">
        <f t="shared" si="3"/>
        <v>7</v>
      </c>
      <c r="Q6" s="4" t="str">
        <f t="shared" si="4"/>
        <v>-</v>
      </c>
    </row>
    <row r="7" spans="1:17" s="7" customFormat="1" x14ac:dyDescent="0.25">
      <c r="A7" s="4">
        <v>6</v>
      </c>
      <c r="B7" s="4" t="s">
        <v>133</v>
      </c>
      <c r="C7" s="4" t="s">
        <v>134</v>
      </c>
      <c r="D7" s="4">
        <v>2007</v>
      </c>
      <c r="E7" s="4" t="s">
        <v>23</v>
      </c>
      <c r="F7" s="4" t="s">
        <v>135</v>
      </c>
      <c r="G7" s="4">
        <f>IFERROR(IF(INDEX('Q1-1'!A:A,MATCH(F7,'Q1-1'!C:C,0))=0,na,INDEX('Q1-1'!A:A,MATCH(F7,'Q1-1'!C:C,0))),"-")</f>
        <v>6</v>
      </c>
      <c r="H7" s="4">
        <f>IFERROR(IF(INDEX('Q1-2'!A:A,MATCH(F7,'Q1-2'!C:C,0))=0,na,INDEX('Q1-2'!A:A,MATCH(F7,'Q1-2'!C:C,0))),"-")</f>
        <v>9</v>
      </c>
      <c r="I7" s="4">
        <f>IFERROR(IF(INDEX('Q2-1'!A:A,MATCH(F7,'Q2-1'!C:C,0))=0,na,INDEX('Q2-1'!A:A,MATCH(F7,'Q2-1'!C:C,0))),"-")</f>
        <v>4</v>
      </c>
      <c r="J7" s="4">
        <f>IFERROR(IF(INDEX('Q2-2'!A:A,MATCH(F7,'Q2-2'!C:C,0))=0,na,INDEX('Q2-2'!A:A,MATCH(F7,'Q2-2'!C:C,0))),"-")</f>
        <v>5</v>
      </c>
      <c r="K7" s="4">
        <f>IFERROR(IF(INDEX('Q3-1'!A:A,MATCH(F7,'Q3-1'!C:C,0))=0,na,INDEX('Q3-1'!A:A,MATCH(F7,'Q3-1'!C:C,0))),"-")</f>
        <v>3</v>
      </c>
      <c r="L7" s="4">
        <f>IFERROR(IF(INDEX('Q3-2'!A:A,MATCH(F7,'Q3-2'!C:C,0))=0,na,INDEX('Q3-2'!A:A,MATCH(F7,'Q3-2'!C:C,0))),"-")</f>
        <v>4</v>
      </c>
      <c r="M7" s="4">
        <f t="shared" si="0"/>
        <v>3</v>
      </c>
      <c r="N7" s="4">
        <f t="shared" si="1"/>
        <v>4</v>
      </c>
      <c r="O7" s="4">
        <f t="shared" si="2"/>
        <v>7</v>
      </c>
      <c r="P7" s="4">
        <f t="shared" si="3"/>
        <v>4</v>
      </c>
      <c r="Q7" s="4">
        <f t="shared" si="4"/>
        <v>5</v>
      </c>
    </row>
    <row r="8" spans="1:17" s="7" customFormat="1" x14ac:dyDescent="0.25">
      <c r="A8" s="4">
        <v>6</v>
      </c>
      <c r="B8" s="4" t="s">
        <v>145</v>
      </c>
      <c r="C8" s="4" t="s">
        <v>146</v>
      </c>
      <c r="D8" s="4">
        <v>2007</v>
      </c>
      <c r="E8" s="4" t="s">
        <v>23</v>
      </c>
      <c r="F8" s="4" t="s">
        <v>147</v>
      </c>
      <c r="G8" s="4">
        <f>IFERROR(IF(INDEX('Q1-1'!A:A,MATCH(F8,'Q1-1'!C:C,0))=0,na,INDEX('Q1-1'!A:A,MATCH(F8,'Q1-1'!C:C,0))),"-")</f>
        <v>10</v>
      </c>
      <c r="H8" s="4">
        <f>IFERROR(IF(INDEX('Q1-2'!A:A,MATCH(F8,'Q1-2'!C:C,0))=0,na,INDEX('Q1-2'!A:A,MATCH(F8,'Q1-2'!C:C,0))),"-")</f>
        <v>11</v>
      </c>
      <c r="I8" s="4">
        <f>IFERROR(IF(INDEX('Q2-1'!A:A,MATCH(F8,'Q2-1'!C:C,0))=0,na,INDEX('Q2-1'!A:A,MATCH(F8,'Q2-1'!C:C,0))),"-")</f>
        <v>17</v>
      </c>
      <c r="J8" s="4">
        <f>IFERROR(IF(INDEX('Q2-2'!A:A,MATCH(F8,'Q2-2'!C:C,0))=0,na,INDEX('Q2-2'!A:A,MATCH(F8,'Q2-2'!C:C,0))),"-")</f>
        <v>15</v>
      </c>
      <c r="K8" s="4">
        <f>IFERROR(IF(INDEX('Q3-1'!A:A,MATCH(F8,'Q3-1'!C:C,0))=0,na,INDEX('Q3-1'!A:A,MATCH(F8,'Q3-1'!C:C,0))),"-")</f>
        <v>5</v>
      </c>
      <c r="L8" s="4">
        <f>IFERROR(IF(INDEX('Q3-2'!A:A,MATCH(F8,'Q3-2'!C:C,0))=0,na,INDEX('Q3-2'!A:A,MATCH(F8,'Q3-2'!C:C,0))),"-")</f>
        <v>3</v>
      </c>
      <c r="M8" s="4">
        <f t="shared" si="0"/>
        <v>3</v>
      </c>
      <c r="N8" s="4">
        <f t="shared" si="1"/>
        <v>5</v>
      </c>
      <c r="O8" s="4">
        <f t="shared" si="2"/>
        <v>8</v>
      </c>
      <c r="P8" s="4">
        <f t="shared" si="3"/>
        <v>10</v>
      </c>
      <c r="Q8" s="4">
        <f t="shared" si="4"/>
        <v>11</v>
      </c>
    </row>
    <row r="9" spans="1:17" s="7" customFormat="1" x14ac:dyDescent="0.25">
      <c r="A9" s="4">
        <v>8</v>
      </c>
      <c r="B9" s="4" t="s">
        <v>36</v>
      </c>
      <c r="C9" s="4" t="s">
        <v>37</v>
      </c>
      <c r="D9" s="4">
        <v>2007</v>
      </c>
      <c r="E9" s="4" t="s">
        <v>23</v>
      </c>
      <c r="F9" s="4" t="s">
        <v>38</v>
      </c>
      <c r="G9" s="4">
        <f>IFERROR(IF(INDEX('Q1-1'!A:A,MATCH(F9,'Q1-1'!C:C,0))=0,na,INDEX('Q1-1'!A:A,MATCH(F9,'Q1-1'!C:C,0))),"-")</f>
        <v>4</v>
      </c>
      <c r="H9" s="4">
        <f>IFERROR(IF(INDEX('Q1-2'!A:A,MATCH(F9,'Q1-2'!C:C,0))=0,na,INDEX('Q1-2'!A:A,MATCH(F9,'Q1-2'!C:C,0))),"-")</f>
        <v>7</v>
      </c>
      <c r="I9" s="4">
        <f>IFERROR(IF(INDEX('Q2-1'!A:A,MATCH(F9,'Q2-1'!C:C,0))=0,na,INDEX('Q2-1'!A:A,MATCH(F9,'Q2-1'!C:C,0))),"-")</f>
        <v>11</v>
      </c>
      <c r="J9" s="4">
        <f>IFERROR(IF(INDEX('Q2-2'!A:A,MATCH(F9,'Q2-2'!C:C,0))=0,na,INDEX('Q2-2'!A:A,MATCH(F9,'Q2-2'!C:C,0))),"-")</f>
        <v>11</v>
      </c>
      <c r="K9" s="4" t="str">
        <f>IFERROR(IF(INDEX('Q3-1'!A:A,MATCH(F9,'Q3-1'!C:C,0))=0,na,INDEX('Q3-1'!A:A,MATCH(F9,'Q3-1'!C:C,0))),"-")</f>
        <v>-</v>
      </c>
      <c r="L9" s="4">
        <f>IFERROR(IF(INDEX('Q3-2'!A:A,MATCH(F9,'Q3-2'!C:C,0))=0,na,INDEX('Q3-2'!A:A,MATCH(F9,'Q3-2'!C:C,0))),"-")</f>
        <v>6</v>
      </c>
      <c r="M9" s="4">
        <f t="shared" si="0"/>
        <v>4</v>
      </c>
      <c r="N9" s="4">
        <f t="shared" si="1"/>
        <v>6</v>
      </c>
      <c r="O9" s="4">
        <f t="shared" si="2"/>
        <v>10</v>
      </c>
      <c r="P9" s="4">
        <f t="shared" si="3"/>
        <v>7</v>
      </c>
      <c r="Q9" s="4">
        <f t="shared" si="4"/>
        <v>11</v>
      </c>
    </row>
    <row r="10" spans="1:17" s="7" customFormat="1" x14ac:dyDescent="0.25">
      <c r="A10" s="4">
        <v>9</v>
      </c>
      <c r="B10" s="4" t="s">
        <v>118</v>
      </c>
      <c r="C10" s="4" t="s">
        <v>119</v>
      </c>
      <c r="D10" s="4">
        <v>2006</v>
      </c>
      <c r="E10" s="4" t="s">
        <v>23</v>
      </c>
      <c r="F10" s="4" t="s">
        <v>120</v>
      </c>
      <c r="G10" s="4">
        <f>IFERROR(IF(INDEX('Q1-1'!A:A,MATCH(F10,'Q1-1'!C:C,0))=0,na,INDEX('Q1-1'!A:A,MATCH(F10,'Q1-1'!C:C,0))),"-")</f>
        <v>15</v>
      </c>
      <c r="H10" s="4">
        <f>IFERROR(IF(INDEX('Q1-2'!A:A,MATCH(F10,'Q1-2'!C:C,0))=0,na,INDEX('Q1-2'!A:A,MATCH(F10,'Q1-2'!C:C,0))),"-")</f>
        <v>6</v>
      </c>
      <c r="I10" s="4">
        <f>IFERROR(IF(INDEX('Q2-1'!A:A,MATCH(F10,'Q2-1'!C:C,0))=0,na,INDEX('Q2-1'!A:A,MATCH(F10,'Q2-1'!C:C,0))),"-")</f>
        <v>7</v>
      </c>
      <c r="J10" s="4">
        <f>IFERROR(IF(INDEX('Q2-2'!A:A,MATCH(F10,'Q2-2'!C:C,0))=0,na,INDEX('Q2-2'!A:A,MATCH(F10,'Q2-2'!C:C,0))),"-")</f>
        <v>6</v>
      </c>
      <c r="K10" s="4">
        <f>IFERROR(IF(INDEX('Q3-1'!A:A,MATCH(F10,'Q3-1'!C:C,0))=0,na,INDEX('Q3-1'!A:A,MATCH(F10,'Q3-1'!C:C,0))),"-")</f>
        <v>8</v>
      </c>
      <c r="L10" s="4">
        <f>IFERROR(IF(INDEX('Q3-2'!A:A,MATCH(F10,'Q3-2'!C:C,0))=0,na,INDEX('Q3-2'!A:A,MATCH(F10,'Q3-2'!C:C,0))),"-")</f>
        <v>13</v>
      </c>
      <c r="M10" s="4">
        <f t="shared" si="0"/>
        <v>6</v>
      </c>
      <c r="N10" s="4">
        <f t="shared" si="1"/>
        <v>6</v>
      </c>
      <c r="O10" s="4">
        <f t="shared" si="2"/>
        <v>12</v>
      </c>
      <c r="P10" s="4">
        <f t="shared" si="3"/>
        <v>7</v>
      </c>
      <c r="Q10" s="4">
        <f t="shared" si="4"/>
        <v>8</v>
      </c>
    </row>
    <row r="11" spans="1:17" s="7" customFormat="1" x14ac:dyDescent="0.25">
      <c r="A11" s="4">
        <v>10</v>
      </c>
      <c r="B11" s="4" t="s">
        <v>171</v>
      </c>
      <c r="C11" s="4" t="s">
        <v>172</v>
      </c>
      <c r="D11" s="4">
        <v>2007</v>
      </c>
      <c r="E11" s="4" t="s">
        <v>23</v>
      </c>
      <c r="F11" s="4" t="s">
        <v>173</v>
      </c>
      <c r="G11" s="4">
        <f>IFERROR(IF(INDEX('Q1-1'!A:A,MATCH(F11,'Q1-1'!C:C,0))=0,na,INDEX('Q1-1'!A:A,MATCH(F11,'Q1-1'!C:C,0))),"-")</f>
        <v>7</v>
      </c>
      <c r="H11" s="4">
        <f>IFERROR(IF(INDEX('Q1-2'!A:A,MATCH(F11,'Q1-2'!C:C,0))=0,na,INDEX('Q1-2'!A:A,MATCH(F11,'Q1-2'!C:C,0))),"-")</f>
        <v>5</v>
      </c>
      <c r="I11" s="4">
        <f>IFERROR(IF(INDEX('Q2-1'!A:A,MATCH(F11,'Q2-1'!C:C,0))=0,na,INDEX('Q2-1'!A:A,MATCH(F11,'Q2-1'!C:C,0))),"-")</f>
        <v>12</v>
      </c>
      <c r="J11" s="4">
        <f>IFERROR(IF(INDEX('Q2-2'!A:A,MATCH(F11,'Q2-2'!C:C,0))=0,na,INDEX('Q2-2'!A:A,MATCH(F11,'Q2-2'!C:C,0))),"-")</f>
        <v>17</v>
      </c>
      <c r="K11" s="4">
        <f>IFERROR(IF(INDEX('Q3-1'!A:A,MATCH(F11,'Q3-1'!C:C,0))=0,na,INDEX('Q3-1'!A:A,MATCH(F11,'Q3-1'!C:C,0))),"-")</f>
        <v>13</v>
      </c>
      <c r="L11" s="4">
        <f>IFERROR(IF(INDEX('Q3-2'!A:A,MATCH(F11,'Q3-2'!C:C,0))=0,na,INDEX('Q3-2'!A:A,MATCH(F11,'Q3-2'!C:C,0))),"-")</f>
        <v>14</v>
      </c>
      <c r="M11" s="4">
        <f t="shared" si="0"/>
        <v>5</v>
      </c>
      <c r="N11" s="4">
        <f t="shared" si="1"/>
        <v>7</v>
      </c>
      <c r="O11" s="4">
        <f t="shared" si="2"/>
        <v>12</v>
      </c>
      <c r="P11" s="4">
        <f t="shared" si="3"/>
        <v>12</v>
      </c>
      <c r="Q11" s="4">
        <f t="shared" si="4"/>
        <v>13</v>
      </c>
    </row>
    <row r="12" spans="1:17" s="7" customFormat="1" x14ac:dyDescent="0.25">
      <c r="A12" s="4">
        <v>11</v>
      </c>
      <c r="B12" s="4" t="s">
        <v>181</v>
      </c>
      <c r="C12" s="4" t="s">
        <v>182</v>
      </c>
      <c r="D12" s="4">
        <v>2006</v>
      </c>
      <c r="E12" s="4" t="s">
        <v>27</v>
      </c>
      <c r="F12" s="4" t="s">
        <v>183</v>
      </c>
      <c r="G12" s="4">
        <f>IFERROR(IF(INDEX('Q1-1'!A:A,MATCH(F12,'Q1-1'!C:C,0))=0,na,INDEX('Q1-1'!A:A,MATCH(F12,'Q1-1'!C:C,0))),"-")</f>
        <v>42</v>
      </c>
      <c r="H12" s="4">
        <f>IFERROR(IF(INDEX('Q1-2'!A:A,MATCH(F12,'Q1-2'!C:C,0))=0,na,INDEX('Q1-2'!A:A,MATCH(F12,'Q1-2'!C:C,0))),"-")</f>
        <v>36</v>
      </c>
      <c r="I12" s="4">
        <f>IFERROR(IF(INDEX('Q2-1'!A:A,MATCH(F12,'Q2-1'!C:C,0))=0,na,INDEX('Q2-1'!A:A,MATCH(F12,'Q2-1'!C:C,0))),"-")</f>
        <v>29</v>
      </c>
      <c r="J12" s="4">
        <f>IFERROR(IF(INDEX('Q2-2'!A:A,MATCH(F12,'Q2-2'!C:C,0))=0,na,INDEX('Q2-2'!A:A,MATCH(F12,'Q2-2'!C:C,0))),"-")</f>
        <v>22</v>
      </c>
      <c r="K12" s="4">
        <f>IFERROR(IF(INDEX('Q3-1'!A:A,MATCH(F12,'Q3-1'!C:C,0))=0,na,INDEX('Q3-1'!A:A,MATCH(F12,'Q3-1'!C:C,0))),"-")</f>
        <v>7</v>
      </c>
      <c r="L12" s="4">
        <f>IFERROR(IF(INDEX('Q3-2'!A:A,MATCH(F12,'Q3-2'!C:C,0))=0,na,INDEX('Q3-2'!A:A,MATCH(F12,'Q3-2'!C:C,0))),"-")</f>
        <v>5</v>
      </c>
      <c r="M12" s="4">
        <f t="shared" si="0"/>
        <v>5</v>
      </c>
      <c r="N12" s="4">
        <f t="shared" si="1"/>
        <v>7</v>
      </c>
      <c r="O12" s="4">
        <f t="shared" si="2"/>
        <v>12</v>
      </c>
      <c r="P12" s="4">
        <f t="shared" si="3"/>
        <v>22</v>
      </c>
      <c r="Q12" s="4">
        <f t="shared" si="4"/>
        <v>29</v>
      </c>
    </row>
    <row r="13" spans="1:17" s="7" customFormat="1" x14ac:dyDescent="0.25">
      <c r="A13" s="4">
        <v>12</v>
      </c>
      <c r="B13" s="4" t="s">
        <v>154</v>
      </c>
      <c r="C13" s="4" t="s">
        <v>155</v>
      </c>
      <c r="D13" s="4">
        <v>2006</v>
      </c>
      <c r="E13" s="4" t="s">
        <v>23</v>
      </c>
      <c r="F13" s="4" t="s">
        <v>156</v>
      </c>
      <c r="G13" s="4">
        <f>IFERROR(IF(INDEX('Q1-1'!A:A,MATCH(F13,'Q1-1'!C:C,0))=0,na,INDEX('Q1-1'!A:A,MATCH(F13,'Q1-1'!C:C,0))),"-")</f>
        <v>8</v>
      </c>
      <c r="H13" s="4">
        <f>IFERROR(IF(INDEX('Q1-2'!A:A,MATCH(F13,'Q1-2'!C:C,0))=0,na,INDEX('Q1-2'!A:A,MATCH(F13,'Q1-2'!C:C,0))),"-")</f>
        <v>8</v>
      </c>
      <c r="I13" s="4">
        <f>IFERROR(IF(INDEX('Q2-1'!A:A,MATCH(F13,'Q2-1'!C:C,0))=0,na,INDEX('Q2-1'!A:A,MATCH(F13,'Q2-1'!C:C,0))),"-")</f>
        <v>5</v>
      </c>
      <c r="J13" s="4">
        <f>IFERROR(IF(INDEX('Q2-2'!A:A,MATCH(F13,'Q2-2'!C:C,0))=0,na,INDEX('Q2-2'!A:A,MATCH(F13,'Q2-2'!C:C,0))),"-")</f>
        <v>8</v>
      </c>
      <c r="K13" s="4">
        <f>IFERROR(IF(INDEX('Q3-1'!A:A,MATCH(F13,'Q3-1'!C:C,0))=0,na,INDEX('Q3-1'!A:A,MATCH(F13,'Q3-1'!C:C,0))),"-")</f>
        <v>11</v>
      </c>
      <c r="L13" s="4" t="str">
        <f>IFERROR(IF(INDEX('Q3-2'!A:A,MATCH(F13,'Q3-2'!C:C,0))=0,na,INDEX('Q3-2'!A:A,MATCH(F13,'Q3-2'!C:C,0))),"-")</f>
        <v>-</v>
      </c>
      <c r="M13" s="4">
        <f t="shared" si="0"/>
        <v>5</v>
      </c>
      <c r="N13" s="4">
        <f t="shared" si="1"/>
        <v>8</v>
      </c>
      <c r="O13" s="4">
        <f t="shared" si="2"/>
        <v>13</v>
      </c>
      <c r="P13" s="4">
        <f t="shared" si="3"/>
        <v>8</v>
      </c>
      <c r="Q13" s="4">
        <f t="shared" si="4"/>
        <v>8</v>
      </c>
    </row>
    <row r="14" spans="1:17" s="7" customFormat="1" x14ac:dyDescent="0.25">
      <c r="A14" s="4">
        <v>13</v>
      </c>
      <c r="B14" s="4" t="s">
        <v>142</v>
      </c>
      <c r="C14" s="4" t="s">
        <v>143</v>
      </c>
      <c r="D14" s="4">
        <v>2006</v>
      </c>
      <c r="E14" s="4" t="s">
        <v>34</v>
      </c>
      <c r="F14" s="4" t="s">
        <v>144</v>
      </c>
      <c r="G14" s="4">
        <f>IFERROR(IF(INDEX('Q1-1'!A:A,MATCH(F14,'Q1-1'!C:C,0))=0,na,INDEX('Q1-1'!A:A,MATCH(F14,'Q1-1'!C:C,0))),"-")</f>
        <v>11</v>
      </c>
      <c r="H14" s="4">
        <f>IFERROR(IF(INDEX('Q1-2'!A:A,MATCH(F14,'Q1-2'!C:C,0))=0,na,INDEX('Q1-2'!A:A,MATCH(F14,'Q1-2'!C:C,0))),"-")</f>
        <v>10</v>
      </c>
      <c r="I14" s="4">
        <f>IFERROR(IF(INDEX('Q2-1'!A:A,MATCH(F14,'Q2-1'!C:C,0))=0,na,INDEX('Q2-1'!A:A,MATCH(F14,'Q2-1'!C:C,0))),"-")</f>
        <v>16</v>
      </c>
      <c r="J14" s="4" t="str">
        <f>IFERROR(IF(INDEX('Q2-2'!A:A,MATCH(F14,'Q2-2'!C:C,0))=0,na,INDEX('Q2-2'!A:A,MATCH(F14,'Q2-2'!C:C,0))),"-")</f>
        <v>-</v>
      </c>
      <c r="K14" s="4">
        <f>IFERROR(IF(INDEX('Q3-1'!A:A,MATCH(F14,'Q3-1'!C:C,0))=0,na,INDEX('Q3-1'!A:A,MATCH(F14,'Q3-1'!C:C,0))),"-")</f>
        <v>6</v>
      </c>
      <c r="L14" s="4">
        <f>IFERROR(IF(INDEX('Q3-2'!A:A,MATCH(F14,'Q3-2'!C:C,0))=0,na,INDEX('Q3-2'!A:A,MATCH(F14,'Q3-2'!C:C,0))),"-")</f>
        <v>8</v>
      </c>
      <c r="M14" s="4">
        <f t="shared" si="0"/>
        <v>6</v>
      </c>
      <c r="N14" s="4">
        <f t="shared" si="1"/>
        <v>8</v>
      </c>
      <c r="O14" s="4">
        <f t="shared" si="2"/>
        <v>14</v>
      </c>
      <c r="P14" s="4">
        <f t="shared" si="3"/>
        <v>10</v>
      </c>
      <c r="Q14" s="4">
        <f t="shared" si="4"/>
        <v>11</v>
      </c>
    </row>
    <row r="15" spans="1:17" s="7" customFormat="1" x14ac:dyDescent="0.25">
      <c r="A15" s="4">
        <v>14</v>
      </c>
      <c r="B15" s="4" t="s">
        <v>103</v>
      </c>
      <c r="C15" s="4" t="s">
        <v>104</v>
      </c>
      <c r="D15" s="4">
        <v>2006</v>
      </c>
      <c r="E15" s="4" t="s">
        <v>27</v>
      </c>
      <c r="F15" s="4" t="s">
        <v>105</v>
      </c>
      <c r="G15" s="4">
        <f>IFERROR(IF(INDEX('Q1-1'!A:A,MATCH(F15,'Q1-1'!C:C,0))=0,na,INDEX('Q1-1'!A:A,MATCH(F15,'Q1-1'!C:C,0))),"-")</f>
        <v>20</v>
      </c>
      <c r="H15" s="4">
        <f>IFERROR(IF(INDEX('Q1-2'!A:A,MATCH(F15,'Q1-2'!C:C,0))=0,na,INDEX('Q1-2'!A:A,MATCH(F15,'Q1-2'!C:C,0))),"-")</f>
        <v>16</v>
      </c>
      <c r="I15" s="4">
        <f>IFERROR(IF(INDEX('Q2-1'!A:A,MATCH(F15,'Q2-1'!C:C,0))=0,na,INDEX('Q2-1'!A:A,MATCH(F15,'Q2-1'!C:C,0))),"-")</f>
        <v>15</v>
      </c>
      <c r="J15" s="4">
        <f>IFERROR(IF(INDEX('Q2-2'!A:A,MATCH(F15,'Q2-2'!C:C,0))=0,na,INDEX('Q2-2'!A:A,MATCH(F15,'Q2-2'!C:C,0))),"-")</f>
        <v>12</v>
      </c>
      <c r="K15" s="4">
        <f>IFERROR(IF(INDEX('Q3-1'!A:A,MATCH(F15,'Q3-1'!C:C,0))=0,na,INDEX('Q3-1'!A:A,MATCH(F15,'Q3-1'!C:C,0))),"-")</f>
        <v>4</v>
      </c>
      <c r="L15" s="4" t="str">
        <f>IFERROR(IF(INDEX('Q3-2'!A:A,MATCH(F15,'Q3-2'!C:C,0))=0,na,INDEX('Q3-2'!A:A,MATCH(F15,'Q3-2'!C:C,0))),"-")</f>
        <v>-</v>
      </c>
      <c r="M15" s="4">
        <f t="shared" si="0"/>
        <v>4</v>
      </c>
      <c r="N15" s="4">
        <f t="shared" si="1"/>
        <v>12</v>
      </c>
      <c r="O15" s="4">
        <f t="shared" si="2"/>
        <v>16</v>
      </c>
      <c r="P15" s="4">
        <f t="shared" si="3"/>
        <v>15</v>
      </c>
      <c r="Q15" s="4">
        <f t="shared" si="4"/>
        <v>16</v>
      </c>
    </row>
    <row r="16" spans="1:17" s="7" customFormat="1" x14ac:dyDescent="0.25">
      <c r="A16" s="4">
        <v>15</v>
      </c>
      <c r="B16" s="4" t="s">
        <v>86</v>
      </c>
      <c r="C16" s="4" t="s">
        <v>87</v>
      </c>
      <c r="D16" s="4">
        <v>2006</v>
      </c>
      <c r="E16" s="4" t="s">
        <v>34</v>
      </c>
      <c r="F16" s="4" t="s">
        <v>88</v>
      </c>
      <c r="G16" s="4">
        <f>IFERROR(IF(INDEX('Q1-1'!A:A,MATCH(F16,'Q1-1'!C:C,0))=0,na,INDEX('Q1-1'!A:A,MATCH(F16,'Q1-1'!C:C,0))),"-")</f>
        <v>9</v>
      </c>
      <c r="H16" s="4">
        <f>IFERROR(IF(INDEX('Q1-2'!A:A,MATCH(F16,'Q1-2'!C:C,0))=0,na,INDEX('Q1-2'!A:A,MATCH(F16,'Q1-2'!C:C,0))),"-")</f>
        <v>13</v>
      </c>
      <c r="I16" s="4">
        <f>IFERROR(IF(INDEX('Q2-1'!A:A,MATCH(F16,'Q2-1'!C:C,0))=0,na,INDEX('Q2-1'!A:A,MATCH(F16,'Q2-1'!C:C,0))),"-")</f>
        <v>8</v>
      </c>
      <c r="J16" s="4">
        <f>IFERROR(IF(INDEX('Q2-2'!A:A,MATCH(F16,'Q2-2'!C:C,0))=0,na,INDEX('Q2-2'!A:A,MATCH(F16,'Q2-2'!C:C,0))),"-")</f>
        <v>13</v>
      </c>
      <c r="K16" s="4">
        <f>IFERROR(IF(INDEX('Q3-1'!A:A,MATCH(F16,'Q3-1'!C:C,0))=0,na,INDEX('Q3-1'!A:A,MATCH(F16,'Q3-1'!C:C,0))),"-")</f>
        <v>12</v>
      </c>
      <c r="L16" s="4">
        <f>IFERROR(IF(INDEX('Q3-2'!A:A,MATCH(F16,'Q3-2'!C:C,0))=0,na,INDEX('Q3-2'!A:A,MATCH(F16,'Q3-2'!C:C,0))),"-")</f>
        <v>12</v>
      </c>
      <c r="M16" s="4">
        <f t="shared" si="0"/>
        <v>8</v>
      </c>
      <c r="N16" s="4">
        <f t="shared" si="1"/>
        <v>9</v>
      </c>
      <c r="O16" s="4">
        <f t="shared" si="2"/>
        <v>17</v>
      </c>
      <c r="P16" s="4">
        <f t="shared" si="3"/>
        <v>12</v>
      </c>
      <c r="Q16" s="4">
        <f t="shared" si="4"/>
        <v>12</v>
      </c>
    </row>
    <row r="17" spans="1:17" s="7" customFormat="1" x14ac:dyDescent="0.25">
      <c r="A17" s="4">
        <v>16</v>
      </c>
      <c r="B17" s="4" t="s">
        <v>165</v>
      </c>
      <c r="C17" s="4" t="s">
        <v>166</v>
      </c>
      <c r="D17" s="4">
        <v>2007</v>
      </c>
      <c r="E17" s="4" t="s">
        <v>44</v>
      </c>
      <c r="F17" s="4" t="s">
        <v>167</v>
      </c>
      <c r="G17" s="4">
        <f>IFERROR(IF(INDEX('Q1-1'!A:A,MATCH(F17,'Q1-1'!C:C,0))=0,na,INDEX('Q1-1'!A:A,MATCH(F17,'Q1-1'!C:C,0))),"-")</f>
        <v>14</v>
      </c>
      <c r="H17" s="4" t="str">
        <f>IFERROR(IF(INDEX('Q1-2'!A:A,MATCH(F17,'Q1-2'!C:C,0))=0,na,INDEX('Q1-2'!A:A,MATCH(F17,'Q1-2'!C:C,0))),"-")</f>
        <v>-</v>
      </c>
      <c r="I17" s="4">
        <f>IFERROR(IF(INDEX('Q2-1'!A:A,MATCH(F17,'Q2-1'!C:C,0))=0,na,INDEX('Q2-1'!A:A,MATCH(F17,'Q2-1'!C:C,0))),"-")</f>
        <v>9</v>
      </c>
      <c r="J17" s="4">
        <f>IFERROR(IF(INDEX('Q2-2'!A:A,MATCH(F17,'Q2-2'!C:C,0))=0,na,INDEX('Q2-2'!A:A,MATCH(F17,'Q2-2'!C:C,0))),"-")</f>
        <v>9</v>
      </c>
      <c r="K17" s="4">
        <f>IFERROR(IF(INDEX('Q3-1'!A:A,MATCH(F17,'Q3-1'!C:C,0))=0,na,INDEX('Q3-1'!A:A,MATCH(F17,'Q3-1'!C:C,0))),"-")</f>
        <v>10</v>
      </c>
      <c r="L17" s="4">
        <f>IFERROR(IF(INDEX('Q3-2'!A:A,MATCH(F17,'Q3-2'!C:C,0))=0,na,INDEX('Q3-2'!A:A,MATCH(F17,'Q3-2'!C:C,0))),"-")</f>
        <v>11</v>
      </c>
      <c r="M17" s="4">
        <f t="shared" si="0"/>
        <v>9</v>
      </c>
      <c r="N17" s="4">
        <f t="shared" si="1"/>
        <v>9</v>
      </c>
      <c r="O17" s="4">
        <f t="shared" si="2"/>
        <v>18</v>
      </c>
      <c r="P17" s="4">
        <f t="shared" si="3"/>
        <v>10</v>
      </c>
      <c r="Q17" s="4">
        <f t="shared" si="4"/>
        <v>11</v>
      </c>
    </row>
    <row r="18" spans="1:17" s="7" customFormat="1" x14ac:dyDescent="0.25">
      <c r="A18" s="4">
        <v>17</v>
      </c>
      <c r="B18" s="4" t="s">
        <v>52</v>
      </c>
      <c r="C18" s="4" t="s">
        <v>53</v>
      </c>
      <c r="D18" s="4">
        <v>2006</v>
      </c>
      <c r="E18" s="4" t="s">
        <v>23</v>
      </c>
      <c r="F18" s="4" t="s">
        <v>54</v>
      </c>
      <c r="G18" s="4">
        <f>IFERROR(IF(INDEX('Q1-1'!A:A,MATCH(F18,'Q1-1'!C:C,0))=0,na,INDEX('Q1-1'!A:A,MATCH(F18,'Q1-1'!C:C,0))),"-")</f>
        <v>35</v>
      </c>
      <c r="H18" s="4">
        <f>IFERROR(IF(INDEX('Q1-2'!A:A,MATCH(F18,'Q1-2'!C:C,0))=0,na,INDEX('Q1-2'!A:A,MATCH(F18,'Q1-2'!C:C,0))),"-")</f>
        <v>33</v>
      </c>
      <c r="I18" s="4">
        <f>IFERROR(IF(INDEX('Q2-1'!A:A,MATCH(F18,'Q2-1'!C:C,0))=0,na,INDEX('Q2-1'!A:A,MATCH(F18,'Q2-1'!C:C,0))),"-")</f>
        <v>25</v>
      </c>
      <c r="J18" s="4">
        <f>IFERROR(IF(INDEX('Q2-2'!A:A,MATCH(F18,'Q2-2'!C:C,0))=0,na,INDEX('Q2-2'!A:A,MATCH(F18,'Q2-2'!C:C,0))),"-")</f>
        <v>21</v>
      </c>
      <c r="K18" s="4">
        <f>IFERROR(IF(INDEX('Q3-1'!A:A,MATCH(F18,'Q3-1'!C:C,0))=0,na,INDEX('Q3-1'!A:A,MATCH(F18,'Q3-1'!C:C,0))),"-")</f>
        <v>9</v>
      </c>
      <c r="L18" s="4">
        <f>IFERROR(IF(INDEX('Q3-2'!A:A,MATCH(F18,'Q3-2'!C:C,0))=0,na,INDEX('Q3-2'!A:A,MATCH(F18,'Q3-2'!C:C,0))),"-")</f>
        <v>9</v>
      </c>
      <c r="M18" s="4">
        <f t="shared" si="0"/>
        <v>9</v>
      </c>
      <c r="N18" s="4">
        <f t="shared" si="1"/>
        <v>9</v>
      </c>
      <c r="O18" s="4">
        <f t="shared" si="2"/>
        <v>18</v>
      </c>
      <c r="P18" s="4">
        <f t="shared" si="3"/>
        <v>21</v>
      </c>
      <c r="Q18" s="4">
        <f t="shared" si="4"/>
        <v>25</v>
      </c>
    </row>
    <row r="19" spans="1:17" s="7" customFormat="1" x14ac:dyDescent="0.25">
      <c r="A19" s="4">
        <v>18</v>
      </c>
      <c r="B19" s="4" t="s">
        <v>92</v>
      </c>
      <c r="C19" s="4" t="s">
        <v>93</v>
      </c>
      <c r="D19" s="4">
        <v>2006</v>
      </c>
      <c r="E19" s="4" t="s">
        <v>23</v>
      </c>
      <c r="F19" s="4" t="s">
        <v>94</v>
      </c>
      <c r="G19" s="4">
        <f>IFERROR(IF(INDEX('Q1-1'!A:A,MATCH(F19,'Q1-1'!C:C,0))=0,na,INDEX('Q1-1'!A:A,MATCH(F19,'Q1-1'!C:C,0))),"-")</f>
        <v>17</v>
      </c>
      <c r="H19" s="4">
        <f>IFERROR(IF(INDEX('Q1-2'!A:A,MATCH(F19,'Q1-2'!C:C,0))=0,na,INDEX('Q1-2'!A:A,MATCH(F19,'Q1-2'!C:C,0))),"-")</f>
        <v>17</v>
      </c>
      <c r="I19" s="4">
        <f>IFERROR(IF(INDEX('Q2-1'!A:A,MATCH(F19,'Q2-1'!C:C,0))=0,na,INDEX('Q2-1'!A:A,MATCH(F19,'Q2-1'!C:C,0))),"-")</f>
        <v>13</v>
      </c>
      <c r="J19" s="4">
        <f>IFERROR(IF(INDEX('Q2-2'!A:A,MATCH(F19,'Q2-2'!C:C,0))=0,na,INDEX('Q2-2'!A:A,MATCH(F19,'Q2-2'!C:C,0))),"-")</f>
        <v>7</v>
      </c>
      <c r="K19" s="4">
        <f>IFERROR(IF(INDEX('Q3-1'!A:A,MATCH(F19,'Q3-1'!C:C,0))=0,na,INDEX('Q3-1'!A:A,MATCH(F19,'Q3-1'!C:C,0))),"-")</f>
        <v>19</v>
      </c>
      <c r="L19" s="4">
        <f>IFERROR(IF(INDEX('Q3-2'!A:A,MATCH(F19,'Q3-2'!C:C,0))=0,na,INDEX('Q3-2'!A:A,MATCH(F19,'Q3-2'!C:C,0))),"-")</f>
        <v>18</v>
      </c>
      <c r="M19" s="4">
        <f t="shared" si="0"/>
        <v>7</v>
      </c>
      <c r="N19" s="4">
        <f t="shared" si="1"/>
        <v>13</v>
      </c>
      <c r="O19" s="4">
        <f t="shared" si="2"/>
        <v>20</v>
      </c>
      <c r="P19" s="4">
        <f t="shared" si="3"/>
        <v>17</v>
      </c>
      <c r="Q19" s="4">
        <f t="shared" si="4"/>
        <v>17</v>
      </c>
    </row>
    <row r="20" spans="1:17" s="7" customFormat="1" x14ac:dyDescent="0.25">
      <c r="A20" s="4">
        <v>19</v>
      </c>
      <c r="B20" s="4" t="s">
        <v>184</v>
      </c>
      <c r="C20" s="4" t="s">
        <v>185</v>
      </c>
      <c r="D20" s="4">
        <v>2007</v>
      </c>
      <c r="E20" s="4" t="s">
        <v>44</v>
      </c>
      <c r="F20" s="4" t="s">
        <v>186</v>
      </c>
      <c r="G20" s="4">
        <f>IFERROR(IF(INDEX('Q1-1'!A:A,MATCH(F20,'Q1-1'!C:C,0))=0,na,INDEX('Q1-1'!A:A,MATCH(F20,'Q1-1'!C:C,0))),"-")</f>
        <v>24</v>
      </c>
      <c r="H20" s="4">
        <f>IFERROR(IF(INDEX('Q1-2'!A:A,MATCH(F20,'Q1-2'!C:C,0))=0,na,INDEX('Q1-2'!A:A,MATCH(F20,'Q1-2'!C:C,0))),"-")</f>
        <v>21</v>
      </c>
      <c r="I20" s="4">
        <f>IFERROR(IF(INDEX('Q2-1'!A:A,MATCH(F20,'Q2-1'!C:C,0))=0,na,INDEX('Q2-1'!A:A,MATCH(F20,'Q2-1'!C:C,0))),"-")</f>
        <v>10</v>
      </c>
      <c r="J20" s="4">
        <f>IFERROR(IF(INDEX('Q2-2'!A:A,MATCH(F20,'Q2-2'!C:C,0))=0,na,INDEX('Q2-2'!A:A,MATCH(F20,'Q2-2'!C:C,0))),"-")</f>
        <v>10</v>
      </c>
      <c r="K20" s="4" t="str">
        <f>IFERROR(IF(INDEX('Q3-1'!A:A,MATCH(F20,'Q3-1'!C:C,0))=0,na,INDEX('Q3-1'!A:A,MATCH(F20,'Q3-1'!C:C,0))),"-")</f>
        <v>-</v>
      </c>
      <c r="L20" s="4">
        <f>IFERROR(IF(INDEX('Q3-2'!A:A,MATCH(F20,'Q3-2'!C:C,0))=0,na,INDEX('Q3-2'!A:A,MATCH(F20,'Q3-2'!C:C,0))),"-")</f>
        <v>20</v>
      </c>
      <c r="M20" s="4">
        <f t="shared" si="0"/>
        <v>10</v>
      </c>
      <c r="N20" s="4">
        <f t="shared" si="1"/>
        <v>10</v>
      </c>
      <c r="O20" s="4">
        <f t="shared" si="2"/>
        <v>20</v>
      </c>
      <c r="P20" s="4">
        <f t="shared" si="3"/>
        <v>20</v>
      </c>
      <c r="Q20" s="4">
        <f t="shared" si="4"/>
        <v>21</v>
      </c>
    </row>
    <row r="21" spans="1:17" s="7" customFormat="1" x14ac:dyDescent="0.25">
      <c r="A21" s="4">
        <v>20</v>
      </c>
      <c r="B21" s="4" t="s">
        <v>55</v>
      </c>
      <c r="C21" s="4" t="s">
        <v>56</v>
      </c>
      <c r="D21" s="4">
        <v>2006</v>
      </c>
      <c r="E21" s="4" t="s">
        <v>23</v>
      </c>
      <c r="F21" s="4" t="s">
        <v>57</v>
      </c>
      <c r="G21" s="4">
        <f>IFERROR(IF(INDEX('Q1-1'!A:A,MATCH(F21,'Q1-1'!C:C,0))=0,na,INDEX('Q1-1'!A:A,MATCH(F21,'Q1-1'!C:C,0))),"-")</f>
        <v>12</v>
      </c>
      <c r="H21" s="4">
        <f>IFERROR(IF(INDEX('Q1-2'!A:A,MATCH(F21,'Q1-2'!C:C,0))=0,na,INDEX('Q1-2'!A:A,MATCH(F21,'Q1-2'!C:C,0))),"-")</f>
        <v>12</v>
      </c>
      <c r="I21" s="4">
        <f>IFERROR(IF(INDEX('Q2-1'!A:A,MATCH(F21,'Q2-1'!C:C,0))=0,na,INDEX('Q2-1'!A:A,MATCH(F21,'Q2-1'!C:C,0))),"-")</f>
        <v>18</v>
      </c>
      <c r="J21" s="4">
        <f>IFERROR(IF(INDEX('Q2-2'!A:A,MATCH(F21,'Q2-2'!C:C,0))=0,na,INDEX('Q2-2'!A:A,MATCH(F21,'Q2-2'!C:C,0))),"-")</f>
        <v>16</v>
      </c>
      <c r="K21" s="4" t="str">
        <f>IFERROR(IF(INDEX('Q3-1'!A:A,MATCH(F21,'Q3-1'!C:C,0))=0,na,INDEX('Q3-1'!A:A,MATCH(F21,'Q3-1'!C:C,0))),"-")</f>
        <v>-</v>
      </c>
      <c r="L21" s="4" t="str">
        <f>IFERROR(IF(INDEX('Q3-2'!A:A,MATCH(F21,'Q3-2'!C:C,0))=0,na,INDEX('Q3-2'!A:A,MATCH(F21,'Q3-2'!C:C,0))),"-")</f>
        <v>-</v>
      </c>
      <c r="M21" s="4">
        <f t="shared" si="0"/>
        <v>12</v>
      </c>
      <c r="N21" s="4">
        <f t="shared" si="1"/>
        <v>12</v>
      </c>
      <c r="O21" s="4">
        <f t="shared" si="2"/>
        <v>24</v>
      </c>
      <c r="P21" s="4">
        <f t="shared" si="3"/>
        <v>16</v>
      </c>
      <c r="Q21" s="4">
        <f t="shared" si="4"/>
        <v>18</v>
      </c>
    </row>
    <row r="22" spans="1:17" s="7" customFormat="1" x14ac:dyDescent="0.25">
      <c r="A22" s="4">
        <v>21</v>
      </c>
      <c r="B22" s="4" t="s">
        <v>121</v>
      </c>
      <c r="C22" s="4" t="s">
        <v>122</v>
      </c>
      <c r="D22" s="4">
        <v>2007</v>
      </c>
      <c r="E22" s="4" t="s">
        <v>27</v>
      </c>
      <c r="F22" s="4" t="s">
        <v>123</v>
      </c>
      <c r="G22" s="4">
        <f>IFERROR(IF(INDEX('Q1-1'!A:A,MATCH(F22,'Q1-1'!C:C,0))=0,na,INDEX('Q1-1'!A:A,MATCH(F22,'Q1-1'!C:C,0))),"-")</f>
        <v>39</v>
      </c>
      <c r="H22" s="4">
        <f>IFERROR(IF(INDEX('Q1-2'!A:A,MATCH(F22,'Q1-2'!C:C,0))=0,na,INDEX('Q1-2'!A:A,MATCH(F22,'Q1-2'!C:C,0))),"-")</f>
        <v>26</v>
      </c>
      <c r="I22" s="4">
        <f>IFERROR(IF(INDEX('Q2-1'!A:A,MATCH(F22,'Q2-1'!C:C,0))=0,na,INDEX('Q2-1'!A:A,MATCH(F22,'Q2-1'!C:C,0))),"-")</f>
        <v>21</v>
      </c>
      <c r="J22" s="4">
        <f>IFERROR(IF(INDEX('Q2-2'!A:A,MATCH(F22,'Q2-2'!C:C,0))=0,na,INDEX('Q2-2'!A:A,MATCH(F22,'Q2-2'!C:C,0))),"-")</f>
        <v>19</v>
      </c>
      <c r="K22" s="4">
        <f>IFERROR(IF(INDEX('Q3-1'!A:A,MATCH(F22,'Q3-1'!C:C,0))=0,na,INDEX('Q3-1'!A:A,MATCH(F22,'Q3-1'!C:C,0))),"-")</f>
        <v>14</v>
      </c>
      <c r="L22" s="4">
        <f>IFERROR(IF(INDEX('Q3-2'!A:A,MATCH(F22,'Q3-2'!C:C,0))=0,na,INDEX('Q3-2'!A:A,MATCH(F22,'Q3-2'!C:C,0))),"-")</f>
        <v>10</v>
      </c>
      <c r="M22" s="4">
        <f t="shared" si="0"/>
        <v>10</v>
      </c>
      <c r="N22" s="4">
        <f t="shared" si="1"/>
        <v>14</v>
      </c>
      <c r="O22" s="4">
        <f t="shared" si="2"/>
        <v>24</v>
      </c>
      <c r="P22" s="4">
        <f t="shared" si="3"/>
        <v>19</v>
      </c>
      <c r="Q22" s="4">
        <f t="shared" si="4"/>
        <v>21</v>
      </c>
    </row>
    <row r="23" spans="1:17" s="7" customFormat="1" x14ac:dyDescent="0.25">
      <c r="A23" s="4">
        <v>22</v>
      </c>
      <c r="B23" s="4" t="s">
        <v>179</v>
      </c>
      <c r="C23" s="4" t="s">
        <v>50</v>
      </c>
      <c r="D23" s="4">
        <v>2006</v>
      </c>
      <c r="E23" s="4" t="s">
        <v>44</v>
      </c>
      <c r="F23" s="4" t="s">
        <v>180</v>
      </c>
      <c r="G23" s="4">
        <f>IFERROR(IF(INDEX('Q1-1'!A:A,MATCH(F23,'Q1-1'!C:C,0))=0,na,INDEX('Q1-1'!A:A,MATCH(F23,'Q1-1'!C:C,0))),"-")</f>
        <v>13</v>
      </c>
      <c r="H23" s="4">
        <f>IFERROR(IF(INDEX('Q1-2'!A:A,MATCH(F23,'Q1-2'!C:C,0))=0,na,INDEX('Q1-2'!A:A,MATCH(F23,'Q1-2'!C:C,0))),"-")</f>
        <v>14</v>
      </c>
      <c r="I23" s="4" t="str">
        <f>IFERROR(IF(INDEX('Q2-1'!A:A,MATCH(F23,'Q2-1'!C:C,0))=0,na,INDEX('Q2-1'!A:A,MATCH(F23,'Q2-1'!C:C,0))),"-")</f>
        <v>-</v>
      </c>
      <c r="J23" s="4">
        <f>IFERROR(IF(INDEX('Q2-2'!A:A,MATCH(F23,'Q2-2'!C:C,0))=0,na,INDEX('Q2-2'!A:A,MATCH(F23,'Q2-2'!C:C,0))),"-")</f>
        <v>27</v>
      </c>
      <c r="K23" s="4" t="str">
        <f>IFERROR(IF(INDEX('Q3-1'!A:A,MATCH(F23,'Q3-1'!C:C,0))=0,na,INDEX('Q3-1'!A:A,MATCH(F23,'Q3-1'!C:C,0))),"-")</f>
        <v>-</v>
      </c>
      <c r="L23" s="4" t="str">
        <f>IFERROR(IF(INDEX('Q3-2'!A:A,MATCH(F23,'Q3-2'!C:C,0))=0,na,INDEX('Q3-2'!A:A,MATCH(F23,'Q3-2'!C:C,0))),"-")</f>
        <v>-</v>
      </c>
      <c r="M23" s="4">
        <f t="shared" si="0"/>
        <v>13</v>
      </c>
      <c r="N23" s="4">
        <f t="shared" si="1"/>
        <v>14</v>
      </c>
      <c r="O23" s="4">
        <f t="shared" si="2"/>
        <v>27</v>
      </c>
      <c r="P23" s="4">
        <f t="shared" si="3"/>
        <v>27</v>
      </c>
      <c r="Q23" s="4" t="str">
        <f t="shared" si="4"/>
        <v>-</v>
      </c>
    </row>
    <row r="24" spans="1:17" s="7" customFormat="1" x14ac:dyDescent="0.25">
      <c r="A24" s="4">
        <v>23</v>
      </c>
      <c r="B24" s="4" t="s">
        <v>89</v>
      </c>
      <c r="C24" s="4" t="s">
        <v>90</v>
      </c>
      <c r="D24" s="4">
        <v>2007</v>
      </c>
      <c r="E24" s="4" t="s">
        <v>34</v>
      </c>
      <c r="F24" s="4" t="s">
        <v>91</v>
      </c>
      <c r="G24" s="4">
        <f>IFERROR(IF(INDEX('Q1-1'!A:A,MATCH(F24,'Q1-1'!C:C,0))=0,na,INDEX('Q1-1'!A:A,MATCH(F24,'Q1-1'!C:C,0))),"-")</f>
        <v>16</v>
      </c>
      <c r="H24" s="4">
        <f>IFERROR(IF(INDEX('Q1-2'!A:A,MATCH(F24,'Q1-2'!C:C,0))=0,na,INDEX('Q1-2'!A:A,MATCH(F24,'Q1-2'!C:C,0))),"-")</f>
        <v>18</v>
      </c>
      <c r="I24" s="4">
        <f>IFERROR(IF(INDEX('Q2-1'!A:A,MATCH(F24,'Q2-1'!C:C,0))=0,na,INDEX('Q2-1'!A:A,MATCH(F24,'Q2-1'!C:C,0))),"-")</f>
        <v>18</v>
      </c>
      <c r="J24" s="4">
        <f>IFERROR(IF(INDEX('Q2-2'!A:A,MATCH(F24,'Q2-2'!C:C,0))=0,na,INDEX('Q2-2'!A:A,MATCH(F24,'Q2-2'!C:C,0))),"-")</f>
        <v>14</v>
      </c>
      <c r="K24" s="4">
        <f>IFERROR(IF(INDEX('Q3-1'!A:A,MATCH(F24,'Q3-1'!C:C,0))=0,na,INDEX('Q3-1'!A:A,MATCH(F24,'Q3-1'!C:C,0))),"-")</f>
        <v>28</v>
      </c>
      <c r="L24" s="4">
        <f>IFERROR(IF(INDEX('Q3-2'!A:A,MATCH(F24,'Q3-2'!C:C,0))=0,na,INDEX('Q3-2'!A:A,MATCH(F24,'Q3-2'!C:C,0))),"-")</f>
        <v>24</v>
      </c>
      <c r="M24" s="4">
        <f t="shared" si="0"/>
        <v>14</v>
      </c>
      <c r="N24" s="4">
        <f t="shared" si="1"/>
        <v>16</v>
      </c>
      <c r="O24" s="4">
        <f t="shared" si="2"/>
        <v>30</v>
      </c>
      <c r="P24" s="4">
        <f t="shared" si="3"/>
        <v>18</v>
      </c>
      <c r="Q24" s="4">
        <f t="shared" si="4"/>
        <v>18</v>
      </c>
    </row>
    <row r="25" spans="1:17" s="7" customFormat="1" x14ac:dyDescent="0.25">
      <c r="A25" s="4">
        <v>24</v>
      </c>
      <c r="B25" s="4" t="s">
        <v>39</v>
      </c>
      <c r="C25" s="4" t="s">
        <v>40</v>
      </c>
      <c r="D25" s="4">
        <v>2006</v>
      </c>
      <c r="E25" s="4" t="s">
        <v>34</v>
      </c>
      <c r="F25" s="4" t="s">
        <v>41</v>
      </c>
      <c r="G25" s="4">
        <f>IFERROR(IF(INDEX('Q1-1'!A:A,MATCH(F25,'Q1-1'!C:C,0))=0,na,INDEX('Q1-1'!A:A,MATCH(F25,'Q1-1'!C:C,0))),"-")</f>
        <v>26</v>
      </c>
      <c r="H25" s="4">
        <f>IFERROR(IF(INDEX('Q1-2'!A:A,MATCH(F25,'Q1-2'!C:C,0))=0,na,INDEX('Q1-2'!A:A,MATCH(F25,'Q1-2'!C:C,0))),"-")</f>
        <v>19</v>
      </c>
      <c r="I25" s="4">
        <f>IFERROR(IF(INDEX('Q2-1'!A:A,MATCH(F25,'Q2-1'!C:C,0))=0,na,INDEX('Q2-1'!A:A,MATCH(F25,'Q2-1'!C:C,0))),"-")</f>
        <v>30</v>
      </c>
      <c r="J25" s="4">
        <f>IFERROR(IF(INDEX('Q2-2'!A:A,MATCH(F25,'Q2-2'!C:C,0))=0,na,INDEX('Q2-2'!A:A,MATCH(F25,'Q2-2'!C:C,0))),"-")</f>
        <v>26</v>
      </c>
      <c r="K25" s="4">
        <f>IFERROR(IF(INDEX('Q3-1'!A:A,MATCH(F25,'Q3-1'!C:C,0))=0,na,INDEX('Q3-1'!A:A,MATCH(F25,'Q3-1'!C:C,0))),"-")</f>
        <v>16</v>
      </c>
      <c r="L25" s="4">
        <f>IFERROR(IF(INDEX('Q3-2'!A:A,MATCH(F25,'Q3-2'!C:C,0))=0,na,INDEX('Q3-2'!A:A,MATCH(F25,'Q3-2'!C:C,0))),"-")</f>
        <v>16</v>
      </c>
      <c r="M25" s="4">
        <f t="shared" si="0"/>
        <v>16</v>
      </c>
      <c r="N25" s="4">
        <f t="shared" si="1"/>
        <v>16</v>
      </c>
      <c r="O25" s="4">
        <f t="shared" si="2"/>
        <v>32</v>
      </c>
      <c r="P25" s="4">
        <f t="shared" si="3"/>
        <v>19</v>
      </c>
      <c r="Q25" s="4">
        <f t="shared" si="4"/>
        <v>26</v>
      </c>
    </row>
    <row r="26" spans="1:17" s="7" customFormat="1" x14ac:dyDescent="0.25">
      <c r="A26" s="4">
        <v>25</v>
      </c>
      <c r="B26" s="4" t="s">
        <v>151</v>
      </c>
      <c r="C26" s="4" t="s">
        <v>152</v>
      </c>
      <c r="D26" s="4">
        <v>2006</v>
      </c>
      <c r="E26" s="4" t="s">
        <v>44</v>
      </c>
      <c r="F26" s="4" t="s">
        <v>153</v>
      </c>
      <c r="G26" s="4">
        <f>IFERROR(IF(INDEX('Q1-1'!A:A,MATCH(F26,'Q1-1'!C:C,0))=0,na,INDEX('Q1-1'!A:A,MATCH(F26,'Q1-1'!C:C,0))),"-")</f>
        <v>17</v>
      </c>
      <c r="H26" s="4" t="str">
        <f>IFERROR(IF(INDEX('Q1-2'!A:A,MATCH(F26,'Q1-2'!C:C,0))=0,na,INDEX('Q1-2'!A:A,MATCH(F26,'Q1-2'!C:C,0))),"-")</f>
        <v>-</v>
      </c>
      <c r="I26" s="4">
        <f>IFERROR(IF(INDEX('Q2-1'!A:A,MATCH(F26,'Q2-1'!C:C,0))=0,na,INDEX('Q2-1'!A:A,MATCH(F26,'Q2-1'!C:C,0))),"-")</f>
        <v>20</v>
      </c>
      <c r="J26" s="4">
        <f>IFERROR(IF(INDEX('Q2-2'!A:A,MATCH(F26,'Q2-2'!C:C,0))=0,na,INDEX('Q2-2'!A:A,MATCH(F26,'Q2-2'!C:C,0))),"-")</f>
        <v>20</v>
      </c>
      <c r="K26" s="4">
        <f>IFERROR(IF(INDEX('Q3-1'!A:A,MATCH(F26,'Q3-1'!C:C,0))=0,na,INDEX('Q3-1'!A:A,MATCH(F26,'Q3-1'!C:C,0))),"-")</f>
        <v>15</v>
      </c>
      <c r="L26" s="4">
        <f>IFERROR(IF(INDEX('Q3-2'!A:A,MATCH(F26,'Q3-2'!C:C,0))=0,na,INDEX('Q3-2'!A:A,MATCH(F26,'Q3-2'!C:C,0))),"-")</f>
        <v>23</v>
      </c>
      <c r="M26" s="4">
        <f t="shared" si="0"/>
        <v>15</v>
      </c>
      <c r="N26" s="4">
        <f t="shared" si="1"/>
        <v>17</v>
      </c>
      <c r="O26" s="4">
        <f t="shared" si="2"/>
        <v>32</v>
      </c>
      <c r="P26" s="4">
        <f t="shared" si="3"/>
        <v>20</v>
      </c>
      <c r="Q26" s="4">
        <f t="shared" si="4"/>
        <v>20</v>
      </c>
    </row>
    <row r="27" spans="1:17" s="7" customFormat="1" x14ac:dyDescent="0.25">
      <c r="A27" s="4">
        <v>26</v>
      </c>
      <c r="B27" s="4" t="s">
        <v>32</v>
      </c>
      <c r="C27" s="4" t="s">
        <v>33</v>
      </c>
      <c r="D27" s="4">
        <v>2007</v>
      </c>
      <c r="E27" s="4" t="s">
        <v>34</v>
      </c>
      <c r="F27" s="4" t="s">
        <v>35</v>
      </c>
      <c r="G27" s="4">
        <f>IFERROR(IF(INDEX('Q1-1'!A:A,MATCH(F27,'Q1-1'!C:C,0))=0,na,INDEX('Q1-1'!A:A,MATCH(F27,'Q1-1'!C:C,0))),"-")</f>
        <v>21</v>
      </c>
      <c r="H27" s="4">
        <f>IFERROR(IF(INDEX('Q1-2'!A:A,MATCH(F27,'Q1-2'!C:C,0))=0,na,INDEX('Q1-2'!A:A,MATCH(F27,'Q1-2'!C:C,0))),"-")</f>
        <v>23</v>
      </c>
      <c r="I27" s="4">
        <f>IFERROR(IF(INDEX('Q2-1'!A:A,MATCH(F27,'Q2-1'!C:C,0))=0,na,INDEX('Q2-1'!A:A,MATCH(F27,'Q2-1'!C:C,0))),"-")</f>
        <v>14</v>
      </c>
      <c r="J27" s="4">
        <f>IFERROR(IF(INDEX('Q2-2'!A:A,MATCH(F27,'Q2-2'!C:C,0))=0,na,INDEX('Q2-2'!A:A,MATCH(F27,'Q2-2'!C:C,0))),"-")</f>
        <v>18</v>
      </c>
      <c r="K27" s="4">
        <f>IFERROR(IF(INDEX('Q3-1'!A:A,MATCH(F27,'Q3-1'!C:C,0))=0,na,INDEX('Q3-1'!A:A,MATCH(F27,'Q3-1'!C:C,0))),"-")</f>
        <v>21</v>
      </c>
      <c r="L27" s="4" t="str">
        <f>IFERROR(IF(INDEX('Q3-2'!A:A,MATCH(F27,'Q3-2'!C:C,0))=0,na,INDEX('Q3-2'!A:A,MATCH(F27,'Q3-2'!C:C,0))),"-")</f>
        <v>-</v>
      </c>
      <c r="M27" s="4">
        <f t="shared" si="0"/>
        <v>14</v>
      </c>
      <c r="N27" s="4">
        <f t="shared" si="1"/>
        <v>18</v>
      </c>
      <c r="O27" s="4">
        <f t="shared" si="2"/>
        <v>32</v>
      </c>
      <c r="P27" s="4">
        <f t="shared" si="3"/>
        <v>21</v>
      </c>
      <c r="Q27" s="4">
        <f t="shared" si="4"/>
        <v>21</v>
      </c>
    </row>
    <row r="28" spans="1:17" s="7" customFormat="1" x14ac:dyDescent="0.25">
      <c r="A28" s="4">
        <v>27</v>
      </c>
      <c r="B28" s="4" t="s">
        <v>127</v>
      </c>
      <c r="C28" s="4" t="s">
        <v>128</v>
      </c>
      <c r="D28" s="4">
        <v>2006</v>
      </c>
      <c r="E28" s="4" t="s">
        <v>44</v>
      </c>
      <c r="F28" s="4" t="s">
        <v>129</v>
      </c>
      <c r="G28" s="4">
        <f>IFERROR(IF(INDEX('Q1-1'!A:A,MATCH(F28,'Q1-1'!C:C,0))=0,na,INDEX('Q1-1'!A:A,MATCH(F28,'Q1-1'!C:C,0))),"-")</f>
        <v>29</v>
      </c>
      <c r="H28" s="4">
        <f>IFERROR(IF(INDEX('Q1-2'!A:A,MATCH(F28,'Q1-2'!C:C,0))=0,na,INDEX('Q1-2'!A:A,MATCH(F28,'Q1-2'!C:C,0))),"-")</f>
        <v>30</v>
      </c>
      <c r="I28" s="4">
        <f>IFERROR(IF(INDEX('Q2-1'!A:A,MATCH(F28,'Q2-1'!C:C,0))=0,na,INDEX('Q2-1'!A:A,MATCH(F28,'Q2-1'!C:C,0))),"-")</f>
        <v>26</v>
      </c>
      <c r="J28" s="4">
        <f>IFERROR(IF(INDEX('Q2-2'!A:A,MATCH(F28,'Q2-2'!C:C,0))=0,na,INDEX('Q2-2'!A:A,MATCH(F28,'Q2-2'!C:C,0))),"-")</f>
        <v>32</v>
      </c>
      <c r="K28" s="4">
        <f>IFERROR(IF(INDEX('Q3-1'!A:A,MATCH(F28,'Q3-1'!C:C,0))=0,na,INDEX('Q3-1'!A:A,MATCH(F28,'Q3-1'!C:C,0))),"-")</f>
        <v>17</v>
      </c>
      <c r="L28" s="4">
        <f>IFERROR(IF(INDEX('Q3-2'!A:A,MATCH(F28,'Q3-2'!C:C,0))=0,na,INDEX('Q3-2'!A:A,MATCH(F28,'Q3-2'!C:C,0))),"-")</f>
        <v>15</v>
      </c>
      <c r="M28" s="4">
        <f t="shared" si="0"/>
        <v>15</v>
      </c>
      <c r="N28" s="4">
        <f t="shared" si="1"/>
        <v>17</v>
      </c>
      <c r="O28" s="4">
        <f t="shared" si="2"/>
        <v>32</v>
      </c>
      <c r="P28" s="4">
        <f t="shared" si="3"/>
        <v>26</v>
      </c>
      <c r="Q28" s="4">
        <f t="shared" si="4"/>
        <v>29</v>
      </c>
    </row>
    <row r="29" spans="1:17" s="7" customFormat="1" x14ac:dyDescent="0.25">
      <c r="A29" s="4">
        <v>28</v>
      </c>
      <c r="B29" s="4" t="s">
        <v>98</v>
      </c>
      <c r="C29" s="4" t="s">
        <v>90</v>
      </c>
      <c r="D29" s="4">
        <v>2006</v>
      </c>
      <c r="E29" s="4" t="s">
        <v>34</v>
      </c>
      <c r="F29" s="4" t="s">
        <v>99</v>
      </c>
      <c r="G29" s="4">
        <f>IFERROR(IF(INDEX('Q1-1'!A:A,MATCH(F29,'Q1-1'!C:C,0))=0,na,INDEX('Q1-1'!A:A,MATCH(F29,'Q1-1'!C:C,0))),"-")</f>
        <v>19</v>
      </c>
      <c r="H29" s="4">
        <f>IFERROR(IF(INDEX('Q1-2'!A:A,MATCH(F29,'Q1-2'!C:C,0))=0,na,INDEX('Q1-2'!A:A,MATCH(F29,'Q1-2'!C:C,0))),"-")</f>
        <v>15</v>
      </c>
      <c r="I29" s="4">
        <f>IFERROR(IF(INDEX('Q2-1'!A:A,MATCH(F29,'Q2-1'!C:C,0))=0,na,INDEX('Q2-1'!A:A,MATCH(F29,'Q2-1'!C:C,0))),"-")</f>
        <v>27</v>
      </c>
      <c r="J29" s="4">
        <f>IFERROR(IF(INDEX('Q2-2'!A:A,MATCH(F29,'Q2-2'!C:C,0))=0,na,INDEX('Q2-2'!A:A,MATCH(F29,'Q2-2'!C:C,0))),"-")</f>
        <v>24</v>
      </c>
      <c r="K29" s="4">
        <f>IFERROR(IF(INDEX('Q3-1'!A:A,MATCH(F29,'Q3-1'!C:C,0))=0,na,INDEX('Q3-1'!A:A,MATCH(F29,'Q3-1'!C:C,0))),"-")</f>
        <v>35</v>
      </c>
      <c r="L29" s="4">
        <f>IFERROR(IF(INDEX('Q3-2'!A:A,MATCH(F29,'Q3-2'!C:C,0))=0,na,INDEX('Q3-2'!A:A,MATCH(F29,'Q3-2'!C:C,0))),"-")</f>
        <v>22</v>
      </c>
      <c r="M29" s="4">
        <f t="shared" si="0"/>
        <v>15</v>
      </c>
      <c r="N29" s="4">
        <f t="shared" si="1"/>
        <v>19</v>
      </c>
      <c r="O29" s="4">
        <f t="shared" si="2"/>
        <v>34</v>
      </c>
      <c r="P29" s="4">
        <f t="shared" si="3"/>
        <v>22</v>
      </c>
      <c r="Q29" s="4">
        <f t="shared" si="4"/>
        <v>24</v>
      </c>
    </row>
    <row r="30" spans="1:17" s="7" customFormat="1" x14ac:dyDescent="0.25">
      <c r="A30" s="4">
        <v>29</v>
      </c>
      <c r="B30" s="4" t="s">
        <v>74</v>
      </c>
      <c r="C30" s="4" t="s">
        <v>75</v>
      </c>
      <c r="D30" s="4">
        <v>2007</v>
      </c>
      <c r="E30" s="4" t="s">
        <v>44</v>
      </c>
      <c r="F30" s="4" t="s">
        <v>76</v>
      </c>
      <c r="G30" s="4">
        <f>IFERROR(IF(INDEX('Q1-1'!A:A,MATCH(F30,'Q1-1'!C:C,0))=0,na,INDEX('Q1-1'!A:A,MATCH(F30,'Q1-1'!C:C,0))),"-")</f>
        <v>32</v>
      </c>
      <c r="H30" s="4">
        <f>IFERROR(IF(INDEX('Q1-2'!A:A,MATCH(F30,'Q1-2'!C:C,0))=0,na,INDEX('Q1-2'!A:A,MATCH(F30,'Q1-2'!C:C,0))),"-")</f>
        <v>32</v>
      </c>
      <c r="I30" s="4">
        <f>IFERROR(IF(INDEX('Q2-1'!A:A,MATCH(F30,'Q2-1'!C:C,0))=0,na,INDEX('Q2-1'!A:A,MATCH(F30,'Q2-1'!C:C,0))),"-")</f>
        <v>28</v>
      </c>
      <c r="J30" s="4">
        <f>IFERROR(IF(INDEX('Q2-2'!A:A,MATCH(F30,'Q2-2'!C:C,0))=0,na,INDEX('Q2-2'!A:A,MATCH(F30,'Q2-2'!C:C,0))),"-")</f>
        <v>29</v>
      </c>
      <c r="K30" s="4">
        <f>IFERROR(IF(INDEX('Q3-1'!A:A,MATCH(F30,'Q3-1'!C:C,0))=0,na,INDEX('Q3-1'!A:A,MATCH(F30,'Q3-1'!C:C,0))),"-")</f>
        <v>18</v>
      </c>
      <c r="L30" s="4">
        <f>IFERROR(IF(INDEX('Q3-2'!A:A,MATCH(F30,'Q3-2'!C:C,0))=0,na,INDEX('Q3-2'!A:A,MATCH(F30,'Q3-2'!C:C,0))),"-")</f>
        <v>17</v>
      </c>
      <c r="M30" s="4">
        <f t="shared" si="0"/>
        <v>17</v>
      </c>
      <c r="N30" s="4">
        <f t="shared" si="1"/>
        <v>18</v>
      </c>
      <c r="O30" s="4">
        <f t="shared" si="2"/>
        <v>35</v>
      </c>
      <c r="P30" s="4">
        <f t="shared" si="3"/>
        <v>28</v>
      </c>
      <c r="Q30" s="4">
        <f t="shared" si="4"/>
        <v>29</v>
      </c>
    </row>
    <row r="31" spans="1:17" s="7" customFormat="1" x14ac:dyDescent="0.25">
      <c r="A31" s="4">
        <v>30</v>
      </c>
      <c r="B31" s="4" t="s">
        <v>112</v>
      </c>
      <c r="C31" s="4" t="s">
        <v>84</v>
      </c>
      <c r="D31" s="4">
        <v>2007</v>
      </c>
      <c r="E31" s="4" t="s">
        <v>60</v>
      </c>
      <c r="F31" s="4" t="s">
        <v>113</v>
      </c>
      <c r="G31" s="4">
        <f>IFERROR(IF(INDEX('Q1-1'!A:A,MATCH(F31,'Q1-1'!C:C,0))=0,na,INDEX('Q1-1'!A:A,MATCH(F31,'Q1-1'!C:C,0))),"-")</f>
        <v>23</v>
      </c>
      <c r="H31" s="4">
        <f>IFERROR(IF(INDEX('Q1-2'!A:A,MATCH(F31,'Q1-2'!C:C,0))=0,na,INDEX('Q1-2'!A:A,MATCH(F31,'Q1-2'!C:C,0))),"-")</f>
        <v>20</v>
      </c>
      <c r="I31" s="4">
        <f>IFERROR(IF(INDEX('Q2-1'!A:A,MATCH(F31,'Q2-1'!C:C,0))=0,na,INDEX('Q2-1'!A:A,MATCH(F31,'Q2-1'!C:C,0))),"-")</f>
        <v>24</v>
      </c>
      <c r="J31" s="4">
        <f>IFERROR(IF(INDEX('Q2-2'!A:A,MATCH(F31,'Q2-2'!C:C,0))=0,na,INDEX('Q2-2'!A:A,MATCH(F31,'Q2-2'!C:C,0))),"-")</f>
        <v>25</v>
      </c>
      <c r="K31" s="4">
        <f>IFERROR(IF(INDEX('Q3-1'!A:A,MATCH(F31,'Q3-1'!C:C,0))=0,na,INDEX('Q3-1'!A:A,MATCH(F31,'Q3-1'!C:C,0))),"-")</f>
        <v>24</v>
      </c>
      <c r="L31" s="4">
        <f>IFERROR(IF(INDEX('Q3-2'!A:A,MATCH(F31,'Q3-2'!C:C,0))=0,na,INDEX('Q3-2'!A:A,MATCH(F31,'Q3-2'!C:C,0))),"-")</f>
        <v>19</v>
      </c>
      <c r="M31" s="4">
        <f t="shared" si="0"/>
        <v>19</v>
      </c>
      <c r="N31" s="4">
        <f t="shared" si="1"/>
        <v>20</v>
      </c>
      <c r="O31" s="4">
        <f t="shared" si="2"/>
        <v>39</v>
      </c>
      <c r="P31" s="4">
        <f t="shared" si="3"/>
        <v>23</v>
      </c>
      <c r="Q31" s="4">
        <f t="shared" si="4"/>
        <v>24</v>
      </c>
    </row>
    <row r="32" spans="1:17" x14ac:dyDescent="0.25">
      <c r="A32" s="1">
        <v>31</v>
      </c>
      <c r="B32" s="1" t="s">
        <v>65</v>
      </c>
      <c r="C32" s="1" t="s">
        <v>66</v>
      </c>
      <c r="D32" s="1">
        <v>2007</v>
      </c>
      <c r="E32" s="1" t="s">
        <v>34</v>
      </c>
      <c r="F32" s="1" t="s">
        <v>67</v>
      </c>
      <c r="G32" s="1">
        <f>IFERROR(IF(INDEX('Q1-1'!A:A,MATCH(F32,'Q1-1'!C:C,0))=0,na,INDEX('Q1-1'!A:A,MATCH(F32,'Q1-1'!C:C,0))),"-")</f>
        <v>27</v>
      </c>
      <c r="H32" s="1">
        <f>IFERROR(IF(INDEX('Q1-2'!A:A,MATCH(F32,'Q1-2'!C:C,0))=0,na,INDEX('Q1-2'!A:A,MATCH(F32,'Q1-2'!C:C,0))),"-")</f>
        <v>22</v>
      </c>
      <c r="I32" s="1">
        <f>IFERROR(IF(INDEX('Q2-1'!A:A,MATCH(F32,'Q2-1'!C:C,0))=0,na,INDEX('Q2-1'!A:A,MATCH(F32,'Q2-1'!C:C,0))),"-")</f>
        <v>31</v>
      </c>
      <c r="J32" s="1">
        <f>IFERROR(IF(INDEX('Q2-2'!A:A,MATCH(F32,'Q2-2'!C:C,0))=0,na,INDEX('Q2-2'!A:A,MATCH(F32,'Q2-2'!C:C,0))),"-")</f>
        <v>30</v>
      </c>
      <c r="K32" s="1">
        <f>IFERROR(IF(INDEX('Q3-1'!A:A,MATCH(F32,'Q3-1'!C:C,0))=0,na,INDEX('Q3-1'!A:A,MATCH(F32,'Q3-1'!C:C,0))),"-")</f>
        <v>20</v>
      </c>
      <c r="L32" s="1">
        <f>IFERROR(IF(INDEX('Q3-2'!A:A,MATCH(F32,'Q3-2'!C:C,0))=0,na,INDEX('Q3-2'!A:A,MATCH(F32,'Q3-2'!C:C,0))),"-")</f>
        <v>25</v>
      </c>
      <c r="M32" s="1">
        <f t="shared" si="0"/>
        <v>20</v>
      </c>
      <c r="N32" s="1">
        <f t="shared" si="1"/>
        <v>22</v>
      </c>
      <c r="O32" s="1">
        <f t="shared" si="2"/>
        <v>42</v>
      </c>
      <c r="P32" s="1">
        <f t="shared" si="3"/>
        <v>25</v>
      </c>
      <c r="Q32" s="1">
        <f t="shared" si="4"/>
        <v>27</v>
      </c>
    </row>
    <row r="33" spans="1:17" x14ac:dyDescent="0.25">
      <c r="A33" s="1">
        <v>32</v>
      </c>
      <c r="B33" s="1" t="s">
        <v>21</v>
      </c>
      <c r="C33" s="1" t="s">
        <v>22</v>
      </c>
      <c r="D33" s="1">
        <v>2006</v>
      </c>
      <c r="E33" s="1" t="s">
        <v>23</v>
      </c>
      <c r="F33" s="1" t="s">
        <v>24</v>
      </c>
      <c r="G33" s="1">
        <f>IFERROR(IF(INDEX('Q1-1'!A:A,MATCH(F33,'Q1-1'!C:C,0))=0,na,INDEX('Q1-1'!A:A,MATCH(F33,'Q1-1'!C:C,0))),"-")</f>
        <v>31</v>
      </c>
      <c r="H33" s="1">
        <f>IFERROR(IF(INDEX('Q1-2'!A:A,MATCH(F33,'Q1-2'!C:C,0))=0,na,INDEX('Q1-2'!A:A,MATCH(F33,'Q1-2'!C:C,0))),"-")</f>
        <v>29</v>
      </c>
      <c r="I33" s="1">
        <f>IFERROR(IF(INDEX('Q2-1'!A:A,MATCH(F33,'Q2-1'!C:C,0))=0,na,INDEX('Q2-1'!A:A,MATCH(F33,'Q2-1'!C:C,0))),"-")</f>
        <v>34</v>
      </c>
      <c r="J33" s="1">
        <f>IFERROR(IF(INDEX('Q2-2'!A:A,MATCH(F33,'Q2-2'!C:C,0))=0,na,INDEX('Q2-2'!A:A,MATCH(F33,'Q2-2'!C:C,0))),"-")</f>
        <v>28</v>
      </c>
      <c r="K33" s="1">
        <f>IFERROR(IF(INDEX('Q3-1'!A:A,MATCH(F33,'Q3-1'!C:C,0))=0,na,INDEX('Q3-1'!A:A,MATCH(F33,'Q3-1'!C:C,0))),"-")</f>
        <v>22</v>
      </c>
      <c r="L33" s="1">
        <f>IFERROR(IF(INDEX('Q3-2'!A:A,MATCH(F33,'Q3-2'!C:C,0))=0,na,INDEX('Q3-2'!A:A,MATCH(F33,'Q3-2'!C:C,0))),"-")</f>
        <v>21</v>
      </c>
      <c r="M33" s="1">
        <f t="shared" si="0"/>
        <v>21</v>
      </c>
      <c r="N33" s="1">
        <f t="shared" si="1"/>
        <v>22</v>
      </c>
      <c r="O33" s="1">
        <f t="shared" si="2"/>
        <v>43</v>
      </c>
      <c r="P33" s="1">
        <f t="shared" si="3"/>
        <v>28</v>
      </c>
      <c r="Q33" s="1">
        <f t="shared" si="4"/>
        <v>29</v>
      </c>
    </row>
    <row r="34" spans="1:17" x14ac:dyDescent="0.25">
      <c r="A34" s="1">
        <v>33</v>
      </c>
      <c r="B34" s="1" t="s">
        <v>46</v>
      </c>
      <c r="C34" s="1" t="s">
        <v>47</v>
      </c>
      <c r="D34" s="1">
        <v>2007</v>
      </c>
      <c r="E34" s="1" t="s">
        <v>27</v>
      </c>
      <c r="F34" s="1" t="s">
        <v>48</v>
      </c>
      <c r="G34" s="1">
        <f>IFERROR(IF(INDEX('Q1-1'!A:A,MATCH(F34,'Q1-1'!C:C,0))=0,na,INDEX('Q1-1'!A:A,MATCH(F34,'Q1-1'!C:C,0))),"-")</f>
        <v>22</v>
      </c>
      <c r="H34" s="1">
        <f>IFERROR(IF(INDEX('Q1-2'!A:A,MATCH(F34,'Q1-2'!C:C,0))=0,na,INDEX('Q1-2'!A:A,MATCH(F34,'Q1-2'!C:C,0))),"-")</f>
        <v>24</v>
      </c>
      <c r="I34" s="1">
        <f>IFERROR(IF(INDEX('Q2-1'!A:A,MATCH(F34,'Q2-1'!C:C,0))=0,na,INDEX('Q2-1'!A:A,MATCH(F34,'Q2-1'!C:C,0))),"-")</f>
        <v>23</v>
      </c>
      <c r="J34" s="1">
        <f>IFERROR(IF(INDEX('Q2-2'!A:A,MATCH(F34,'Q2-2'!C:C,0))=0,na,INDEX('Q2-2'!A:A,MATCH(F34,'Q2-2'!C:C,0))),"-")</f>
        <v>23</v>
      </c>
      <c r="K34" s="1">
        <f>IFERROR(IF(INDEX('Q3-1'!A:A,MATCH(F34,'Q3-1'!C:C,0))=0,na,INDEX('Q3-1'!A:A,MATCH(F34,'Q3-1'!C:C,0))),"-")</f>
        <v>23</v>
      </c>
      <c r="L34" s="1" t="str">
        <f>IFERROR(IF(INDEX('Q3-2'!A:A,MATCH(F34,'Q3-2'!C:C,0))=0,na,INDEX('Q3-2'!A:A,MATCH(F34,'Q3-2'!C:C,0))),"-")</f>
        <v>-</v>
      </c>
      <c r="M34" s="1">
        <f t="shared" ref="M34:M65" si="5">IFERROR(SMALL(G34:L34,1),"-")</f>
        <v>22</v>
      </c>
      <c r="N34" s="1">
        <f t="shared" ref="N34:N61" si="6">IFERROR(SMALL(G34:L34,2),"-")</f>
        <v>23</v>
      </c>
      <c r="O34" s="1">
        <f t="shared" ref="O34:O65" si="7">IFERROR(M34+N34,"-")</f>
        <v>45</v>
      </c>
      <c r="P34" s="1">
        <f t="shared" ref="P34:P61" si="8">IFERROR(SMALL(G34:L34,3),"-")</f>
        <v>23</v>
      </c>
      <c r="Q34" s="1">
        <f t="shared" ref="Q34:Q61" si="9">IFERROR(SMALL(G34:L34,4),"-")</f>
        <v>23</v>
      </c>
    </row>
    <row r="35" spans="1:17" x14ac:dyDescent="0.25">
      <c r="A35" s="1">
        <v>34</v>
      </c>
      <c r="B35" s="1" t="s">
        <v>163</v>
      </c>
      <c r="C35" s="1" t="s">
        <v>90</v>
      </c>
      <c r="D35" s="1">
        <v>2007</v>
      </c>
      <c r="E35" s="1" t="s">
        <v>27</v>
      </c>
      <c r="F35" s="1" t="s">
        <v>164</v>
      </c>
      <c r="G35" s="1">
        <f>IFERROR(IF(INDEX('Q1-1'!A:A,MATCH(F35,'Q1-1'!C:C,0))=0,na,INDEX('Q1-1'!A:A,MATCH(F35,'Q1-1'!C:C,0))),"-")</f>
        <v>30</v>
      </c>
      <c r="H35" s="1">
        <f>IFERROR(IF(INDEX('Q1-2'!A:A,MATCH(F35,'Q1-2'!C:C,0))=0,na,INDEX('Q1-2'!A:A,MATCH(F35,'Q1-2'!C:C,0))),"-")</f>
        <v>27</v>
      </c>
      <c r="I35" s="1" t="str">
        <f>IFERROR(IF(INDEX('Q2-1'!A:A,MATCH(F35,'Q2-1'!C:C,0))=0,na,INDEX('Q2-1'!A:A,MATCH(F35,'Q2-1'!C:C,0))),"-")</f>
        <v>-</v>
      </c>
      <c r="J35" s="1">
        <f>IFERROR(IF(INDEX('Q2-2'!A:A,MATCH(F35,'Q2-2'!C:C,0))=0,na,INDEX('Q2-2'!A:A,MATCH(F35,'Q2-2'!C:C,0))),"-")</f>
        <v>33</v>
      </c>
      <c r="K35" s="1">
        <f>IFERROR(IF(INDEX('Q3-1'!A:A,MATCH(F35,'Q3-1'!C:C,0))=0,na,INDEX('Q3-1'!A:A,MATCH(F35,'Q3-1'!C:C,0))),"-")</f>
        <v>25</v>
      </c>
      <c r="L35" s="1">
        <f>IFERROR(IF(INDEX('Q3-2'!A:A,MATCH(F35,'Q3-2'!C:C,0))=0,na,INDEX('Q3-2'!A:A,MATCH(F35,'Q3-2'!C:C,0))),"-")</f>
        <v>26</v>
      </c>
      <c r="M35" s="1">
        <f t="shared" si="5"/>
        <v>25</v>
      </c>
      <c r="N35" s="1">
        <f t="shared" si="6"/>
        <v>26</v>
      </c>
      <c r="O35" s="1">
        <f t="shared" si="7"/>
        <v>51</v>
      </c>
      <c r="P35" s="1">
        <f t="shared" si="8"/>
        <v>27</v>
      </c>
      <c r="Q35" s="1">
        <f t="shared" si="9"/>
        <v>30</v>
      </c>
    </row>
    <row r="36" spans="1:17" x14ac:dyDescent="0.25">
      <c r="A36" s="1">
        <v>35</v>
      </c>
      <c r="B36" s="1" t="s">
        <v>106</v>
      </c>
      <c r="C36" s="1" t="s">
        <v>107</v>
      </c>
      <c r="D36" s="1">
        <v>2007</v>
      </c>
      <c r="E36" s="1" t="s">
        <v>34</v>
      </c>
      <c r="F36" s="1" t="s">
        <v>108</v>
      </c>
      <c r="G36" s="1">
        <f>IFERROR(IF(INDEX('Q1-1'!A:A,MATCH(F36,'Q1-1'!C:C,0))=0,na,INDEX('Q1-1'!A:A,MATCH(F36,'Q1-1'!C:C,0))),"-")</f>
        <v>28</v>
      </c>
      <c r="H36" s="1">
        <f>IFERROR(IF(INDEX('Q1-2'!A:A,MATCH(F36,'Q1-2'!C:C,0))=0,na,INDEX('Q1-2'!A:A,MATCH(F36,'Q1-2'!C:C,0))),"-")</f>
        <v>25</v>
      </c>
      <c r="I36" s="1">
        <f>IFERROR(IF(INDEX('Q2-1'!A:A,MATCH(F36,'Q2-1'!C:C,0))=0,na,INDEX('Q2-1'!A:A,MATCH(F36,'Q2-1'!C:C,0))),"-")</f>
        <v>39</v>
      </c>
      <c r="J36" s="1">
        <f>IFERROR(IF(INDEX('Q2-2'!A:A,MATCH(F36,'Q2-2'!C:C,0))=0,na,INDEX('Q2-2'!A:A,MATCH(F36,'Q2-2'!C:C,0))),"-")</f>
        <v>45</v>
      </c>
      <c r="K36" s="1">
        <f>IFERROR(IF(INDEX('Q3-1'!A:A,MATCH(F36,'Q3-1'!C:C,0))=0,na,INDEX('Q3-1'!A:A,MATCH(F36,'Q3-1'!C:C,0))),"-")</f>
        <v>34</v>
      </c>
      <c r="L36" s="1">
        <f>IFERROR(IF(INDEX('Q3-2'!A:A,MATCH(F36,'Q3-2'!C:C,0))=0,na,INDEX('Q3-2'!A:A,MATCH(F36,'Q3-2'!C:C,0))),"-")</f>
        <v>34</v>
      </c>
      <c r="M36" s="1">
        <f t="shared" si="5"/>
        <v>25</v>
      </c>
      <c r="N36" s="1">
        <f t="shared" si="6"/>
        <v>28</v>
      </c>
      <c r="O36" s="1">
        <f t="shared" si="7"/>
        <v>53</v>
      </c>
      <c r="P36" s="1">
        <f t="shared" si="8"/>
        <v>34</v>
      </c>
      <c r="Q36" s="1">
        <f t="shared" si="9"/>
        <v>34</v>
      </c>
    </row>
    <row r="37" spans="1:17" x14ac:dyDescent="0.25">
      <c r="A37" s="1">
        <v>36</v>
      </c>
      <c r="B37" s="1" t="s">
        <v>157</v>
      </c>
      <c r="C37" s="1" t="s">
        <v>158</v>
      </c>
      <c r="D37" s="1">
        <v>2007</v>
      </c>
      <c r="E37" s="1" t="s">
        <v>23</v>
      </c>
      <c r="F37" s="1" t="s">
        <v>159</v>
      </c>
      <c r="G37" s="1">
        <f>IFERROR(IF(INDEX('Q1-1'!A:A,MATCH(F37,'Q1-1'!C:C,0))=0,na,INDEX('Q1-1'!A:A,MATCH(F37,'Q1-1'!C:C,0))),"-")</f>
        <v>33</v>
      </c>
      <c r="H37" s="1">
        <f>IFERROR(IF(INDEX('Q1-2'!A:A,MATCH(F37,'Q1-2'!C:C,0))=0,na,INDEX('Q1-2'!A:A,MATCH(F37,'Q1-2'!C:C,0))),"-")</f>
        <v>31</v>
      </c>
      <c r="I37" s="1">
        <f>IFERROR(IF(INDEX('Q2-1'!A:A,MATCH(F37,'Q2-1'!C:C,0))=0,na,INDEX('Q2-1'!A:A,MATCH(F37,'Q2-1'!C:C,0))),"-")</f>
        <v>32</v>
      </c>
      <c r="J37" s="1">
        <f>IFERROR(IF(INDEX('Q2-2'!A:A,MATCH(F37,'Q2-2'!C:C,0))=0,na,INDEX('Q2-2'!A:A,MATCH(F37,'Q2-2'!C:C,0))),"-")</f>
        <v>36</v>
      </c>
      <c r="K37" s="1">
        <f>IFERROR(IF(INDEX('Q3-1'!A:A,MATCH(F37,'Q3-1'!C:C,0))=0,na,INDEX('Q3-1'!A:A,MATCH(F37,'Q3-1'!C:C,0))),"-")</f>
        <v>27</v>
      </c>
      <c r="L37" s="1">
        <f>IFERROR(IF(INDEX('Q3-2'!A:A,MATCH(F37,'Q3-2'!C:C,0))=0,na,INDEX('Q3-2'!A:A,MATCH(F37,'Q3-2'!C:C,0))),"-")</f>
        <v>28</v>
      </c>
      <c r="M37" s="1">
        <f t="shared" si="5"/>
        <v>27</v>
      </c>
      <c r="N37" s="1">
        <f t="shared" si="6"/>
        <v>28</v>
      </c>
      <c r="O37" s="1">
        <f t="shared" si="7"/>
        <v>55</v>
      </c>
      <c r="P37" s="1">
        <f t="shared" si="8"/>
        <v>31</v>
      </c>
      <c r="Q37" s="1">
        <f t="shared" si="9"/>
        <v>32</v>
      </c>
    </row>
    <row r="38" spans="1:17" x14ac:dyDescent="0.25">
      <c r="A38" s="1">
        <v>37</v>
      </c>
      <c r="B38" s="1" t="s">
        <v>148</v>
      </c>
      <c r="C38" s="1" t="s">
        <v>149</v>
      </c>
      <c r="D38" s="1">
        <v>2007</v>
      </c>
      <c r="E38" s="1" t="s">
        <v>27</v>
      </c>
      <c r="F38" s="1" t="s">
        <v>150</v>
      </c>
      <c r="G38" s="1">
        <f>IFERROR(IF(INDEX('Q1-1'!A:A,MATCH(F38,'Q1-1'!C:C,0))=0,na,INDEX('Q1-1'!A:A,MATCH(F38,'Q1-1'!C:C,0))),"-")</f>
        <v>47</v>
      </c>
      <c r="H38" s="1">
        <f>IFERROR(IF(INDEX('Q1-2'!A:A,MATCH(F38,'Q1-2'!C:C,0))=0,na,INDEX('Q1-2'!A:A,MATCH(F38,'Q1-2'!C:C,0))),"-")</f>
        <v>42</v>
      </c>
      <c r="I38" s="1">
        <f>IFERROR(IF(INDEX('Q2-1'!A:A,MATCH(F38,'Q2-1'!C:C,0))=0,na,INDEX('Q2-1'!A:A,MATCH(F38,'Q2-1'!C:C,0))),"-")</f>
        <v>38</v>
      </c>
      <c r="J38" s="1">
        <f>IFERROR(IF(INDEX('Q2-2'!A:A,MATCH(F38,'Q2-2'!C:C,0))=0,na,INDEX('Q2-2'!A:A,MATCH(F38,'Q2-2'!C:C,0))),"-")</f>
        <v>38</v>
      </c>
      <c r="K38" s="1">
        <f>IFERROR(IF(INDEX('Q3-1'!A:A,MATCH(F38,'Q3-1'!C:C,0))=0,na,INDEX('Q3-1'!A:A,MATCH(F38,'Q3-1'!C:C,0))),"-")</f>
        <v>26</v>
      </c>
      <c r="L38" s="1">
        <f>IFERROR(IF(INDEX('Q3-2'!A:A,MATCH(F38,'Q3-2'!C:C,0))=0,na,INDEX('Q3-2'!A:A,MATCH(F38,'Q3-2'!C:C,0))),"-")</f>
        <v>29</v>
      </c>
      <c r="M38" s="1">
        <f t="shared" si="5"/>
        <v>26</v>
      </c>
      <c r="N38" s="1">
        <f t="shared" si="6"/>
        <v>29</v>
      </c>
      <c r="O38" s="1">
        <f t="shared" si="7"/>
        <v>55</v>
      </c>
      <c r="P38" s="1">
        <f t="shared" si="8"/>
        <v>38</v>
      </c>
      <c r="Q38" s="1">
        <f t="shared" si="9"/>
        <v>38</v>
      </c>
    </row>
    <row r="39" spans="1:17" x14ac:dyDescent="0.25">
      <c r="A39" s="1">
        <v>38</v>
      </c>
      <c r="B39" s="1" t="s">
        <v>177</v>
      </c>
      <c r="C39" s="1" t="s">
        <v>128</v>
      </c>
      <c r="D39" s="1">
        <v>2007</v>
      </c>
      <c r="E39" s="1" t="s">
        <v>34</v>
      </c>
      <c r="F39" s="1" t="s">
        <v>178</v>
      </c>
      <c r="G39" s="1">
        <f>IFERROR(IF(INDEX('Q1-1'!A:A,MATCH(F39,'Q1-1'!C:C,0))=0,na,INDEX('Q1-1'!A:A,MATCH(F39,'Q1-1'!C:C,0))),"-")</f>
        <v>43</v>
      </c>
      <c r="H39" s="1">
        <f>IFERROR(IF(INDEX('Q1-2'!A:A,MATCH(F39,'Q1-2'!C:C,0))=0,na,INDEX('Q1-2'!A:A,MATCH(F39,'Q1-2'!C:C,0))),"-")</f>
        <v>43</v>
      </c>
      <c r="I39" s="1">
        <f>IFERROR(IF(INDEX('Q2-1'!A:A,MATCH(F39,'Q2-1'!C:C,0))=0,na,INDEX('Q2-1'!A:A,MATCH(F39,'Q2-1'!C:C,0))),"-")</f>
        <v>44</v>
      </c>
      <c r="J39" s="1">
        <f>IFERROR(IF(INDEX('Q2-2'!A:A,MATCH(F39,'Q2-2'!C:C,0))=0,na,INDEX('Q2-2'!A:A,MATCH(F39,'Q2-2'!C:C,0))),"-")</f>
        <v>43</v>
      </c>
      <c r="K39" s="1">
        <f>IFERROR(IF(INDEX('Q3-1'!A:A,MATCH(F39,'Q3-1'!C:C,0))=0,na,INDEX('Q3-1'!A:A,MATCH(F39,'Q3-1'!C:C,0))),"-")</f>
        <v>29</v>
      </c>
      <c r="L39" s="1">
        <f>IFERROR(IF(INDEX('Q3-2'!A:A,MATCH(F39,'Q3-2'!C:C,0))=0,na,INDEX('Q3-2'!A:A,MATCH(F39,'Q3-2'!C:C,0))),"-")</f>
        <v>27</v>
      </c>
      <c r="M39" s="1">
        <f t="shared" si="5"/>
        <v>27</v>
      </c>
      <c r="N39" s="1">
        <f t="shared" si="6"/>
        <v>29</v>
      </c>
      <c r="O39" s="1">
        <f t="shared" si="7"/>
        <v>56</v>
      </c>
      <c r="P39" s="1">
        <f t="shared" si="8"/>
        <v>43</v>
      </c>
      <c r="Q39" s="1">
        <f t="shared" si="9"/>
        <v>43</v>
      </c>
    </row>
    <row r="40" spans="1:17" x14ac:dyDescent="0.25">
      <c r="A40" s="1">
        <v>39</v>
      </c>
      <c r="B40" s="1" t="s">
        <v>130</v>
      </c>
      <c r="C40" s="1" t="s">
        <v>131</v>
      </c>
      <c r="D40" s="1">
        <v>2007</v>
      </c>
      <c r="E40" s="1" t="s">
        <v>27</v>
      </c>
      <c r="F40" s="1" t="s">
        <v>132</v>
      </c>
      <c r="G40" s="1" t="str">
        <f>IFERROR(IF(INDEX('Q1-1'!A:A,MATCH(F40,'Q1-1'!C:C,0))=0,na,INDEX('Q1-1'!A:A,MATCH(F40,'Q1-1'!C:C,0))),"-")</f>
        <v>-</v>
      </c>
      <c r="H40" s="1" t="str">
        <f>IFERROR(IF(INDEX('Q1-2'!A:A,MATCH(F40,'Q1-2'!C:C,0))=0,na,INDEX('Q1-2'!A:A,MATCH(F40,'Q1-2'!C:C,0))),"-")</f>
        <v>-</v>
      </c>
      <c r="I40" s="1">
        <f>IFERROR(IF(INDEX('Q2-1'!A:A,MATCH(F40,'Q2-1'!C:C,0))=0,na,INDEX('Q2-1'!A:A,MATCH(F40,'Q2-1'!C:C,0))),"-")</f>
        <v>22</v>
      </c>
      <c r="J40" s="1">
        <f>IFERROR(IF(INDEX('Q2-2'!A:A,MATCH(F40,'Q2-2'!C:C,0))=0,na,INDEX('Q2-2'!A:A,MATCH(F40,'Q2-2'!C:C,0))),"-")</f>
        <v>34</v>
      </c>
      <c r="K40" s="1" t="str">
        <f>IFERROR(IF(INDEX('Q3-1'!A:A,MATCH(F40,'Q3-1'!C:C,0))=0,na,INDEX('Q3-1'!A:A,MATCH(F40,'Q3-1'!C:C,0))),"-")</f>
        <v>-</v>
      </c>
      <c r="L40" s="1" t="str">
        <f>IFERROR(IF(INDEX('Q3-2'!A:A,MATCH(F40,'Q3-2'!C:C,0))=0,na,INDEX('Q3-2'!A:A,MATCH(F40,'Q3-2'!C:C,0))),"-")</f>
        <v>-</v>
      </c>
      <c r="M40" s="1">
        <f t="shared" si="5"/>
        <v>22</v>
      </c>
      <c r="N40" s="1">
        <f t="shared" si="6"/>
        <v>34</v>
      </c>
      <c r="O40" s="1">
        <f t="shared" si="7"/>
        <v>56</v>
      </c>
      <c r="P40" s="1" t="str">
        <f t="shared" si="8"/>
        <v>-</v>
      </c>
      <c r="Q40" s="1" t="str">
        <f t="shared" si="9"/>
        <v>-</v>
      </c>
    </row>
    <row r="41" spans="1:17" x14ac:dyDescent="0.25">
      <c r="A41" s="1">
        <v>40</v>
      </c>
      <c r="B41" s="1" t="s">
        <v>42</v>
      </c>
      <c r="C41" s="1" t="s">
        <v>43</v>
      </c>
      <c r="D41" s="1">
        <v>2007</v>
      </c>
      <c r="E41" s="1" t="s">
        <v>44</v>
      </c>
      <c r="F41" s="1" t="s">
        <v>45</v>
      </c>
      <c r="G41" s="1">
        <f>IFERROR(IF(INDEX('Q1-1'!A:A,MATCH(F41,'Q1-1'!C:C,0))=0,na,INDEX('Q1-1'!A:A,MATCH(F41,'Q1-1'!C:C,0))),"-")</f>
        <v>45</v>
      </c>
      <c r="H41" s="1">
        <f>IFERROR(IF(INDEX('Q1-2'!A:A,MATCH(F41,'Q1-2'!C:C,0))=0,na,INDEX('Q1-2'!A:A,MATCH(F41,'Q1-2'!C:C,0))),"-")</f>
        <v>38</v>
      </c>
      <c r="I41" s="1">
        <f>IFERROR(IF(INDEX('Q2-1'!A:A,MATCH(F41,'Q2-1'!C:C,0))=0,na,INDEX('Q2-1'!A:A,MATCH(F41,'Q2-1'!C:C,0))),"-")</f>
        <v>35</v>
      </c>
      <c r="J41" s="1">
        <f>IFERROR(IF(INDEX('Q2-2'!A:A,MATCH(F41,'Q2-2'!C:C,0))=0,na,INDEX('Q2-2'!A:A,MATCH(F41,'Q2-2'!C:C,0))),"-")</f>
        <v>44</v>
      </c>
      <c r="K41" s="1">
        <f>IFERROR(IF(INDEX('Q3-1'!A:A,MATCH(F41,'Q3-1'!C:C,0))=0,na,INDEX('Q3-1'!A:A,MATCH(F41,'Q3-1'!C:C,0))),"-")</f>
        <v>30</v>
      </c>
      <c r="L41" s="1">
        <f>IFERROR(IF(INDEX('Q3-2'!A:A,MATCH(F41,'Q3-2'!C:C,0))=0,na,INDEX('Q3-2'!A:A,MATCH(F41,'Q3-2'!C:C,0))),"-")</f>
        <v>30</v>
      </c>
      <c r="M41" s="1">
        <f t="shared" si="5"/>
        <v>30</v>
      </c>
      <c r="N41" s="1">
        <f t="shared" si="6"/>
        <v>30</v>
      </c>
      <c r="O41" s="1">
        <f t="shared" si="7"/>
        <v>60</v>
      </c>
      <c r="P41" s="1">
        <f t="shared" si="8"/>
        <v>35</v>
      </c>
      <c r="Q41" s="1">
        <f t="shared" si="9"/>
        <v>38</v>
      </c>
    </row>
    <row r="42" spans="1:17" x14ac:dyDescent="0.25">
      <c r="A42" s="1">
        <v>41</v>
      </c>
      <c r="B42" s="1" t="s">
        <v>124</v>
      </c>
      <c r="C42" s="1" t="s">
        <v>125</v>
      </c>
      <c r="D42" s="1">
        <v>2007</v>
      </c>
      <c r="E42" s="1" t="s">
        <v>44</v>
      </c>
      <c r="F42" s="1" t="s">
        <v>126</v>
      </c>
      <c r="G42" s="1">
        <f>IFERROR(IF(INDEX('Q1-1'!A:A,MATCH(F42,'Q1-1'!C:C,0))=0,na,INDEX('Q1-1'!A:A,MATCH(F42,'Q1-1'!C:C,0))),"-")</f>
        <v>25</v>
      </c>
      <c r="H42" s="1" t="str">
        <f>IFERROR(IF(INDEX('Q1-2'!A:A,MATCH(F42,'Q1-2'!C:C,0))=0,na,INDEX('Q1-2'!A:A,MATCH(F42,'Q1-2'!C:C,0))),"-")</f>
        <v>-</v>
      </c>
      <c r="I42" s="1">
        <f>IFERROR(IF(INDEX('Q2-1'!A:A,MATCH(F42,'Q2-1'!C:C,0))=0,na,INDEX('Q2-1'!A:A,MATCH(F42,'Q2-1'!C:C,0))),"-")</f>
        <v>36</v>
      </c>
      <c r="J42" s="1">
        <f>IFERROR(IF(INDEX('Q2-2'!A:A,MATCH(F42,'Q2-2'!C:C,0))=0,na,INDEX('Q2-2'!A:A,MATCH(F42,'Q2-2'!C:C,0))),"-")</f>
        <v>35</v>
      </c>
      <c r="K42" s="1" t="str">
        <f>IFERROR(IF(INDEX('Q3-1'!A:A,MATCH(F42,'Q3-1'!C:C,0))=0,na,INDEX('Q3-1'!A:A,MATCH(F42,'Q3-1'!C:C,0))),"-")</f>
        <v>-</v>
      </c>
      <c r="L42" s="1" t="str">
        <f>IFERROR(IF(INDEX('Q3-2'!A:A,MATCH(F42,'Q3-2'!C:C,0))=0,na,INDEX('Q3-2'!A:A,MATCH(F42,'Q3-2'!C:C,0))),"-")</f>
        <v>-</v>
      </c>
      <c r="M42" s="1">
        <f t="shared" si="5"/>
        <v>25</v>
      </c>
      <c r="N42" s="1">
        <f t="shared" si="6"/>
        <v>35</v>
      </c>
      <c r="O42" s="1">
        <f t="shared" si="7"/>
        <v>60</v>
      </c>
      <c r="P42" s="1">
        <f t="shared" si="8"/>
        <v>36</v>
      </c>
      <c r="Q42" s="1" t="str">
        <f t="shared" si="9"/>
        <v>-</v>
      </c>
    </row>
    <row r="43" spans="1:17" x14ac:dyDescent="0.25">
      <c r="A43" s="1">
        <v>42</v>
      </c>
      <c r="B43" s="1" t="s">
        <v>160</v>
      </c>
      <c r="C43" s="1" t="s">
        <v>161</v>
      </c>
      <c r="D43" s="1">
        <v>2006</v>
      </c>
      <c r="E43" s="1" t="s">
        <v>34</v>
      </c>
      <c r="F43" s="1" t="s">
        <v>162</v>
      </c>
      <c r="G43" s="1">
        <f>IFERROR(IF(INDEX('Q1-1'!A:A,MATCH(F43,'Q1-1'!C:C,0))=0,na,INDEX('Q1-1'!A:A,MATCH(F43,'Q1-1'!C:C,0))),"-")</f>
        <v>37</v>
      </c>
      <c r="H43" s="1" t="str">
        <f>IFERROR(IF(INDEX('Q1-2'!A:A,MATCH(F43,'Q1-2'!C:C,0))=0,na,INDEX('Q1-2'!A:A,MATCH(F43,'Q1-2'!C:C,0))),"-")</f>
        <v>-</v>
      </c>
      <c r="I43" s="1">
        <f>IFERROR(IF(INDEX('Q2-1'!A:A,MATCH(F43,'Q2-1'!C:C,0))=0,na,INDEX('Q2-1'!A:A,MATCH(F43,'Q2-1'!C:C,0))),"-")</f>
        <v>40</v>
      </c>
      <c r="J43" s="1">
        <f>IFERROR(IF(INDEX('Q2-2'!A:A,MATCH(F43,'Q2-2'!C:C,0))=0,na,INDEX('Q2-2'!A:A,MATCH(F43,'Q2-2'!C:C,0))),"-")</f>
        <v>41</v>
      </c>
      <c r="K43" s="1">
        <f>IFERROR(IF(INDEX('Q3-1'!A:A,MATCH(F43,'Q3-1'!C:C,0))=0,na,INDEX('Q3-1'!A:A,MATCH(F43,'Q3-1'!C:C,0))),"-")</f>
        <v>31</v>
      </c>
      <c r="L43" s="1">
        <f>IFERROR(IF(INDEX('Q3-2'!A:A,MATCH(F43,'Q3-2'!C:C,0))=0,na,INDEX('Q3-2'!A:A,MATCH(F43,'Q3-2'!C:C,0))),"-")</f>
        <v>31</v>
      </c>
      <c r="M43" s="1">
        <f t="shared" si="5"/>
        <v>31</v>
      </c>
      <c r="N43" s="1">
        <f t="shared" si="6"/>
        <v>31</v>
      </c>
      <c r="O43" s="1">
        <f t="shared" si="7"/>
        <v>62</v>
      </c>
      <c r="P43" s="1">
        <f t="shared" si="8"/>
        <v>37</v>
      </c>
      <c r="Q43" s="1">
        <f t="shared" si="9"/>
        <v>40</v>
      </c>
    </row>
    <row r="44" spans="1:17" x14ac:dyDescent="0.25">
      <c r="A44" s="1">
        <v>43</v>
      </c>
      <c r="B44" s="1" t="s">
        <v>77</v>
      </c>
      <c r="C44" s="1" t="s">
        <v>78</v>
      </c>
      <c r="D44" s="1">
        <v>2007</v>
      </c>
      <c r="E44" s="1" t="s">
        <v>27</v>
      </c>
      <c r="F44" s="1" t="s">
        <v>79</v>
      </c>
      <c r="G44" s="1">
        <f>IFERROR(IF(INDEX('Q1-1'!A:A,MATCH(F44,'Q1-1'!C:C,0))=0,na,INDEX('Q1-1'!A:A,MATCH(F44,'Q1-1'!C:C,0))),"-")</f>
        <v>40</v>
      </c>
      <c r="H44" s="1">
        <f>IFERROR(IF(INDEX('Q1-2'!A:A,MATCH(F44,'Q1-2'!C:C,0))=0,na,INDEX('Q1-2'!A:A,MATCH(F44,'Q1-2'!C:C,0))),"-")</f>
        <v>35</v>
      </c>
      <c r="I44" s="1">
        <f>IFERROR(IF(INDEX('Q2-1'!A:A,MATCH(F44,'Q2-1'!C:C,0))=0,na,INDEX('Q2-1'!A:A,MATCH(F44,'Q2-1'!C:C,0))),"-")</f>
        <v>33</v>
      </c>
      <c r="J44" s="1">
        <f>IFERROR(IF(INDEX('Q2-2'!A:A,MATCH(F44,'Q2-2'!C:C,0))=0,na,INDEX('Q2-2'!A:A,MATCH(F44,'Q2-2'!C:C,0))),"-")</f>
        <v>31</v>
      </c>
      <c r="K44" s="1" t="str">
        <f>IFERROR(IF(INDEX('Q3-1'!A:A,MATCH(F44,'Q3-1'!C:C,0))=0,na,INDEX('Q3-1'!A:A,MATCH(F44,'Q3-1'!C:C,0))),"-")</f>
        <v>-</v>
      </c>
      <c r="L44" s="1">
        <f>IFERROR(IF(INDEX('Q3-2'!A:A,MATCH(F44,'Q3-2'!C:C,0))=0,na,INDEX('Q3-2'!A:A,MATCH(F44,'Q3-2'!C:C,0))),"-")</f>
        <v>35</v>
      </c>
      <c r="M44" s="1">
        <f t="shared" si="5"/>
        <v>31</v>
      </c>
      <c r="N44" s="1">
        <f t="shared" si="6"/>
        <v>33</v>
      </c>
      <c r="O44" s="1">
        <f t="shared" si="7"/>
        <v>64</v>
      </c>
      <c r="P44" s="1">
        <f t="shared" si="8"/>
        <v>35</v>
      </c>
      <c r="Q44" s="1">
        <f t="shared" si="9"/>
        <v>35</v>
      </c>
    </row>
    <row r="45" spans="1:17" x14ac:dyDescent="0.25">
      <c r="A45" s="1">
        <v>44</v>
      </c>
      <c r="B45" s="1" t="s">
        <v>68</v>
      </c>
      <c r="C45" s="1" t="s">
        <v>69</v>
      </c>
      <c r="D45" s="1">
        <v>2007</v>
      </c>
      <c r="E45" s="1" t="s">
        <v>27</v>
      </c>
      <c r="F45" s="1" t="s">
        <v>70</v>
      </c>
      <c r="G45" s="1">
        <f>IFERROR(IF(INDEX('Q1-1'!A:A,MATCH(F45,'Q1-1'!C:C,0))=0,na,INDEX('Q1-1'!A:A,MATCH(F45,'Q1-1'!C:C,0))),"-")</f>
        <v>41</v>
      </c>
      <c r="H45" s="1">
        <f>IFERROR(IF(INDEX('Q1-2'!A:A,MATCH(F45,'Q1-2'!C:C,0))=0,na,INDEX('Q1-2'!A:A,MATCH(F45,'Q1-2'!C:C,0))),"-")</f>
        <v>37</v>
      </c>
      <c r="I45" s="1">
        <f>IFERROR(IF(INDEX('Q2-1'!A:A,MATCH(F45,'Q2-1'!C:C,0))=0,na,INDEX('Q2-1'!A:A,MATCH(F45,'Q2-1'!C:C,0))),"-")</f>
        <v>37</v>
      </c>
      <c r="J45" s="1" t="str">
        <f>IFERROR(IF(INDEX('Q2-2'!A:A,MATCH(F45,'Q2-2'!C:C,0))=0,na,INDEX('Q2-2'!A:A,MATCH(F45,'Q2-2'!C:C,0))),"-")</f>
        <v>-</v>
      </c>
      <c r="K45" s="1">
        <f>IFERROR(IF(INDEX('Q3-1'!A:A,MATCH(F45,'Q3-1'!C:C,0))=0,na,INDEX('Q3-1'!A:A,MATCH(F45,'Q3-1'!C:C,0))),"-")</f>
        <v>32</v>
      </c>
      <c r="L45" s="1">
        <f>IFERROR(IF(INDEX('Q3-2'!A:A,MATCH(F45,'Q3-2'!C:C,0))=0,na,INDEX('Q3-2'!A:A,MATCH(F45,'Q3-2'!C:C,0))),"-")</f>
        <v>32</v>
      </c>
      <c r="M45" s="1">
        <f t="shared" si="5"/>
        <v>32</v>
      </c>
      <c r="N45" s="1">
        <f t="shared" si="6"/>
        <v>32</v>
      </c>
      <c r="O45" s="1">
        <f t="shared" si="7"/>
        <v>64</v>
      </c>
      <c r="P45" s="1">
        <f t="shared" si="8"/>
        <v>37</v>
      </c>
      <c r="Q45" s="1">
        <f t="shared" si="9"/>
        <v>37</v>
      </c>
    </row>
    <row r="46" spans="1:17" x14ac:dyDescent="0.25">
      <c r="A46" s="1">
        <v>45</v>
      </c>
      <c r="B46" s="1" t="s">
        <v>95</v>
      </c>
      <c r="C46" s="1" t="s">
        <v>96</v>
      </c>
      <c r="D46" s="1">
        <v>2007</v>
      </c>
      <c r="E46" s="1" t="s">
        <v>27</v>
      </c>
      <c r="F46" s="1" t="s">
        <v>97</v>
      </c>
      <c r="G46" s="1">
        <f>IFERROR(IF(INDEX('Q1-1'!A:A,MATCH(F46,'Q1-1'!C:C,0))=0,na,INDEX('Q1-1'!A:A,MATCH(F46,'Q1-1'!C:C,0))),"-")</f>
        <v>36</v>
      </c>
      <c r="H46" s="1">
        <f>IFERROR(IF(INDEX('Q1-2'!A:A,MATCH(F46,'Q1-2'!C:C,0))=0,na,INDEX('Q1-2'!A:A,MATCH(F46,'Q1-2'!C:C,0))),"-")</f>
        <v>28</v>
      </c>
      <c r="I46" s="1" t="str">
        <f>IFERROR(IF(INDEX('Q2-1'!A:A,MATCH(F46,'Q2-1'!C:C,0))=0,na,INDEX('Q2-1'!A:A,MATCH(F46,'Q2-1'!C:C,0))),"-")</f>
        <v>-</v>
      </c>
      <c r="J46" s="1" t="str">
        <f>IFERROR(IF(INDEX('Q2-2'!A:A,MATCH(F46,'Q2-2'!C:C,0))=0,na,INDEX('Q2-2'!A:A,MATCH(F46,'Q2-2'!C:C,0))),"-")</f>
        <v>-</v>
      </c>
      <c r="K46" s="1" t="str">
        <f>IFERROR(IF(INDEX('Q3-1'!A:A,MATCH(F46,'Q3-1'!C:C,0))=0,na,INDEX('Q3-1'!A:A,MATCH(F46,'Q3-1'!C:C,0))),"-")</f>
        <v>-</v>
      </c>
      <c r="L46" s="1" t="str">
        <f>IFERROR(IF(INDEX('Q3-2'!A:A,MATCH(F46,'Q3-2'!C:C,0))=0,na,INDEX('Q3-2'!A:A,MATCH(F46,'Q3-2'!C:C,0))),"-")</f>
        <v>-</v>
      </c>
      <c r="M46" s="1">
        <f t="shared" si="5"/>
        <v>28</v>
      </c>
      <c r="N46" s="1">
        <f t="shared" si="6"/>
        <v>36</v>
      </c>
      <c r="O46" s="1">
        <f t="shared" si="7"/>
        <v>64</v>
      </c>
      <c r="P46" s="1" t="str">
        <f t="shared" si="8"/>
        <v>-</v>
      </c>
      <c r="Q46" s="1" t="str">
        <f t="shared" si="9"/>
        <v>-</v>
      </c>
    </row>
    <row r="47" spans="1:17" x14ac:dyDescent="0.25">
      <c r="A47" s="1">
        <v>46</v>
      </c>
      <c r="B47" s="1" t="s">
        <v>174</v>
      </c>
      <c r="C47" s="1" t="s">
        <v>175</v>
      </c>
      <c r="D47" s="1">
        <v>2007</v>
      </c>
      <c r="E47" s="1" t="s">
        <v>27</v>
      </c>
      <c r="F47" s="1" t="s">
        <v>176</v>
      </c>
      <c r="G47" s="1">
        <f>IFERROR(IF(INDEX('Q1-1'!A:A,MATCH(F47,'Q1-1'!C:C,0))=0,na,INDEX('Q1-1'!A:A,MATCH(F47,'Q1-1'!C:C,0))),"-")</f>
        <v>34</v>
      </c>
      <c r="H47" s="1">
        <f>IFERROR(IF(INDEX('Q1-2'!A:A,MATCH(F47,'Q1-2'!C:C,0))=0,na,INDEX('Q1-2'!A:A,MATCH(F47,'Q1-2'!C:C,0))),"-")</f>
        <v>34</v>
      </c>
      <c r="I47" s="1" t="str">
        <f>IFERROR(IF(INDEX('Q2-1'!A:A,MATCH(F47,'Q2-1'!C:C,0))=0,na,INDEX('Q2-1'!A:A,MATCH(F47,'Q2-1'!C:C,0))),"-")</f>
        <v>-</v>
      </c>
      <c r="J47" s="1">
        <f>IFERROR(IF(INDEX('Q2-2'!A:A,MATCH(F47,'Q2-2'!C:C,0))=0,na,INDEX('Q2-2'!A:A,MATCH(F47,'Q2-2'!C:C,0))),"-")</f>
        <v>37</v>
      </c>
      <c r="K47" s="1" t="str">
        <f>IFERROR(IF(INDEX('Q3-1'!A:A,MATCH(F47,'Q3-1'!C:C,0))=0,na,INDEX('Q3-1'!A:A,MATCH(F47,'Q3-1'!C:C,0))),"-")</f>
        <v>-</v>
      </c>
      <c r="L47" s="1" t="str">
        <f>IFERROR(IF(INDEX('Q3-2'!A:A,MATCH(F47,'Q3-2'!C:C,0))=0,na,INDEX('Q3-2'!A:A,MATCH(F47,'Q3-2'!C:C,0))),"-")</f>
        <v>-</v>
      </c>
      <c r="M47" s="1">
        <f t="shared" si="5"/>
        <v>34</v>
      </c>
      <c r="N47" s="1">
        <f t="shared" si="6"/>
        <v>34</v>
      </c>
      <c r="O47" s="1">
        <f t="shared" si="7"/>
        <v>68</v>
      </c>
      <c r="P47" s="1">
        <f t="shared" si="8"/>
        <v>37</v>
      </c>
      <c r="Q47" s="1" t="str">
        <f t="shared" si="9"/>
        <v>-</v>
      </c>
    </row>
    <row r="48" spans="1:17" x14ac:dyDescent="0.25">
      <c r="A48" s="1">
        <v>47</v>
      </c>
      <c r="B48" s="1" t="s">
        <v>25</v>
      </c>
      <c r="C48" s="1" t="s">
        <v>26</v>
      </c>
      <c r="D48" s="1">
        <v>2006</v>
      </c>
      <c r="E48" s="1" t="s">
        <v>27</v>
      </c>
      <c r="F48" s="1" t="s">
        <v>28</v>
      </c>
      <c r="G48" s="1">
        <f>IFERROR(IF(INDEX('Q1-1'!A:A,MATCH(F48,'Q1-1'!C:C,0))=0,na,INDEX('Q1-1'!A:A,MATCH(F48,'Q1-1'!C:C,0))),"-")</f>
        <v>48</v>
      </c>
      <c r="H48" s="1">
        <f>IFERROR(IF(INDEX('Q1-2'!A:A,MATCH(F48,'Q1-2'!C:C,0))=0,na,INDEX('Q1-2'!A:A,MATCH(F48,'Q1-2'!C:C,0))),"-")</f>
        <v>39</v>
      </c>
      <c r="I48" s="1">
        <f>IFERROR(IF(INDEX('Q2-1'!A:A,MATCH(F48,'Q2-1'!C:C,0))=0,na,INDEX('Q2-1'!A:A,MATCH(F48,'Q2-1'!C:C,0))),"-")</f>
        <v>42</v>
      </c>
      <c r="J48" s="1">
        <f>IFERROR(IF(INDEX('Q2-2'!A:A,MATCH(F48,'Q2-2'!C:C,0))=0,na,INDEX('Q2-2'!A:A,MATCH(F48,'Q2-2'!C:C,0))),"-")</f>
        <v>40</v>
      </c>
      <c r="K48" s="1">
        <f>IFERROR(IF(INDEX('Q3-1'!A:A,MATCH(F48,'Q3-1'!C:C,0))=0,na,INDEX('Q3-1'!A:A,MATCH(F48,'Q3-1'!C:C,0))),"-")</f>
        <v>33</v>
      </c>
      <c r="L48" s="1">
        <f>IFERROR(IF(INDEX('Q3-2'!A:A,MATCH(F48,'Q3-2'!C:C,0))=0,na,INDEX('Q3-2'!A:A,MATCH(F48,'Q3-2'!C:C,0))),"-")</f>
        <v>36</v>
      </c>
      <c r="M48" s="1">
        <f t="shared" si="5"/>
        <v>33</v>
      </c>
      <c r="N48" s="1">
        <f t="shared" si="6"/>
        <v>36</v>
      </c>
      <c r="O48" s="1">
        <f t="shared" si="7"/>
        <v>69</v>
      </c>
      <c r="P48" s="1">
        <f t="shared" si="8"/>
        <v>39</v>
      </c>
      <c r="Q48" s="1">
        <f t="shared" si="9"/>
        <v>40</v>
      </c>
    </row>
    <row r="49" spans="1:17" x14ac:dyDescent="0.25">
      <c r="A49" s="1">
        <v>48</v>
      </c>
      <c r="B49" s="1" t="s">
        <v>80</v>
      </c>
      <c r="C49" s="1" t="s">
        <v>81</v>
      </c>
      <c r="D49" s="1">
        <v>2006</v>
      </c>
      <c r="E49" s="1" t="s">
        <v>44</v>
      </c>
      <c r="F49" s="1" t="s">
        <v>82</v>
      </c>
      <c r="G49" s="1">
        <f>IFERROR(IF(INDEX('Q1-1'!A:A,MATCH(F49,'Q1-1'!C:C,0))=0,na,INDEX('Q1-1'!A:A,MATCH(F49,'Q1-1'!C:C,0))),"-")</f>
        <v>44</v>
      </c>
      <c r="H49" s="1">
        <f>IFERROR(IF(INDEX('Q1-2'!A:A,MATCH(F49,'Q1-2'!C:C,0))=0,na,INDEX('Q1-2'!A:A,MATCH(F49,'Q1-2'!C:C,0))),"-")</f>
        <v>41</v>
      </c>
      <c r="I49" s="1">
        <f>IFERROR(IF(INDEX('Q2-1'!A:A,MATCH(F49,'Q2-1'!C:C,0))=0,na,INDEX('Q2-1'!A:A,MATCH(F49,'Q2-1'!C:C,0))),"-")</f>
        <v>45</v>
      </c>
      <c r="J49" s="1">
        <f>IFERROR(IF(INDEX('Q2-2'!A:A,MATCH(F49,'Q2-2'!C:C,0))=0,na,INDEX('Q2-2'!A:A,MATCH(F49,'Q2-2'!C:C,0))),"-")</f>
        <v>46</v>
      </c>
      <c r="K49" s="1">
        <f>IFERROR(IF(INDEX('Q3-1'!A:A,MATCH(F49,'Q3-1'!C:C,0))=0,na,INDEX('Q3-1'!A:A,MATCH(F49,'Q3-1'!C:C,0))),"-")</f>
        <v>36</v>
      </c>
      <c r="L49" s="1">
        <f>IFERROR(IF(INDEX('Q3-2'!A:A,MATCH(F49,'Q3-2'!C:C,0))=0,na,INDEX('Q3-2'!A:A,MATCH(F49,'Q3-2'!C:C,0))),"-")</f>
        <v>33</v>
      </c>
      <c r="M49" s="1">
        <f t="shared" si="5"/>
        <v>33</v>
      </c>
      <c r="N49" s="1">
        <f t="shared" si="6"/>
        <v>36</v>
      </c>
      <c r="O49" s="1">
        <f t="shared" si="7"/>
        <v>69</v>
      </c>
      <c r="P49" s="1">
        <f t="shared" si="8"/>
        <v>41</v>
      </c>
      <c r="Q49" s="1">
        <f t="shared" si="9"/>
        <v>44</v>
      </c>
    </row>
    <row r="50" spans="1:17" x14ac:dyDescent="0.25">
      <c r="A50" s="1">
        <v>49</v>
      </c>
      <c r="B50" s="1" t="s">
        <v>49</v>
      </c>
      <c r="C50" s="1" t="s">
        <v>50</v>
      </c>
      <c r="D50" s="1">
        <v>2007</v>
      </c>
      <c r="E50" s="1" t="s">
        <v>44</v>
      </c>
      <c r="F50" s="1" t="s">
        <v>51</v>
      </c>
      <c r="G50" s="1">
        <f>IFERROR(IF(INDEX('Q1-1'!A:A,MATCH(F50,'Q1-1'!C:C,0))=0,na,INDEX('Q1-1'!A:A,MATCH(F50,'Q1-1'!C:C,0))),"-")</f>
        <v>38</v>
      </c>
      <c r="H50" s="1" t="str">
        <f>IFERROR(IF(INDEX('Q1-2'!A:A,MATCH(F50,'Q1-2'!C:C,0))=0,na,INDEX('Q1-2'!A:A,MATCH(F50,'Q1-2'!C:C,0))),"-")</f>
        <v>-</v>
      </c>
      <c r="I50" s="1">
        <f>IFERROR(IF(INDEX('Q2-1'!A:A,MATCH(F50,'Q2-1'!C:C,0))=0,na,INDEX('Q2-1'!A:A,MATCH(F50,'Q2-1'!C:C,0))),"-")</f>
        <v>41</v>
      </c>
      <c r="J50" s="1">
        <f>IFERROR(IF(INDEX('Q2-2'!A:A,MATCH(F50,'Q2-2'!C:C,0))=0,na,INDEX('Q2-2'!A:A,MATCH(F50,'Q2-2'!C:C,0))),"-")</f>
        <v>39</v>
      </c>
      <c r="K50" s="1" t="str">
        <f>IFERROR(IF(INDEX('Q3-1'!A:A,MATCH(F50,'Q3-1'!C:C,0))=0,na,INDEX('Q3-1'!A:A,MATCH(F50,'Q3-1'!C:C,0))),"-")</f>
        <v>-</v>
      </c>
      <c r="L50" s="1" t="str">
        <f>IFERROR(IF(INDEX('Q3-2'!A:A,MATCH(F50,'Q3-2'!C:C,0))=0,na,INDEX('Q3-2'!A:A,MATCH(F50,'Q3-2'!C:C,0))),"-")</f>
        <v>-</v>
      </c>
      <c r="M50" s="1">
        <f t="shared" si="5"/>
        <v>38</v>
      </c>
      <c r="N50" s="1">
        <f t="shared" si="6"/>
        <v>39</v>
      </c>
      <c r="O50" s="1">
        <f t="shared" si="7"/>
        <v>77</v>
      </c>
      <c r="P50" s="1">
        <f t="shared" si="8"/>
        <v>41</v>
      </c>
      <c r="Q50" s="1" t="str">
        <f t="shared" si="9"/>
        <v>-</v>
      </c>
    </row>
    <row r="51" spans="1:17" x14ac:dyDescent="0.25">
      <c r="A51" s="1">
        <v>50</v>
      </c>
      <c r="B51" s="1" t="s">
        <v>29</v>
      </c>
      <c r="C51" s="1" t="s">
        <v>30</v>
      </c>
      <c r="D51" s="1">
        <v>2007</v>
      </c>
      <c r="E51" s="1" t="s">
        <v>27</v>
      </c>
      <c r="F51" s="1" t="s">
        <v>31</v>
      </c>
      <c r="G51" s="1">
        <f>IFERROR(IF(INDEX('Q1-1'!A:A,MATCH(F51,'Q1-1'!C:C,0))=0,na,INDEX('Q1-1'!A:A,MATCH(F51,'Q1-1'!C:C,0))),"-")</f>
        <v>46</v>
      </c>
      <c r="H51" s="1">
        <f>IFERROR(IF(INDEX('Q1-2'!A:A,MATCH(F51,'Q1-2'!C:C,0))=0,na,INDEX('Q1-2'!A:A,MATCH(F51,'Q1-2'!C:C,0))),"-")</f>
        <v>40</v>
      </c>
      <c r="I51" s="1">
        <f>IFERROR(IF(INDEX('Q2-1'!A:A,MATCH(F51,'Q2-1'!C:C,0))=0,na,INDEX('Q2-1'!A:A,MATCH(F51,'Q2-1'!C:C,0))),"-")</f>
        <v>43</v>
      </c>
      <c r="J51" s="1">
        <f>IFERROR(IF(INDEX('Q2-2'!A:A,MATCH(F51,'Q2-2'!C:C,0))=0,na,INDEX('Q2-2'!A:A,MATCH(F51,'Q2-2'!C:C,0))),"-")</f>
        <v>42</v>
      </c>
      <c r="K51" s="1" t="str">
        <f>IFERROR(IF(INDEX('Q3-1'!A:A,MATCH(F51,'Q3-1'!C:C,0))=0,na,INDEX('Q3-1'!A:A,MATCH(F51,'Q3-1'!C:C,0))),"-")</f>
        <v>-</v>
      </c>
      <c r="L51" s="1" t="str">
        <f>IFERROR(IF(INDEX('Q3-2'!A:A,MATCH(F51,'Q3-2'!C:C,0))=0,na,INDEX('Q3-2'!A:A,MATCH(F51,'Q3-2'!C:C,0))),"-")</f>
        <v>-</v>
      </c>
      <c r="M51" s="1">
        <f t="shared" si="5"/>
        <v>40</v>
      </c>
      <c r="N51" s="1">
        <f t="shared" si="6"/>
        <v>42</v>
      </c>
      <c r="O51" s="1">
        <f t="shared" si="7"/>
        <v>82</v>
      </c>
      <c r="P51" s="1">
        <f t="shared" si="8"/>
        <v>43</v>
      </c>
      <c r="Q51" s="1">
        <f t="shared" si="9"/>
        <v>46</v>
      </c>
    </row>
    <row r="52" spans="1:17" x14ac:dyDescent="0.25">
      <c r="A52" s="1">
        <v>51</v>
      </c>
      <c r="B52" s="1" t="s">
        <v>139</v>
      </c>
      <c r="C52" s="1" t="s">
        <v>140</v>
      </c>
      <c r="D52" s="1">
        <v>2007</v>
      </c>
      <c r="E52" s="1" t="s">
        <v>60</v>
      </c>
      <c r="F52" s="1" t="s">
        <v>141</v>
      </c>
      <c r="G52" s="1">
        <f>IFERROR(IF(INDEX('Q1-1'!A:A,MATCH(F52,'Q1-1'!C:C,0))=0,na,INDEX('Q1-1'!A:A,MATCH(F52,'Q1-1'!C:C,0))),"-")</f>
        <v>51</v>
      </c>
      <c r="H52" s="1">
        <f>IFERROR(IF(INDEX('Q1-2'!A:A,MATCH(F52,'Q1-2'!C:C,0))=0,na,INDEX('Q1-2'!A:A,MATCH(F52,'Q1-2'!C:C,0))),"-")</f>
        <v>45</v>
      </c>
      <c r="I52" s="1" t="str">
        <f>IFERROR(IF(INDEX('Q2-1'!A:A,MATCH(F52,'Q2-1'!C:C,0))=0,na,INDEX('Q2-1'!A:A,MATCH(F52,'Q2-1'!C:C,0))),"-")</f>
        <v>-</v>
      </c>
      <c r="J52" s="1">
        <f>IFERROR(IF(INDEX('Q2-2'!A:A,MATCH(F52,'Q2-2'!C:C,0))=0,na,INDEX('Q2-2'!A:A,MATCH(F52,'Q2-2'!C:C,0))),"-")</f>
        <v>49</v>
      </c>
      <c r="K52" s="1" t="str">
        <f>IFERROR(IF(INDEX('Q3-1'!A:A,MATCH(F52,'Q3-1'!C:C,0))=0,na,INDEX('Q3-1'!A:A,MATCH(F52,'Q3-1'!C:C,0))),"-")</f>
        <v>-</v>
      </c>
      <c r="L52" s="1">
        <f>IFERROR(IF(INDEX('Q3-2'!A:A,MATCH(F52,'Q3-2'!C:C,0))=0,na,INDEX('Q3-2'!A:A,MATCH(F52,'Q3-2'!C:C,0))),"-")</f>
        <v>37</v>
      </c>
      <c r="M52" s="1">
        <f t="shared" si="5"/>
        <v>37</v>
      </c>
      <c r="N52" s="1">
        <f t="shared" si="6"/>
        <v>45</v>
      </c>
      <c r="O52" s="1">
        <f t="shared" si="7"/>
        <v>82</v>
      </c>
      <c r="P52" s="1">
        <f t="shared" si="8"/>
        <v>49</v>
      </c>
      <c r="Q52" s="1">
        <f t="shared" si="9"/>
        <v>51</v>
      </c>
    </row>
    <row r="53" spans="1:17" x14ac:dyDescent="0.25">
      <c r="A53" s="1">
        <v>52</v>
      </c>
      <c r="B53" s="1" t="s">
        <v>62</v>
      </c>
      <c r="C53" s="1" t="s">
        <v>63</v>
      </c>
      <c r="D53" s="1">
        <v>2007</v>
      </c>
      <c r="E53" s="1" t="s">
        <v>27</v>
      </c>
      <c r="F53" s="1" t="s">
        <v>64</v>
      </c>
      <c r="G53" s="1">
        <f>IFERROR(IF(INDEX('Q1-1'!A:A,MATCH(F53,'Q1-1'!C:C,0))=0,na,INDEX('Q1-1'!A:A,MATCH(F53,'Q1-1'!C:C,0))),"-")</f>
        <v>49</v>
      </c>
      <c r="H53" s="1" t="str">
        <f>IFERROR(IF(INDEX('Q1-2'!A:A,MATCH(F53,'Q1-2'!C:C,0))=0,na,INDEX('Q1-2'!A:A,MATCH(F53,'Q1-2'!C:C,0))),"-")</f>
        <v>-</v>
      </c>
      <c r="I53" s="1">
        <f>IFERROR(IF(INDEX('Q2-1'!A:A,MATCH(F53,'Q2-1'!C:C,0))=0,na,INDEX('Q2-1'!A:A,MATCH(F53,'Q2-1'!C:C,0))),"-")</f>
        <v>46</v>
      </c>
      <c r="J53" s="1">
        <f>IFERROR(IF(INDEX('Q2-2'!A:A,MATCH(F53,'Q2-2'!C:C,0))=0,na,INDEX('Q2-2'!A:A,MATCH(F53,'Q2-2'!C:C,0))),"-")</f>
        <v>47</v>
      </c>
      <c r="K53" s="1" t="str">
        <f>IFERROR(IF(INDEX('Q3-1'!A:A,MATCH(F53,'Q3-1'!C:C,0))=0,na,INDEX('Q3-1'!A:A,MATCH(F53,'Q3-1'!C:C,0))),"-")</f>
        <v>-</v>
      </c>
      <c r="L53" s="1" t="str">
        <f>IFERROR(IF(INDEX('Q3-2'!A:A,MATCH(F53,'Q3-2'!C:C,0))=0,na,INDEX('Q3-2'!A:A,MATCH(F53,'Q3-2'!C:C,0))),"-")</f>
        <v>-</v>
      </c>
      <c r="M53" s="1">
        <f t="shared" si="5"/>
        <v>46</v>
      </c>
      <c r="N53" s="1">
        <f t="shared" si="6"/>
        <v>47</v>
      </c>
      <c r="O53" s="1">
        <f t="shared" si="7"/>
        <v>93</v>
      </c>
      <c r="P53" s="1">
        <f t="shared" si="8"/>
        <v>49</v>
      </c>
      <c r="Q53" s="1" t="str">
        <f t="shared" si="9"/>
        <v>-</v>
      </c>
    </row>
    <row r="54" spans="1:17" x14ac:dyDescent="0.25">
      <c r="A54" s="1">
        <v>53</v>
      </c>
      <c r="B54" s="1" t="s">
        <v>136</v>
      </c>
      <c r="C54" s="1" t="s">
        <v>137</v>
      </c>
      <c r="D54" s="1">
        <v>2007</v>
      </c>
      <c r="E54" s="1" t="s">
        <v>44</v>
      </c>
      <c r="F54" s="1" t="s">
        <v>138</v>
      </c>
      <c r="G54" s="1">
        <f>IFERROR(IF(INDEX('Q1-1'!A:A,MATCH(F54,'Q1-1'!C:C,0))=0,na,INDEX('Q1-1'!A:A,MATCH(F54,'Q1-1'!C:C,0))),"-")</f>
        <v>50</v>
      </c>
      <c r="H54" s="1">
        <f>IFERROR(IF(INDEX('Q1-2'!A:A,MATCH(F54,'Q1-2'!C:C,0))=0,na,INDEX('Q1-2'!A:A,MATCH(F54,'Q1-2'!C:C,0))),"-")</f>
        <v>44</v>
      </c>
      <c r="I54" s="1" t="str">
        <f>IFERROR(IF(INDEX('Q2-1'!A:A,MATCH(F54,'Q2-1'!C:C,0))=0,na,INDEX('Q2-1'!A:A,MATCH(F54,'Q2-1'!C:C,0))),"-")</f>
        <v>-</v>
      </c>
      <c r="J54" s="1" t="str">
        <f>IFERROR(IF(INDEX('Q2-2'!A:A,MATCH(F54,'Q2-2'!C:C,0))=0,na,INDEX('Q2-2'!A:A,MATCH(F54,'Q2-2'!C:C,0))),"-")</f>
        <v>-</v>
      </c>
      <c r="K54" s="1" t="str">
        <f>IFERROR(IF(INDEX('Q3-1'!A:A,MATCH(F54,'Q3-1'!C:C,0))=0,na,INDEX('Q3-1'!A:A,MATCH(F54,'Q3-1'!C:C,0))),"-")</f>
        <v>-</v>
      </c>
      <c r="L54" s="1" t="str">
        <f>IFERROR(IF(INDEX('Q3-2'!A:A,MATCH(F54,'Q3-2'!C:C,0))=0,na,INDEX('Q3-2'!A:A,MATCH(F54,'Q3-2'!C:C,0))),"-")</f>
        <v>-</v>
      </c>
      <c r="M54" s="1">
        <f t="shared" si="5"/>
        <v>44</v>
      </c>
      <c r="N54" s="1">
        <f t="shared" si="6"/>
        <v>50</v>
      </c>
      <c r="O54" s="1">
        <f t="shared" si="7"/>
        <v>94</v>
      </c>
      <c r="P54" s="1" t="str">
        <f t="shared" si="8"/>
        <v>-</v>
      </c>
      <c r="Q54" s="1" t="str">
        <f t="shared" si="9"/>
        <v>-</v>
      </c>
    </row>
    <row r="55" spans="1:17" x14ac:dyDescent="0.25">
      <c r="A55" s="1">
        <v>54</v>
      </c>
      <c r="B55" s="1" t="s">
        <v>83</v>
      </c>
      <c r="C55" s="1" t="s">
        <v>84</v>
      </c>
      <c r="D55" s="1">
        <v>2006</v>
      </c>
      <c r="E55" s="1" t="s">
        <v>23</v>
      </c>
      <c r="F55" s="1" t="s">
        <v>85</v>
      </c>
      <c r="G55" s="1" t="str">
        <f>IFERROR(IF(INDEX('Q1-1'!A:A,MATCH(F55,'Q1-1'!C:C,0))=0,na,INDEX('Q1-1'!A:A,MATCH(F55,'Q1-1'!C:C,0))),"-")</f>
        <v>-</v>
      </c>
      <c r="H55" s="1" t="str">
        <f>IFERROR(IF(INDEX('Q1-2'!A:A,MATCH(F55,'Q1-2'!C:C,0))=0,na,INDEX('Q1-2'!A:A,MATCH(F55,'Q1-2'!C:C,0))),"-")</f>
        <v>-</v>
      </c>
      <c r="I55" s="1" t="str">
        <f>IFERROR(IF(INDEX('Q2-1'!A:A,MATCH(F55,'Q2-1'!C:C,0))=0,na,INDEX('Q2-1'!A:A,MATCH(F55,'Q2-1'!C:C,0))),"-")</f>
        <v>-</v>
      </c>
      <c r="J55" s="1" t="str">
        <f>IFERROR(IF(INDEX('Q2-2'!A:A,MATCH(F55,'Q2-2'!C:C,0))=0,na,INDEX('Q2-2'!A:A,MATCH(F55,'Q2-2'!C:C,0))),"-")</f>
        <v>-</v>
      </c>
      <c r="K55" s="1" t="str">
        <f>IFERROR(IF(INDEX('Q3-1'!A:A,MATCH(F55,'Q3-1'!C:C,0))=0,na,INDEX('Q3-1'!A:A,MATCH(F55,'Q3-1'!C:C,0))),"-")</f>
        <v>-</v>
      </c>
      <c r="L55" s="1" t="str">
        <f>IFERROR(IF(INDEX('Q3-2'!A:A,MATCH(F55,'Q3-2'!C:C,0))=0,na,INDEX('Q3-2'!A:A,MATCH(F55,'Q3-2'!C:C,0))),"-")</f>
        <v>-</v>
      </c>
      <c r="M55" s="1" t="str">
        <f t="shared" si="5"/>
        <v>-</v>
      </c>
      <c r="N55" s="1" t="str">
        <f t="shared" si="6"/>
        <v>-</v>
      </c>
      <c r="O55" s="1" t="str">
        <f t="shared" si="7"/>
        <v>-</v>
      </c>
      <c r="P55" s="1" t="str">
        <f t="shared" si="8"/>
        <v>-</v>
      </c>
      <c r="Q55" s="1" t="str">
        <f t="shared" si="9"/>
        <v>-</v>
      </c>
    </row>
    <row r="56" spans="1:17" x14ac:dyDescent="0.25">
      <c r="A56" s="1">
        <v>55</v>
      </c>
      <c r="B56" s="1" t="s">
        <v>114</v>
      </c>
      <c r="C56" s="1" t="s">
        <v>115</v>
      </c>
      <c r="D56" s="1">
        <v>2007</v>
      </c>
      <c r="E56" s="1" t="s">
        <v>116</v>
      </c>
      <c r="F56" s="1" t="s">
        <v>117</v>
      </c>
      <c r="G56" s="1" t="str">
        <f>IFERROR(IF(INDEX('Q1-1'!A:A,MATCH(F56,'Q1-1'!C:C,0))=0,na,INDEX('Q1-1'!A:A,MATCH(F56,'Q1-1'!C:C,0))),"-")</f>
        <v>-</v>
      </c>
      <c r="H56" s="1" t="str">
        <f>IFERROR(IF(INDEX('Q1-2'!A:A,MATCH(F56,'Q1-2'!C:C,0))=0,na,INDEX('Q1-2'!A:A,MATCH(F56,'Q1-2'!C:C,0))),"-")</f>
        <v>-</v>
      </c>
      <c r="I56" s="1" t="str">
        <f>IFERROR(IF(INDEX('Q2-1'!A:A,MATCH(F56,'Q2-1'!C:C,0))=0,na,INDEX('Q2-1'!A:A,MATCH(F56,'Q2-1'!C:C,0))),"-")</f>
        <v>-</v>
      </c>
      <c r="J56" s="1">
        <f>IFERROR(IF(INDEX('Q2-2'!A:A,MATCH(F56,'Q2-2'!C:C,0))=0,na,INDEX('Q2-2'!A:A,MATCH(F56,'Q2-2'!C:C,0))),"-")</f>
        <v>48</v>
      </c>
      <c r="K56" s="1" t="str">
        <f>IFERROR(IF(INDEX('Q3-1'!A:A,MATCH(F56,'Q3-1'!C:C,0))=0,na,INDEX('Q3-1'!A:A,MATCH(F56,'Q3-1'!C:C,0))),"-")</f>
        <v>-</v>
      </c>
      <c r="L56" s="1" t="str">
        <f>IFERROR(IF(INDEX('Q3-2'!A:A,MATCH(F56,'Q3-2'!C:C,0))=0,na,INDEX('Q3-2'!A:A,MATCH(F56,'Q3-2'!C:C,0))),"-")</f>
        <v>-</v>
      </c>
      <c r="M56" s="1">
        <f t="shared" si="5"/>
        <v>48</v>
      </c>
      <c r="N56" s="1" t="str">
        <f t="shared" si="6"/>
        <v>-</v>
      </c>
      <c r="O56" s="1" t="str">
        <f t="shared" si="7"/>
        <v>-</v>
      </c>
      <c r="P56" s="1" t="str">
        <f t="shared" si="8"/>
        <v>-</v>
      </c>
      <c r="Q56" s="1" t="str">
        <f t="shared" si="9"/>
        <v>-</v>
      </c>
    </row>
    <row r="57" spans="1:17" x14ac:dyDescent="0.25">
      <c r="A57" s="1">
        <v>56</v>
      </c>
      <c r="B57" s="1"/>
      <c r="C57" s="1"/>
      <c r="D57" s="1"/>
      <c r="E57" s="1"/>
      <c r="F57" s="1"/>
      <c r="G57" s="1" t="str">
        <f>IFERROR(IF(INDEX('Q1-1'!A:A,MATCH(F57,'Q1-1'!C:C,0))=0,na,INDEX('Q1-1'!A:A,MATCH(F57,'Q1-1'!C:C,0))),"-")</f>
        <v>-</v>
      </c>
      <c r="H57" s="1" t="str">
        <f>IFERROR(IF(INDEX('Q1-2'!A:A,MATCH(F57,'Q1-2'!C:C,0))=0,na,INDEX('Q1-2'!A:A,MATCH(F57,'Q1-2'!C:C,0))),"-")</f>
        <v>-</v>
      </c>
      <c r="I57" s="1" t="str">
        <f>IFERROR(IF(INDEX('Q2-1'!A:A,MATCH(F57,'Q2-1'!C:C,0))=0,na,INDEX('Q2-1'!A:A,MATCH(F57,'Q2-1'!C:C,0))),"-")</f>
        <v>-</v>
      </c>
      <c r="J57" s="1" t="str">
        <f>IFERROR(IF(INDEX('Q2-2'!A:A,MATCH(F57,'Q2-2'!C:C,0))=0,na,INDEX('Q2-2'!A:A,MATCH(F57,'Q2-2'!C:C,0))),"-")</f>
        <v>-</v>
      </c>
      <c r="K57" s="1" t="str">
        <f>IFERROR(IF(INDEX('Q3-1'!A:A,MATCH(F57,'Q3-1'!C:C,0))=0,na,INDEX('Q3-1'!A:A,MATCH(F57,'Q3-1'!C:C,0))),"-")</f>
        <v>-</v>
      </c>
      <c r="L57" s="1" t="str">
        <f>IFERROR(IF(INDEX('Q3-2'!A:A,MATCH(F57,'Q3-2'!C:C,0))=0,na,INDEX('Q3-2'!A:A,MATCH(F57,'Q3-2'!C:C,0))),"-")</f>
        <v>-</v>
      </c>
      <c r="M57" s="1" t="str">
        <f t="shared" si="5"/>
        <v>-</v>
      </c>
      <c r="N57" s="1" t="str">
        <f t="shared" si="6"/>
        <v>-</v>
      </c>
      <c r="O57" s="1" t="str">
        <f t="shared" si="7"/>
        <v>-</v>
      </c>
      <c r="P57" s="1" t="str">
        <f t="shared" si="8"/>
        <v>-</v>
      </c>
      <c r="Q57" s="1" t="str">
        <f t="shared" si="9"/>
        <v>-</v>
      </c>
    </row>
    <row r="58" spans="1:17" x14ac:dyDescent="0.25">
      <c r="A58" s="1">
        <v>57</v>
      </c>
      <c r="B58" s="1"/>
      <c r="C58" s="1"/>
      <c r="D58" s="1"/>
      <c r="E58" s="1"/>
      <c r="F58" s="1"/>
      <c r="G58" s="1" t="str">
        <f>IFERROR(IF(INDEX('Q1-1'!A:A,MATCH(F58,'Q1-1'!C:C,0))=0,na,INDEX('Q1-1'!A:A,MATCH(F58,'Q1-1'!C:C,0))),"-")</f>
        <v>-</v>
      </c>
      <c r="H58" s="1" t="str">
        <f>IFERROR(IF(INDEX('Q1-2'!A:A,MATCH(F58,'Q1-2'!C:C,0))=0,na,INDEX('Q1-2'!A:A,MATCH(F58,'Q1-2'!C:C,0))),"-")</f>
        <v>-</v>
      </c>
      <c r="I58" s="1" t="str">
        <f>IFERROR(IF(INDEX('Q2-1'!A:A,MATCH(F58,'Q2-1'!C:C,0))=0,na,INDEX('Q2-1'!A:A,MATCH(F58,'Q2-1'!C:C,0))),"-")</f>
        <v>-</v>
      </c>
      <c r="J58" s="1" t="str">
        <f>IFERROR(IF(INDEX('Q2-2'!A:A,MATCH(F58,'Q2-2'!C:C,0))=0,na,INDEX('Q2-2'!A:A,MATCH(F58,'Q2-2'!C:C,0))),"-")</f>
        <v>-</v>
      </c>
      <c r="K58" s="1" t="str">
        <f>IFERROR(IF(INDEX('Q3-1'!A:A,MATCH(F58,'Q3-1'!C:C,0))=0,na,INDEX('Q3-1'!A:A,MATCH(F58,'Q3-1'!C:C,0))),"-")</f>
        <v>-</v>
      </c>
      <c r="L58" s="1" t="str">
        <f>IFERROR(IF(INDEX('Q3-2'!A:A,MATCH(F58,'Q3-2'!C:C,0))=0,na,INDEX('Q3-2'!A:A,MATCH(F58,'Q3-2'!C:C,0))),"-")</f>
        <v>-</v>
      </c>
      <c r="M58" s="1" t="str">
        <f t="shared" si="5"/>
        <v>-</v>
      </c>
      <c r="N58" s="1" t="str">
        <f t="shared" si="6"/>
        <v>-</v>
      </c>
      <c r="O58" s="1" t="str">
        <f t="shared" si="7"/>
        <v>-</v>
      </c>
      <c r="P58" s="1" t="str">
        <f t="shared" si="8"/>
        <v>-</v>
      </c>
      <c r="Q58" s="1" t="str">
        <f t="shared" si="9"/>
        <v>-</v>
      </c>
    </row>
    <row r="59" spans="1:17" x14ac:dyDescent="0.25">
      <c r="A59" s="1">
        <v>58</v>
      </c>
      <c r="B59" s="1"/>
      <c r="C59" s="1"/>
      <c r="D59" s="1"/>
      <c r="E59" s="1"/>
      <c r="F59" s="1"/>
      <c r="G59" s="1" t="str">
        <f>IFERROR(IF(INDEX('Q1-1'!A:A,MATCH(F59,'Q1-1'!C:C,0))=0,na,INDEX('Q1-1'!A:A,MATCH(F59,'Q1-1'!C:C,0))),"-")</f>
        <v>-</v>
      </c>
      <c r="H59" s="1" t="str">
        <f>IFERROR(IF(INDEX('Q1-2'!A:A,MATCH(F59,'Q1-2'!C:C,0))=0,na,INDEX('Q1-2'!A:A,MATCH(F59,'Q1-2'!C:C,0))),"-")</f>
        <v>-</v>
      </c>
      <c r="I59" s="1" t="str">
        <f>IFERROR(IF(INDEX('Q2-1'!A:A,MATCH(F59,'Q2-1'!C:C,0))=0,na,INDEX('Q2-1'!A:A,MATCH(F59,'Q2-1'!C:C,0))),"-")</f>
        <v>-</v>
      </c>
      <c r="J59" s="1" t="str">
        <f>IFERROR(IF(INDEX('Q2-2'!A:A,MATCH(F59,'Q2-2'!C:C,0))=0,na,INDEX('Q2-2'!A:A,MATCH(F59,'Q2-2'!C:C,0))),"-")</f>
        <v>-</v>
      </c>
      <c r="K59" s="1" t="str">
        <f>IFERROR(IF(INDEX('Q3-1'!A:A,MATCH(F59,'Q3-1'!C:C,0))=0,na,INDEX('Q3-1'!A:A,MATCH(F59,'Q3-1'!C:C,0))),"-")</f>
        <v>-</v>
      </c>
      <c r="L59" s="1" t="str">
        <f>IFERROR(IF(INDEX('Q3-2'!A:A,MATCH(F59,'Q3-2'!C:C,0))=0,na,INDEX('Q3-2'!A:A,MATCH(F59,'Q3-2'!C:C,0))),"-")</f>
        <v>-</v>
      </c>
      <c r="M59" s="1" t="str">
        <f t="shared" si="5"/>
        <v>-</v>
      </c>
      <c r="N59" s="1" t="str">
        <f t="shared" si="6"/>
        <v>-</v>
      </c>
      <c r="O59" s="1" t="str">
        <f t="shared" si="7"/>
        <v>-</v>
      </c>
      <c r="P59" s="1" t="str">
        <f t="shared" si="8"/>
        <v>-</v>
      </c>
      <c r="Q59" s="1" t="str">
        <f t="shared" si="9"/>
        <v>-</v>
      </c>
    </row>
    <row r="60" spans="1:17" x14ac:dyDescent="0.25">
      <c r="A60" s="1">
        <v>59</v>
      </c>
      <c r="B60" s="1"/>
      <c r="C60" s="1"/>
      <c r="D60" s="1"/>
      <c r="E60" s="1"/>
      <c r="F60" s="1"/>
      <c r="G60" s="1" t="str">
        <f>IFERROR(IF(INDEX('Q1-1'!A:A,MATCH(F60,'Q1-1'!C:C,0))=0,na,INDEX('Q1-1'!A:A,MATCH(F60,'Q1-1'!C:C,0))),"-")</f>
        <v>-</v>
      </c>
      <c r="H60" s="1" t="str">
        <f>IFERROR(IF(INDEX('Q1-2'!A:A,MATCH(F60,'Q1-2'!C:C,0))=0,na,INDEX('Q1-2'!A:A,MATCH(F60,'Q1-2'!C:C,0))),"-")</f>
        <v>-</v>
      </c>
      <c r="I60" s="1" t="str">
        <f>IFERROR(IF(INDEX('Q2-1'!A:A,MATCH(F60,'Q2-1'!C:C,0))=0,na,INDEX('Q2-1'!A:A,MATCH(F60,'Q2-1'!C:C,0))),"-")</f>
        <v>-</v>
      </c>
      <c r="J60" s="1" t="str">
        <f>IFERROR(IF(INDEX('Q2-2'!A:A,MATCH(F60,'Q2-2'!C:C,0))=0,na,INDEX('Q2-2'!A:A,MATCH(F60,'Q2-2'!C:C,0))),"-")</f>
        <v>-</v>
      </c>
      <c r="K60" s="1" t="str">
        <f>IFERROR(IF(INDEX('Q3-1'!A:A,MATCH(F60,'Q3-1'!C:C,0))=0,na,INDEX('Q3-1'!A:A,MATCH(F60,'Q3-1'!C:C,0))),"-")</f>
        <v>-</v>
      </c>
      <c r="L60" s="1" t="str">
        <f>IFERROR(IF(INDEX('Q3-2'!A:A,MATCH(F60,'Q3-2'!C:C,0))=0,na,INDEX('Q3-2'!A:A,MATCH(F60,'Q3-2'!C:C,0))),"-")</f>
        <v>-</v>
      </c>
      <c r="M60" s="1" t="str">
        <f t="shared" si="5"/>
        <v>-</v>
      </c>
      <c r="N60" s="1" t="str">
        <f t="shared" si="6"/>
        <v>-</v>
      </c>
      <c r="O60" s="1" t="str">
        <f t="shared" si="7"/>
        <v>-</v>
      </c>
      <c r="P60" s="1" t="str">
        <f t="shared" si="8"/>
        <v>-</v>
      </c>
      <c r="Q60" s="1" t="str">
        <f t="shared" si="9"/>
        <v>-</v>
      </c>
    </row>
    <row r="61" spans="1:17" x14ac:dyDescent="0.25">
      <c r="A61" s="1">
        <v>60</v>
      </c>
      <c r="B61" s="1"/>
      <c r="C61" s="1"/>
      <c r="D61" s="1"/>
      <c r="E61" s="1"/>
      <c r="F61" s="1"/>
      <c r="G61" s="1" t="str">
        <f>IFERROR(IF(INDEX('Q1-1'!A:A,MATCH(F61,'Q1-1'!C:C,0))=0,na,INDEX('Q1-1'!A:A,MATCH(F61,'Q1-1'!C:C,0))),"-")</f>
        <v>-</v>
      </c>
      <c r="H61" s="1" t="str">
        <f>IFERROR(IF(INDEX('Q1-2'!A:A,MATCH(F61,'Q1-2'!C:C,0))=0,na,INDEX('Q1-2'!A:A,MATCH(F61,'Q1-2'!C:C,0))),"-")</f>
        <v>-</v>
      </c>
      <c r="I61" s="1" t="str">
        <f>IFERROR(IF(INDEX('Q2-1'!A:A,MATCH(F61,'Q2-1'!C:C,0))=0,na,INDEX('Q2-1'!A:A,MATCH(F61,'Q2-1'!C:C,0))),"-")</f>
        <v>-</v>
      </c>
      <c r="J61" s="1" t="str">
        <f>IFERROR(IF(INDEX('Q2-2'!A:A,MATCH(F61,'Q2-2'!C:C,0))=0,na,INDEX('Q2-2'!A:A,MATCH(F61,'Q2-2'!C:C,0))),"-")</f>
        <v>-</v>
      </c>
      <c r="K61" s="1" t="str">
        <f>IFERROR(IF(INDEX('Q3-1'!A:A,MATCH(F61,'Q3-1'!C:C,0))=0,na,INDEX('Q3-1'!A:A,MATCH(F61,'Q3-1'!C:C,0))),"-")</f>
        <v>-</v>
      </c>
      <c r="L61" s="1" t="str">
        <f>IFERROR(IF(INDEX('Q3-2'!A:A,MATCH(F61,'Q3-2'!C:C,0))=0,na,INDEX('Q3-2'!A:A,MATCH(F61,'Q3-2'!C:C,0))),"-")</f>
        <v>-</v>
      </c>
      <c r="M61" s="1" t="str">
        <f t="shared" si="5"/>
        <v>-</v>
      </c>
      <c r="N61" s="1" t="str">
        <f t="shared" si="6"/>
        <v>-</v>
      </c>
      <c r="O61" s="1" t="str">
        <f t="shared" si="7"/>
        <v>-</v>
      </c>
      <c r="P61" s="1" t="str">
        <f t="shared" si="8"/>
        <v>-</v>
      </c>
      <c r="Q61" s="1" t="str">
        <f t="shared" si="9"/>
        <v>-</v>
      </c>
    </row>
  </sheetData>
  <sortState ref="A2:Q61">
    <sortCondition ref="O2:O61"/>
    <sortCondition ref="P2:P61"/>
    <sortCondition ref="Q2:Q61"/>
  </sortState>
  <conditionalFormatting sqref="A1:A1048576">
    <cfRule type="top10" dxfId="3" priority="1" bottom="1" rank="30"/>
  </conditionalFormatting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3"/>
  <sheetViews>
    <sheetView topLeftCell="A111" workbookViewId="0">
      <selection activeCell="A131" sqref="A131:I263"/>
    </sheetView>
  </sheetViews>
  <sheetFormatPr defaultColWidth="8.85546875" defaultRowHeight="15" x14ac:dyDescent="0.25"/>
  <cols>
    <col min="4" max="4" width="16.42578125" bestFit="1" customWidth="1"/>
  </cols>
  <sheetData>
    <row r="1" spans="1:9" x14ac:dyDescent="0.25">
      <c r="A1" t="s">
        <v>1271</v>
      </c>
    </row>
    <row r="2" spans="1:9" x14ac:dyDescent="0.25">
      <c r="A2" t="s">
        <v>1258</v>
      </c>
    </row>
    <row r="3" spans="1:9" x14ac:dyDescent="0.25">
      <c r="A3" t="s">
        <v>832</v>
      </c>
    </row>
    <row r="7" spans="1:9" x14ac:dyDescent="0.25">
      <c r="A7" t="s">
        <v>1260</v>
      </c>
    </row>
    <row r="8" spans="1:9" x14ac:dyDescent="0.25">
      <c r="A8">
        <v>1</v>
      </c>
      <c r="B8">
        <v>106</v>
      </c>
      <c r="C8" t="s">
        <v>404</v>
      </c>
      <c r="D8" t="s">
        <v>1164</v>
      </c>
      <c r="E8">
        <v>2004</v>
      </c>
      <c r="F8" t="s">
        <v>1261</v>
      </c>
      <c r="G8" t="s">
        <v>23</v>
      </c>
      <c r="H8" s="2">
        <v>4.9780092592592595E-4</v>
      </c>
      <c r="I8" s="2">
        <v>0</v>
      </c>
    </row>
    <row r="9" spans="1:9" x14ac:dyDescent="0.25">
      <c r="A9">
        <v>2</v>
      </c>
      <c r="B9">
        <v>83</v>
      </c>
      <c r="C9" t="s">
        <v>410</v>
      </c>
      <c r="D9" t="s">
        <v>1190</v>
      </c>
      <c r="E9">
        <v>2004</v>
      </c>
      <c r="F9" t="s">
        <v>1261</v>
      </c>
      <c r="G9" t="s">
        <v>44</v>
      </c>
      <c r="H9" s="2">
        <v>5.0682870370370367E-4</v>
      </c>
      <c r="I9" s="2">
        <v>9.0277777777777791E-6</v>
      </c>
    </row>
    <row r="10" spans="1:9" x14ac:dyDescent="0.25">
      <c r="A10">
        <v>3</v>
      </c>
      <c r="B10">
        <v>102</v>
      </c>
      <c r="C10" t="s">
        <v>452</v>
      </c>
      <c r="D10" t="s">
        <v>1178</v>
      </c>
      <c r="E10">
        <v>2004</v>
      </c>
      <c r="F10" t="s">
        <v>1261</v>
      </c>
      <c r="G10" t="s">
        <v>23</v>
      </c>
      <c r="H10" s="2">
        <v>5.1597222222222224E-4</v>
      </c>
      <c r="I10" s="2">
        <v>1.8171296296296295E-5</v>
      </c>
    </row>
    <row r="11" spans="1:9" x14ac:dyDescent="0.25">
      <c r="A11">
        <v>4</v>
      </c>
      <c r="B11">
        <v>107</v>
      </c>
      <c r="C11" t="s">
        <v>430</v>
      </c>
      <c r="D11" t="s">
        <v>1256</v>
      </c>
      <c r="E11">
        <v>2004</v>
      </c>
      <c r="F11" t="s">
        <v>1261</v>
      </c>
      <c r="G11" t="s">
        <v>23</v>
      </c>
      <c r="H11" s="2">
        <v>5.2025462962962973E-4</v>
      </c>
      <c r="I11" s="2">
        <v>2.2453703703703703E-5</v>
      </c>
    </row>
    <row r="12" spans="1:9" x14ac:dyDescent="0.25">
      <c r="A12">
        <v>5</v>
      </c>
      <c r="B12">
        <v>78</v>
      </c>
      <c r="C12" t="s">
        <v>423</v>
      </c>
      <c r="D12" t="s">
        <v>1251</v>
      </c>
      <c r="E12">
        <v>2004</v>
      </c>
      <c r="F12" t="s">
        <v>1261</v>
      </c>
      <c r="G12" t="s">
        <v>844</v>
      </c>
      <c r="H12" s="2">
        <v>5.3333333333333336E-4</v>
      </c>
      <c r="I12" s="2">
        <v>3.5532407407407402E-5</v>
      </c>
    </row>
    <row r="13" spans="1:9" x14ac:dyDescent="0.25">
      <c r="A13">
        <v>6</v>
      </c>
      <c r="B13">
        <v>77</v>
      </c>
      <c r="C13" t="s">
        <v>438</v>
      </c>
      <c r="D13" t="s">
        <v>1172</v>
      </c>
      <c r="E13">
        <v>2004</v>
      </c>
      <c r="F13" t="s">
        <v>1261</v>
      </c>
      <c r="G13" t="s">
        <v>44</v>
      </c>
      <c r="H13" s="2">
        <v>5.3356481481481473E-4</v>
      </c>
      <c r="I13" s="2">
        <v>3.5763888888888883E-5</v>
      </c>
    </row>
    <row r="14" spans="1:9" x14ac:dyDescent="0.25">
      <c r="A14">
        <v>7</v>
      </c>
      <c r="B14">
        <v>105</v>
      </c>
      <c r="C14" t="s">
        <v>443</v>
      </c>
      <c r="D14" t="s">
        <v>1168</v>
      </c>
      <c r="E14">
        <v>2004</v>
      </c>
      <c r="F14" t="s">
        <v>1261</v>
      </c>
      <c r="G14" t="s">
        <v>23</v>
      </c>
      <c r="H14" s="2">
        <v>5.3541666666666668E-4</v>
      </c>
      <c r="I14" s="2">
        <v>3.7615740740740744E-5</v>
      </c>
    </row>
    <row r="15" spans="1:9" x14ac:dyDescent="0.25">
      <c r="A15">
        <v>8</v>
      </c>
      <c r="B15">
        <v>103</v>
      </c>
      <c r="C15" t="s">
        <v>366</v>
      </c>
      <c r="D15" t="s">
        <v>1166</v>
      </c>
      <c r="E15">
        <v>2004</v>
      </c>
      <c r="F15" t="s">
        <v>1261</v>
      </c>
      <c r="G15" t="s">
        <v>23</v>
      </c>
      <c r="H15" s="2">
        <v>5.398148148148148E-4</v>
      </c>
      <c r="I15" s="2">
        <v>4.2013888888888885E-5</v>
      </c>
    </row>
    <row r="16" spans="1:9" x14ac:dyDescent="0.25">
      <c r="A16">
        <v>9</v>
      </c>
      <c r="B16">
        <v>81</v>
      </c>
      <c r="C16" t="s">
        <v>427</v>
      </c>
      <c r="D16" t="s">
        <v>1202</v>
      </c>
      <c r="E16">
        <v>2005</v>
      </c>
      <c r="F16" t="s">
        <v>1261</v>
      </c>
      <c r="G16" t="s">
        <v>844</v>
      </c>
      <c r="H16" s="2">
        <v>5.4027777777777776E-4</v>
      </c>
      <c r="I16" s="2">
        <v>4.2476851851851859E-5</v>
      </c>
    </row>
    <row r="17" spans="1:9" x14ac:dyDescent="0.25">
      <c r="A17">
        <v>10</v>
      </c>
      <c r="B17">
        <v>80</v>
      </c>
      <c r="C17" t="s">
        <v>429</v>
      </c>
      <c r="D17" t="s">
        <v>1215</v>
      </c>
      <c r="E17">
        <v>2004</v>
      </c>
      <c r="F17" t="s">
        <v>1261</v>
      </c>
      <c r="G17" t="s">
        <v>44</v>
      </c>
      <c r="H17" s="2">
        <v>5.4189814814814812E-4</v>
      </c>
      <c r="I17" s="2">
        <v>4.4097222222222226E-5</v>
      </c>
    </row>
    <row r="18" spans="1:9" x14ac:dyDescent="0.25">
      <c r="A18">
        <v>11</v>
      </c>
      <c r="B18">
        <v>66</v>
      </c>
      <c r="C18" t="s">
        <v>390</v>
      </c>
      <c r="D18" t="s">
        <v>1196</v>
      </c>
      <c r="E18">
        <v>2004</v>
      </c>
      <c r="F18" t="s">
        <v>1261</v>
      </c>
      <c r="G18" t="s">
        <v>23</v>
      </c>
      <c r="H18" s="2">
        <v>5.4374999999999996E-4</v>
      </c>
      <c r="I18" s="2">
        <v>4.5949074074074074E-5</v>
      </c>
    </row>
    <row r="19" spans="1:9" x14ac:dyDescent="0.25">
      <c r="A19">
        <v>12</v>
      </c>
      <c r="B19">
        <v>100</v>
      </c>
      <c r="C19" t="s">
        <v>356</v>
      </c>
      <c r="D19" t="s">
        <v>1200</v>
      </c>
      <c r="E19">
        <v>2005</v>
      </c>
      <c r="F19" t="s">
        <v>1261</v>
      </c>
      <c r="G19" t="s">
        <v>23</v>
      </c>
      <c r="H19" s="2">
        <v>5.4513888888888895E-4</v>
      </c>
      <c r="I19" s="2">
        <v>4.7337962962962968E-5</v>
      </c>
    </row>
    <row r="20" spans="1:9" x14ac:dyDescent="0.25">
      <c r="A20">
        <v>13</v>
      </c>
      <c r="B20">
        <v>82</v>
      </c>
      <c r="C20" t="s">
        <v>459</v>
      </c>
      <c r="D20" t="s">
        <v>1188</v>
      </c>
      <c r="E20">
        <v>2005</v>
      </c>
      <c r="F20" t="s">
        <v>1261</v>
      </c>
      <c r="G20" t="s">
        <v>23</v>
      </c>
      <c r="H20" s="2">
        <v>5.4710648148148153E-4</v>
      </c>
      <c r="I20" s="2">
        <v>4.9305555555555555E-5</v>
      </c>
    </row>
    <row r="21" spans="1:9" x14ac:dyDescent="0.25">
      <c r="A21">
        <v>14</v>
      </c>
      <c r="B21">
        <v>75</v>
      </c>
      <c r="C21" t="s">
        <v>424</v>
      </c>
      <c r="D21" t="s">
        <v>1198</v>
      </c>
      <c r="E21">
        <v>2004</v>
      </c>
      <c r="F21" t="s">
        <v>1261</v>
      </c>
      <c r="G21" t="s">
        <v>844</v>
      </c>
      <c r="H21" s="2">
        <v>5.5578703703703704E-4</v>
      </c>
      <c r="I21" s="2">
        <v>5.7986111111111106E-5</v>
      </c>
    </row>
    <row r="22" spans="1:9" x14ac:dyDescent="0.25">
      <c r="A22">
        <v>15</v>
      </c>
      <c r="B22">
        <v>99</v>
      </c>
      <c r="C22" t="s">
        <v>401</v>
      </c>
      <c r="D22" t="s">
        <v>1180</v>
      </c>
      <c r="E22">
        <v>2004</v>
      </c>
      <c r="F22" t="s">
        <v>1261</v>
      </c>
      <c r="G22" t="s">
        <v>23</v>
      </c>
      <c r="H22" s="2">
        <v>5.6122685185185193E-4</v>
      </c>
      <c r="I22" s="2">
        <v>6.3425925925925935E-5</v>
      </c>
    </row>
    <row r="23" spans="1:9" x14ac:dyDescent="0.25">
      <c r="A23">
        <v>16</v>
      </c>
      <c r="B23">
        <v>61</v>
      </c>
      <c r="C23" t="s">
        <v>412</v>
      </c>
      <c r="D23" t="s">
        <v>1213</v>
      </c>
      <c r="E23">
        <v>2004</v>
      </c>
      <c r="F23" t="s">
        <v>1261</v>
      </c>
      <c r="G23" t="s">
        <v>34</v>
      </c>
      <c r="H23" s="2">
        <v>5.6354166666666673E-4</v>
      </c>
      <c r="I23" s="2">
        <v>6.5740740740740736E-5</v>
      </c>
    </row>
    <row r="24" spans="1:9" x14ac:dyDescent="0.25">
      <c r="A24">
        <v>17</v>
      </c>
      <c r="B24">
        <v>104</v>
      </c>
      <c r="C24" t="s">
        <v>358</v>
      </c>
      <c r="D24" t="s">
        <v>1255</v>
      </c>
      <c r="E24">
        <v>2004</v>
      </c>
      <c r="F24" t="s">
        <v>1261</v>
      </c>
      <c r="G24" t="s">
        <v>23</v>
      </c>
      <c r="H24" s="2">
        <v>5.6481481481481476E-4</v>
      </c>
      <c r="I24" s="2">
        <v>6.701388888888889E-5</v>
      </c>
    </row>
    <row r="25" spans="1:9" x14ac:dyDescent="0.25">
      <c r="A25">
        <v>18</v>
      </c>
      <c r="B25">
        <v>76</v>
      </c>
      <c r="C25" t="s">
        <v>420</v>
      </c>
      <c r="D25" t="s">
        <v>1206</v>
      </c>
      <c r="E25">
        <v>2005</v>
      </c>
      <c r="F25" t="s">
        <v>1261</v>
      </c>
      <c r="G25" t="s">
        <v>23</v>
      </c>
      <c r="H25" s="2">
        <v>5.7372685185185185E-4</v>
      </c>
      <c r="I25" s="2">
        <v>7.5925925925925927E-5</v>
      </c>
    </row>
    <row r="26" spans="1:9" x14ac:dyDescent="0.25">
      <c r="A26">
        <v>19</v>
      </c>
      <c r="B26">
        <v>86</v>
      </c>
      <c r="C26" t="s">
        <v>415</v>
      </c>
      <c r="D26" t="s">
        <v>1208</v>
      </c>
      <c r="E26">
        <v>2004</v>
      </c>
      <c r="F26" t="s">
        <v>1261</v>
      </c>
      <c r="G26" t="s">
        <v>44</v>
      </c>
      <c r="H26" s="2">
        <v>5.7407407407407407E-4</v>
      </c>
      <c r="I26" s="2">
        <v>7.6273148148148134E-5</v>
      </c>
    </row>
    <row r="27" spans="1:9" x14ac:dyDescent="0.25">
      <c r="A27">
        <v>20</v>
      </c>
      <c r="B27">
        <v>79</v>
      </c>
      <c r="C27" t="s">
        <v>407</v>
      </c>
      <c r="D27" t="s">
        <v>1204</v>
      </c>
      <c r="E27">
        <v>2005</v>
      </c>
      <c r="F27" t="s">
        <v>1261</v>
      </c>
      <c r="G27" t="s">
        <v>23</v>
      </c>
      <c r="H27" s="2">
        <v>5.7858796296296293E-4</v>
      </c>
      <c r="I27" s="2">
        <v>8.078703703703705E-5</v>
      </c>
    </row>
    <row r="28" spans="1:9" x14ac:dyDescent="0.25">
      <c r="A28">
        <v>21</v>
      </c>
      <c r="B28">
        <v>74</v>
      </c>
      <c r="C28" t="s">
        <v>363</v>
      </c>
      <c r="D28" t="s">
        <v>1209</v>
      </c>
      <c r="E28">
        <v>2004</v>
      </c>
      <c r="F28" t="s">
        <v>1261</v>
      </c>
      <c r="G28" t="s">
        <v>44</v>
      </c>
      <c r="H28" s="2">
        <v>5.8506944444444437E-4</v>
      </c>
      <c r="I28" s="2">
        <v>8.7268518518518533E-5</v>
      </c>
    </row>
    <row r="29" spans="1:9" x14ac:dyDescent="0.25">
      <c r="A29">
        <v>22</v>
      </c>
      <c r="B29">
        <v>101</v>
      </c>
      <c r="C29" t="s">
        <v>453</v>
      </c>
      <c r="D29" t="s">
        <v>1174</v>
      </c>
      <c r="E29">
        <v>2005</v>
      </c>
      <c r="F29" t="s">
        <v>1261</v>
      </c>
      <c r="G29" t="s">
        <v>23</v>
      </c>
      <c r="H29" s="2">
        <v>5.9745370370370367E-4</v>
      </c>
      <c r="I29" s="2">
        <v>9.9652777777777771E-5</v>
      </c>
    </row>
    <row r="30" spans="1:9" x14ac:dyDescent="0.25">
      <c r="A30">
        <v>23</v>
      </c>
      <c r="B30">
        <v>88</v>
      </c>
      <c r="C30" t="s">
        <v>465</v>
      </c>
      <c r="D30" t="s">
        <v>1211</v>
      </c>
      <c r="E30">
        <v>2005</v>
      </c>
      <c r="F30" t="s">
        <v>1261</v>
      </c>
      <c r="G30" t="s">
        <v>23</v>
      </c>
      <c r="H30" s="2">
        <v>6.059027777777778E-4</v>
      </c>
      <c r="I30" s="2">
        <v>1.0810185185185186E-4</v>
      </c>
    </row>
    <row r="31" spans="1:9" x14ac:dyDescent="0.25">
      <c r="A31">
        <v>24</v>
      </c>
      <c r="B31">
        <v>72</v>
      </c>
      <c r="C31" t="s">
        <v>381</v>
      </c>
      <c r="D31" t="s">
        <v>1253</v>
      </c>
      <c r="E31">
        <v>2005</v>
      </c>
      <c r="F31" t="s">
        <v>1261</v>
      </c>
      <c r="G31" t="s">
        <v>23</v>
      </c>
      <c r="H31" s="2">
        <v>6.0914351851851852E-4</v>
      </c>
      <c r="I31" s="2">
        <v>1.1134259259259258E-4</v>
      </c>
    </row>
    <row r="32" spans="1:9" x14ac:dyDescent="0.25">
      <c r="A32">
        <v>25</v>
      </c>
      <c r="B32">
        <v>94</v>
      </c>
      <c r="C32" t="s">
        <v>369</v>
      </c>
      <c r="D32" t="s">
        <v>1247</v>
      </c>
      <c r="E32">
        <v>2004</v>
      </c>
      <c r="F32" t="s">
        <v>1261</v>
      </c>
      <c r="G32" t="s">
        <v>23</v>
      </c>
      <c r="H32" s="2">
        <v>6.2754629629629629E-4</v>
      </c>
      <c r="I32" s="2">
        <v>1.2974537037037037E-4</v>
      </c>
    </row>
    <row r="33" spans="1:9" x14ac:dyDescent="0.25">
      <c r="A33">
        <v>26</v>
      </c>
      <c r="B33">
        <v>63</v>
      </c>
      <c r="C33" t="s">
        <v>374</v>
      </c>
      <c r="D33" t="s">
        <v>1192</v>
      </c>
      <c r="E33">
        <v>2005</v>
      </c>
      <c r="F33" t="s">
        <v>1261</v>
      </c>
      <c r="G33" t="s">
        <v>44</v>
      </c>
      <c r="H33" s="2">
        <v>6.3298611111111108E-4</v>
      </c>
      <c r="I33" s="2">
        <v>1.3518518518518518E-4</v>
      </c>
    </row>
    <row r="34" spans="1:9" x14ac:dyDescent="0.25">
      <c r="A34">
        <v>27</v>
      </c>
      <c r="B34">
        <v>91</v>
      </c>
      <c r="C34" t="s">
        <v>353</v>
      </c>
      <c r="D34" t="s">
        <v>1223</v>
      </c>
      <c r="E34">
        <v>2005</v>
      </c>
      <c r="F34" t="s">
        <v>1261</v>
      </c>
      <c r="G34" t="s">
        <v>23</v>
      </c>
      <c r="H34" s="2">
        <v>6.4687499999999999E-4</v>
      </c>
      <c r="I34" s="2">
        <v>1.4907407407407407E-4</v>
      </c>
    </row>
    <row r="35" spans="1:9" x14ac:dyDescent="0.25">
      <c r="A35">
        <v>28</v>
      </c>
      <c r="B35">
        <v>87</v>
      </c>
      <c r="C35" t="s">
        <v>393</v>
      </c>
      <c r="D35" t="s">
        <v>1246</v>
      </c>
      <c r="E35">
        <v>2005</v>
      </c>
      <c r="F35" t="s">
        <v>1261</v>
      </c>
      <c r="G35" t="s">
        <v>844</v>
      </c>
      <c r="H35" s="2">
        <v>7.0104166666666665E-4</v>
      </c>
      <c r="I35" s="2">
        <v>2.032407407407407E-4</v>
      </c>
    </row>
    <row r="36" spans="1:9" x14ac:dyDescent="0.25">
      <c r="A36">
        <v>29</v>
      </c>
      <c r="B36">
        <v>92</v>
      </c>
      <c r="C36" t="s">
        <v>439</v>
      </c>
      <c r="D36" t="s">
        <v>1242</v>
      </c>
      <c r="E36">
        <v>2004</v>
      </c>
      <c r="F36" t="s">
        <v>1261</v>
      </c>
      <c r="G36" t="s">
        <v>44</v>
      </c>
      <c r="H36" s="2">
        <v>7.424768518518518E-4</v>
      </c>
      <c r="I36" s="2">
        <v>2.4467592592592591E-4</v>
      </c>
    </row>
    <row r="37" spans="1:9" x14ac:dyDescent="0.25">
      <c r="A37">
        <v>30</v>
      </c>
      <c r="B37">
        <v>68</v>
      </c>
      <c r="C37" t="s">
        <v>373</v>
      </c>
      <c r="D37" t="s">
        <v>1228</v>
      </c>
      <c r="E37">
        <v>2005</v>
      </c>
      <c r="F37" t="s">
        <v>1261</v>
      </c>
      <c r="G37" t="s">
        <v>116</v>
      </c>
      <c r="H37" s="2">
        <v>7.4513888888888883E-4</v>
      </c>
      <c r="I37" s="2">
        <v>2.4733796296296298E-4</v>
      </c>
    </row>
    <row r="38" spans="1:9" x14ac:dyDescent="0.25">
      <c r="A38">
        <v>31</v>
      </c>
      <c r="B38">
        <v>89</v>
      </c>
      <c r="C38" t="s">
        <v>456</v>
      </c>
      <c r="D38" t="s">
        <v>1225</v>
      </c>
      <c r="E38">
        <v>2004</v>
      </c>
      <c r="F38" t="s">
        <v>1261</v>
      </c>
      <c r="G38" t="s">
        <v>44</v>
      </c>
      <c r="H38" s="2">
        <v>7.5555555555555565E-4</v>
      </c>
      <c r="I38" s="2">
        <v>2.5775462962962964E-4</v>
      </c>
    </row>
    <row r="39" spans="1:9" x14ac:dyDescent="0.25">
      <c r="A39">
        <v>32</v>
      </c>
      <c r="B39">
        <v>62</v>
      </c>
      <c r="C39" t="s">
        <v>441</v>
      </c>
      <c r="D39" t="s">
        <v>1230</v>
      </c>
      <c r="E39">
        <v>2005</v>
      </c>
      <c r="F39" t="s">
        <v>1261</v>
      </c>
      <c r="G39" t="s">
        <v>116</v>
      </c>
      <c r="H39" s="2">
        <v>8.2280092592592604E-4</v>
      </c>
      <c r="I39" s="2">
        <v>3.2499999999999999E-4</v>
      </c>
    </row>
    <row r="40" spans="1:9" x14ac:dyDescent="0.25">
      <c r="A40">
        <v>33</v>
      </c>
      <c r="B40">
        <v>95</v>
      </c>
      <c r="C40" t="s">
        <v>399</v>
      </c>
      <c r="D40" t="s">
        <v>1249</v>
      </c>
      <c r="E40">
        <v>2004</v>
      </c>
      <c r="F40" t="s">
        <v>1261</v>
      </c>
      <c r="G40" t="s">
        <v>44</v>
      </c>
      <c r="H40" s="2">
        <v>8.6388888888888887E-4</v>
      </c>
      <c r="I40" s="2">
        <v>3.6608796296296297E-4</v>
      </c>
    </row>
    <row r="43" spans="1:9" x14ac:dyDescent="0.25">
      <c r="A43" t="s">
        <v>1272</v>
      </c>
    </row>
    <row r="44" spans="1:9" x14ac:dyDescent="0.25">
      <c r="B44">
        <v>65</v>
      </c>
      <c r="C44" t="s">
        <v>371</v>
      </c>
      <c r="D44" t="s">
        <v>1182</v>
      </c>
      <c r="E44">
        <v>2004</v>
      </c>
      <c r="F44" t="s">
        <v>1261</v>
      </c>
      <c r="G44" t="s">
        <v>844</v>
      </c>
    </row>
    <row r="45" spans="1:9" x14ac:dyDescent="0.25">
      <c r="B45">
        <v>71</v>
      </c>
      <c r="C45" t="s">
        <v>446</v>
      </c>
      <c r="D45" t="s">
        <v>1194</v>
      </c>
      <c r="E45">
        <v>2004</v>
      </c>
      <c r="F45" t="s">
        <v>1261</v>
      </c>
      <c r="G45" t="s">
        <v>844</v>
      </c>
    </row>
    <row r="46" spans="1:9" x14ac:dyDescent="0.25">
      <c r="B46">
        <v>73</v>
      </c>
      <c r="C46" t="s">
        <v>417</v>
      </c>
      <c r="D46" t="s">
        <v>1273</v>
      </c>
      <c r="E46">
        <v>2005</v>
      </c>
      <c r="F46" t="s">
        <v>1261</v>
      </c>
      <c r="G46" t="s">
        <v>116</v>
      </c>
    </row>
    <row r="47" spans="1:9" x14ac:dyDescent="0.25">
      <c r="B47">
        <v>84</v>
      </c>
      <c r="C47" t="s">
        <v>387</v>
      </c>
      <c r="D47" t="s">
        <v>1238</v>
      </c>
      <c r="E47">
        <v>2005</v>
      </c>
      <c r="F47" t="s">
        <v>1261</v>
      </c>
      <c r="G47" t="s">
        <v>844</v>
      </c>
    </row>
    <row r="48" spans="1:9" x14ac:dyDescent="0.25">
      <c r="B48">
        <v>90</v>
      </c>
      <c r="C48" t="s">
        <v>445</v>
      </c>
      <c r="D48" t="s">
        <v>1236</v>
      </c>
      <c r="E48">
        <v>2004</v>
      </c>
      <c r="F48" t="s">
        <v>1261</v>
      </c>
      <c r="G48" t="s">
        <v>844</v>
      </c>
    </row>
    <row r="49" spans="1:9" x14ac:dyDescent="0.25">
      <c r="B49">
        <v>93</v>
      </c>
      <c r="C49" t="s">
        <v>851</v>
      </c>
      <c r="D49" t="s">
        <v>1234</v>
      </c>
      <c r="E49">
        <v>2005</v>
      </c>
      <c r="F49" t="s">
        <v>1261</v>
      </c>
      <c r="G49" t="s">
        <v>844</v>
      </c>
    </row>
    <row r="50" spans="1:9" x14ac:dyDescent="0.25">
      <c r="B50">
        <v>96</v>
      </c>
      <c r="C50" t="s">
        <v>854</v>
      </c>
      <c r="D50" t="s">
        <v>1244</v>
      </c>
      <c r="E50">
        <v>2005</v>
      </c>
      <c r="F50" t="s">
        <v>1261</v>
      </c>
      <c r="G50" t="s">
        <v>844</v>
      </c>
    </row>
    <row r="51" spans="1:9" x14ac:dyDescent="0.25">
      <c r="B51">
        <v>98</v>
      </c>
      <c r="C51" t="s">
        <v>436</v>
      </c>
      <c r="D51" t="s">
        <v>1248</v>
      </c>
      <c r="E51">
        <v>2005</v>
      </c>
      <c r="F51" t="s">
        <v>1261</v>
      </c>
      <c r="G51" t="s">
        <v>44</v>
      </c>
    </row>
    <row r="54" spans="1:9" x14ac:dyDescent="0.25">
      <c r="A54" t="s">
        <v>838</v>
      </c>
    </row>
    <row r="55" spans="1:9" x14ac:dyDescent="0.25">
      <c r="B55">
        <v>67</v>
      </c>
      <c r="C55" t="s">
        <v>379</v>
      </c>
      <c r="D55" t="s">
        <v>1184</v>
      </c>
      <c r="E55">
        <v>2004</v>
      </c>
      <c r="F55" t="s">
        <v>1261</v>
      </c>
      <c r="G55" t="s">
        <v>34</v>
      </c>
    </row>
    <row r="56" spans="1:9" x14ac:dyDescent="0.25">
      <c r="B56">
        <v>97</v>
      </c>
      <c r="C56" t="s">
        <v>403</v>
      </c>
      <c r="D56" t="s">
        <v>1186</v>
      </c>
      <c r="E56">
        <v>2005</v>
      </c>
      <c r="F56" t="s">
        <v>1261</v>
      </c>
      <c r="G56" t="s">
        <v>23</v>
      </c>
    </row>
    <row r="59" spans="1:9" x14ac:dyDescent="0.25">
      <c r="A59" t="s">
        <v>1282</v>
      </c>
    </row>
    <row r="60" spans="1:9" x14ac:dyDescent="0.25">
      <c r="B60">
        <v>64</v>
      </c>
      <c r="C60" t="s">
        <v>385</v>
      </c>
      <c r="D60" t="s">
        <v>1219</v>
      </c>
      <c r="E60">
        <v>2004</v>
      </c>
      <c r="F60" t="s">
        <v>1261</v>
      </c>
      <c r="G60" t="s">
        <v>60</v>
      </c>
      <c r="H60" t="s">
        <v>1283</v>
      </c>
      <c r="I60" t="s">
        <v>1275</v>
      </c>
    </row>
    <row r="61" spans="1:9" x14ac:dyDescent="0.25">
      <c r="B61">
        <v>69</v>
      </c>
      <c r="C61" t="s">
        <v>376</v>
      </c>
      <c r="D61" t="s">
        <v>1252</v>
      </c>
      <c r="E61">
        <v>2005</v>
      </c>
      <c r="F61" t="s">
        <v>1261</v>
      </c>
      <c r="G61" t="s">
        <v>44</v>
      </c>
      <c r="H61" t="s">
        <v>1283</v>
      </c>
      <c r="I61" t="s">
        <v>1275</v>
      </c>
    </row>
    <row r="62" spans="1:9" x14ac:dyDescent="0.25">
      <c r="B62">
        <v>70</v>
      </c>
      <c r="C62" t="s">
        <v>462</v>
      </c>
      <c r="D62" t="s">
        <v>1221</v>
      </c>
      <c r="E62">
        <v>2005</v>
      </c>
      <c r="F62" t="s">
        <v>1261</v>
      </c>
      <c r="G62" t="s">
        <v>60</v>
      </c>
      <c r="H62" t="s">
        <v>1283</v>
      </c>
      <c r="I62" t="s">
        <v>1275</v>
      </c>
    </row>
    <row r="63" spans="1:9" x14ac:dyDescent="0.25">
      <c r="B63">
        <v>85</v>
      </c>
      <c r="C63" t="s">
        <v>433</v>
      </c>
      <c r="D63" t="s">
        <v>1254</v>
      </c>
      <c r="E63">
        <v>2005</v>
      </c>
      <c r="F63" t="s">
        <v>1261</v>
      </c>
      <c r="G63" t="s">
        <v>23</v>
      </c>
      <c r="H63" t="s">
        <v>1284</v>
      </c>
      <c r="I63" t="s">
        <v>1280</v>
      </c>
    </row>
    <row r="64" spans="1:9" x14ac:dyDescent="0.25">
      <c r="B64">
        <v>108</v>
      </c>
      <c r="C64" t="s">
        <v>351</v>
      </c>
      <c r="D64" t="s">
        <v>1226</v>
      </c>
      <c r="E64">
        <v>2004</v>
      </c>
      <c r="F64" t="s">
        <v>1261</v>
      </c>
      <c r="G64" t="s">
        <v>116</v>
      </c>
      <c r="H64" t="s">
        <v>1285</v>
      </c>
      <c r="I64" t="s">
        <v>1281</v>
      </c>
    </row>
    <row r="67" spans="1:10" x14ac:dyDescent="0.25">
      <c r="A67" t="s">
        <v>1264</v>
      </c>
    </row>
    <row r="68" spans="1:10" x14ac:dyDescent="0.25">
      <c r="A68">
        <v>1</v>
      </c>
      <c r="B68">
        <v>9</v>
      </c>
      <c r="C68" t="s">
        <v>503</v>
      </c>
      <c r="D68" t="s">
        <v>1064</v>
      </c>
      <c r="E68">
        <v>2004</v>
      </c>
      <c r="F68" t="s">
        <v>1261</v>
      </c>
      <c r="G68" t="s">
        <v>34</v>
      </c>
      <c r="H68" s="2">
        <v>5.1724537037037038E-4</v>
      </c>
      <c r="I68" s="2">
        <v>0</v>
      </c>
      <c r="J68" t="str">
        <f>VLOOKUP(C68,'U14 Girls'!F:F,1,FALSE)</f>
        <v>E6406533</v>
      </c>
    </row>
    <row r="69" spans="1:10" x14ac:dyDescent="0.25">
      <c r="A69">
        <v>2</v>
      </c>
      <c r="B69">
        <v>48</v>
      </c>
      <c r="C69" t="s">
        <v>525</v>
      </c>
      <c r="D69" t="s">
        <v>1072</v>
      </c>
      <c r="E69">
        <v>2004</v>
      </c>
      <c r="F69" t="s">
        <v>1261</v>
      </c>
      <c r="G69" t="s">
        <v>23</v>
      </c>
      <c r="H69" s="2">
        <v>5.3634259259259271E-4</v>
      </c>
      <c r="I69" s="2">
        <v>1.9097222222222222E-5</v>
      </c>
      <c r="J69" t="str">
        <f>VLOOKUP(C69,'U14 Girls'!F:F,1,FALSE)</f>
        <v>E6468511</v>
      </c>
    </row>
    <row r="70" spans="1:10" x14ac:dyDescent="0.25">
      <c r="A70">
        <v>3</v>
      </c>
      <c r="B70">
        <v>46</v>
      </c>
      <c r="C70" t="s">
        <v>549</v>
      </c>
      <c r="D70" t="s">
        <v>1068</v>
      </c>
      <c r="E70">
        <v>2004</v>
      </c>
      <c r="F70" t="s">
        <v>1261</v>
      </c>
      <c r="G70" t="s">
        <v>23</v>
      </c>
      <c r="H70" s="2">
        <v>5.4687499999999994E-4</v>
      </c>
      <c r="I70" s="2">
        <v>2.9629629629629627E-5</v>
      </c>
      <c r="J70" t="str">
        <f>VLOOKUP(C70,'U14 Girls'!F:F,1,FALSE)</f>
        <v>E6393098</v>
      </c>
    </row>
    <row r="71" spans="1:10" x14ac:dyDescent="0.25">
      <c r="A71">
        <v>4</v>
      </c>
      <c r="B71">
        <v>10</v>
      </c>
      <c r="C71" t="s">
        <v>544</v>
      </c>
      <c r="D71" t="s">
        <v>1070</v>
      </c>
      <c r="E71">
        <v>2005</v>
      </c>
      <c r="F71" t="s">
        <v>1261</v>
      </c>
      <c r="G71" t="s">
        <v>44</v>
      </c>
      <c r="H71" s="2">
        <v>5.4849537037037041E-4</v>
      </c>
      <c r="I71" s="2">
        <v>3.1250000000000007E-5</v>
      </c>
      <c r="J71" t="str">
        <f>VLOOKUP(C71,'U14 Girls'!F:F,1,FALSE)</f>
        <v>E6385053</v>
      </c>
    </row>
    <row r="72" spans="1:10" x14ac:dyDescent="0.25">
      <c r="A72">
        <v>5</v>
      </c>
      <c r="B72">
        <v>14</v>
      </c>
      <c r="C72" t="s">
        <v>518</v>
      </c>
      <c r="D72" t="s">
        <v>1074</v>
      </c>
      <c r="E72">
        <v>2004</v>
      </c>
      <c r="F72" t="s">
        <v>1261</v>
      </c>
      <c r="G72" t="s">
        <v>44</v>
      </c>
      <c r="H72" s="2">
        <v>5.5057870370370373E-4</v>
      </c>
      <c r="I72" s="2">
        <v>3.3333333333333335E-5</v>
      </c>
      <c r="J72" t="str">
        <f>VLOOKUP(C72,'U14 Girls'!F:F,1,FALSE)</f>
        <v>E6621798</v>
      </c>
    </row>
    <row r="73" spans="1:10" x14ac:dyDescent="0.25">
      <c r="A73">
        <v>6</v>
      </c>
      <c r="B73">
        <v>38</v>
      </c>
      <c r="C73" t="s">
        <v>590</v>
      </c>
      <c r="D73" t="s">
        <v>1078</v>
      </c>
      <c r="E73">
        <v>2004</v>
      </c>
      <c r="F73" t="s">
        <v>1261</v>
      </c>
      <c r="G73" t="s">
        <v>23</v>
      </c>
      <c r="H73" s="2">
        <v>5.6689814814814808E-4</v>
      </c>
      <c r="I73" s="2">
        <v>4.9652777777777775E-5</v>
      </c>
      <c r="J73" t="str">
        <f>VLOOKUP(C73,'U14 Girls'!F:F,1,FALSE)</f>
        <v>E6575294</v>
      </c>
    </row>
    <row r="74" spans="1:10" x14ac:dyDescent="0.25">
      <c r="A74">
        <v>7</v>
      </c>
      <c r="B74">
        <v>8</v>
      </c>
      <c r="C74" t="s">
        <v>477</v>
      </c>
      <c r="D74" t="s">
        <v>1160</v>
      </c>
      <c r="E74">
        <v>2004</v>
      </c>
      <c r="F74" t="s">
        <v>1261</v>
      </c>
      <c r="G74" t="s">
        <v>23</v>
      </c>
      <c r="H74" s="2">
        <v>5.6747685185185189E-4</v>
      </c>
      <c r="I74" s="2">
        <v>5.0231481481481482E-5</v>
      </c>
      <c r="J74" t="str">
        <f>VLOOKUP(C74,'U14 Girls'!F:F,1,FALSE)</f>
        <v>E6553284</v>
      </c>
    </row>
    <row r="75" spans="1:10" x14ac:dyDescent="0.25">
      <c r="A75">
        <v>8</v>
      </c>
      <c r="B75">
        <v>25</v>
      </c>
      <c r="C75" t="s">
        <v>535</v>
      </c>
      <c r="D75" t="s">
        <v>1076</v>
      </c>
      <c r="E75">
        <v>2004</v>
      </c>
      <c r="F75" t="s">
        <v>1261</v>
      </c>
      <c r="G75" t="s">
        <v>34</v>
      </c>
      <c r="H75" s="2">
        <v>5.7407407407407407E-4</v>
      </c>
      <c r="I75" s="2">
        <v>5.6828703703703712E-5</v>
      </c>
      <c r="J75" t="str">
        <f>VLOOKUP(C75,'U14 Girls'!F:F,1,FALSE)</f>
        <v>E6520520</v>
      </c>
    </row>
    <row r="76" spans="1:10" x14ac:dyDescent="0.25">
      <c r="A76">
        <v>9</v>
      </c>
      <c r="B76">
        <v>4</v>
      </c>
      <c r="C76" t="s">
        <v>486</v>
      </c>
      <c r="D76" t="s">
        <v>1090</v>
      </c>
      <c r="E76">
        <v>2004</v>
      </c>
      <c r="F76" t="s">
        <v>1261</v>
      </c>
      <c r="G76" t="s">
        <v>23</v>
      </c>
      <c r="H76" s="2">
        <v>5.7685185185185194E-4</v>
      </c>
      <c r="I76" s="2">
        <v>5.9606481481481494E-5</v>
      </c>
      <c r="J76" t="str">
        <f>VLOOKUP(C76,'U14 Girls'!F:F,1,FALSE)</f>
        <v>E6636816</v>
      </c>
    </row>
    <row r="77" spans="1:10" x14ac:dyDescent="0.25">
      <c r="A77">
        <v>10</v>
      </c>
      <c r="B77">
        <v>5</v>
      </c>
      <c r="C77" t="s">
        <v>540</v>
      </c>
      <c r="D77" t="s">
        <v>1088</v>
      </c>
      <c r="E77">
        <v>2004</v>
      </c>
      <c r="F77" t="s">
        <v>1261</v>
      </c>
      <c r="G77" t="s">
        <v>34</v>
      </c>
      <c r="H77" s="2">
        <v>5.7997685185185181E-4</v>
      </c>
      <c r="I77" s="2">
        <v>6.2731481481481481E-5</v>
      </c>
      <c r="J77" t="str">
        <f>VLOOKUP(C77,'U14 Girls'!F:F,1,FALSE)</f>
        <v>E6579009</v>
      </c>
    </row>
    <row r="78" spans="1:10" x14ac:dyDescent="0.25">
      <c r="A78">
        <v>11</v>
      </c>
      <c r="B78">
        <v>29</v>
      </c>
      <c r="C78" t="s">
        <v>482</v>
      </c>
      <c r="D78" t="s">
        <v>1163</v>
      </c>
      <c r="E78">
        <v>2005</v>
      </c>
      <c r="F78" t="s">
        <v>1261</v>
      </c>
      <c r="G78" t="s">
        <v>34</v>
      </c>
      <c r="H78" s="2">
        <v>5.8807870370370372E-4</v>
      </c>
      <c r="I78" s="2">
        <v>7.0833333333333338E-5</v>
      </c>
      <c r="J78" t="str">
        <f>VLOOKUP(C78,'U14 Girls'!F:F,1,FALSE)</f>
        <v>E6503940</v>
      </c>
    </row>
    <row r="79" spans="1:10" x14ac:dyDescent="0.25">
      <c r="A79">
        <v>12</v>
      </c>
      <c r="B79">
        <v>16</v>
      </c>
      <c r="C79" t="s">
        <v>595</v>
      </c>
      <c r="D79" t="s">
        <v>1158</v>
      </c>
      <c r="E79">
        <v>2004</v>
      </c>
      <c r="F79" t="s">
        <v>1261</v>
      </c>
      <c r="G79" t="s">
        <v>23</v>
      </c>
      <c r="H79" s="2">
        <v>5.8969907407407419E-4</v>
      </c>
      <c r="I79" s="2">
        <v>7.2453703703703713E-5</v>
      </c>
      <c r="J79" t="str">
        <f>VLOOKUP(C79,'U14 Girls'!F:F,1,FALSE)</f>
        <v>E6638378</v>
      </c>
    </row>
    <row r="80" spans="1:10" x14ac:dyDescent="0.25">
      <c r="A80">
        <v>13</v>
      </c>
      <c r="B80">
        <v>40</v>
      </c>
      <c r="C80" t="s">
        <v>571</v>
      </c>
      <c r="D80" t="s">
        <v>1066</v>
      </c>
      <c r="E80">
        <v>2005</v>
      </c>
      <c r="F80" t="s">
        <v>1261</v>
      </c>
      <c r="G80" t="s">
        <v>23</v>
      </c>
      <c r="H80" s="2">
        <v>5.9722222222222219E-4</v>
      </c>
      <c r="I80" s="2">
        <v>7.9976851851851856E-5</v>
      </c>
      <c r="J80" t="str">
        <f>VLOOKUP(C80,'U14 Girls'!F:F,1,FALSE)</f>
        <v>E6499813</v>
      </c>
    </row>
    <row r="81" spans="1:10" x14ac:dyDescent="0.25">
      <c r="A81">
        <v>14</v>
      </c>
      <c r="B81">
        <v>6</v>
      </c>
      <c r="C81" t="s">
        <v>581</v>
      </c>
      <c r="D81" t="s">
        <v>1106</v>
      </c>
      <c r="E81">
        <v>2005</v>
      </c>
      <c r="F81" t="s">
        <v>1261</v>
      </c>
      <c r="G81" t="s">
        <v>44</v>
      </c>
      <c r="H81" s="2">
        <v>5.9942129629629625E-4</v>
      </c>
      <c r="I81" s="2">
        <v>8.2175925925925917E-5</v>
      </c>
      <c r="J81" t="str">
        <f>VLOOKUP(C81,'U14 Girls'!F:F,1,FALSE)</f>
        <v>E6452666</v>
      </c>
    </row>
    <row r="82" spans="1:10" x14ac:dyDescent="0.25">
      <c r="A82">
        <v>15</v>
      </c>
      <c r="B82">
        <v>7</v>
      </c>
      <c r="C82" t="s">
        <v>529</v>
      </c>
      <c r="D82" t="s">
        <v>1108</v>
      </c>
      <c r="E82">
        <v>2004</v>
      </c>
      <c r="F82" t="s">
        <v>1261</v>
      </c>
      <c r="G82" t="s">
        <v>844</v>
      </c>
      <c r="H82" s="2">
        <v>6.0219907407407412E-4</v>
      </c>
      <c r="I82" s="2">
        <v>8.4953703703703718E-5</v>
      </c>
      <c r="J82" t="str">
        <f>VLOOKUP(C82,'U14 Girls'!F:F,1,FALSE)</f>
        <v>E6326332</v>
      </c>
    </row>
    <row r="83" spans="1:10" x14ac:dyDescent="0.25">
      <c r="A83">
        <v>16</v>
      </c>
      <c r="B83">
        <v>31</v>
      </c>
      <c r="C83" t="s">
        <v>573</v>
      </c>
      <c r="D83" t="s">
        <v>1114</v>
      </c>
      <c r="E83">
        <v>2005</v>
      </c>
      <c r="F83" t="s">
        <v>1261</v>
      </c>
      <c r="G83" t="s">
        <v>23</v>
      </c>
      <c r="H83" s="2">
        <v>6.0636574074074076E-4</v>
      </c>
      <c r="I83" s="2">
        <v>8.9120370370370373E-5</v>
      </c>
      <c r="J83" t="str">
        <f>VLOOKUP(C83,'U14 Girls'!F:F,1,FALSE)</f>
        <v>E6390119</v>
      </c>
    </row>
    <row r="84" spans="1:10" x14ac:dyDescent="0.25">
      <c r="A84">
        <v>17</v>
      </c>
      <c r="B84">
        <v>34</v>
      </c>
      <c r="C84" t="s">
        <v>475</v>
      </c>
      <c r="D84" t="s">
        <v>1082</v>
      </c>
      <c r="E84">
        <v>2005</v>
      </c>
      <c r="F84" t="s">
        <v>1261</v>
      </c>
      <c r="G84" t="s">
        <v>23</v>
      </c>
      <c r="H84" s="2">
        <v>6.070601851851852E-4</v>
      </c>
      <c r="I84" s="2">
        <v>8.9814814814814813E-5</v>
      </c>
      <c r="J84" t="str">
        <f>VLOOKUP(C84,'U14 Girls'!F:F,1,FALSE)</f>
        <v>E6553301</v>
      </c>
    </row>
    <row r="85" spans="1:10" x14ac:dyDescent="0.25">
      <c r="A85">
        <v>18</v>
      </c>
      <c r="B85">
        <v>3</v>
      </c>
      <c r="C85" t="s">
        <v>501</v>
      </c>
      <c r="D85" t="s">
        <v>1157</v>
      </c>
      <c r="E85">
        <v>2004</v>
      </c>
      <c r="F85" t="s">
        <v>1261</v>
      </c>
      <c r="G85" t="s">
        <v>844</v>
      </c>
      <c r="H85" s="2">
        <v>6.134259259259259E-4</v>
      </c>
      <c r="I85" s="2">
        <v>9.618055555555557E-5</v>
      </c>
      <c r="J85" t="str">
        <f>VLOOKUP(C85,'U14 Girls'!F:F,1,FALSE)</f>
        <v>E6328887</v>
      </c>
    </row>
    <row r="86" spans="1:10" x14ac:dyDescent="0.25">
      <c r="A86">
        <v>19</v>
      </c>
      <c r="B86">
        <v>22</v>
      </c>
      <c r="C86" t="s">
        <v>484</v>
      </c>
      <c r="D86" t="s">
        <v>1098</v>
      </c>
      <c r="E86">
        <v>2004</v>
      </c>
      <c r="F86" t="s">
        <v>1261</v>
      </c>
      <c r="G86" t="s">
        <v>44</v>
      </c>
      <c r="H86" s="2">
        <v>6.1527777777777774E-4</v>
      </c>
      <c r="I86" s="2">
        <v>9.8032407407407424E-5</v>
      </c>
      <c r="J86" t="str">
        <f>VLOOKUP(C86,'U14 Girls'!F:F,1,FALSE)</f>
        <v>E6486361</v>
      </c>
    </row>
    <row r="87" spans="1:10" x14ac:dyDescent="0.25">
      <c r="A87">
        <v>20</v>
      </c>
      <c r="B87">
        <v>42</v>
      </c>
      <c r="C87" t="s">
        <v>582</v>
      </c>
      <c r="D87" t="s">
        <v>1136</v>
      </c>
      <c r="E87">
        <v>2005</v>
      </c>
      <c r="F87" t="s">
        <v>1261</v>
      </c>
      <c r="G87" t="s">
        <v>23</v>
      </c>
      <c r="H87" s="2">
        <v>6.1770833333333328E-4</v>
      </c>
      <c r="I87" s="2">
        <v>1.0046296296296296E-4</v>
      </c>
      <c r="J87" t="str">
        <f>VLOOKUP(C87,'U14 Girls'!F:F,1,FALSE)</f>
        <v>E6753977</v>
      </c>
    </row>
    <row r="88" spans="1:10" x14ac:dyDescent="0.25">
      <c r="A88">
        <v>21</v>
      </c>
      <c r="B88">
        <v>24</v>
      </c>
      <c r="C88" t="s">
        <v>507</v>
      </c>
      <c r="D88" t="s">
        <v>1118</v>
      </c>
      <c r="E88">
        <v>2005</v>
      </c>
      <c r="F88" t="s">
        <v>1261</v>
      </c>
      <c r="G88" t="s">
        <v>23</v>
      </c>
      <c r="H88" s="2">
        <v>6.2233796296296299E-4</v>
      </c>
      <c r="I88" s="2">
        <v>1.0509259259259261E-4</v>
      </c>
      <c r="J88" t="str">
        <f>VLOOKUP(C88,'U14 Girls'!F:F,1,FALSE)</f>
        <v>E6445501</v>
      </c>
    </row>
    <row r="89" spans="1:10" x14ac:dyDescent="0.25">
      <c r="A89">
        <v>22</v>
      </c>
      <c r="B89">
        <v>18</v>
      </c>
      <c r="C89" t="s">
        <v>496</v>
      </c>
      <c r="D89" t="s">
        <v>1084</v>
      </c>
      <c r="E89">
        <v>2005</v>
      </c>
      <c r="F89" t="s">
        <v>1261</v>
      </c>
      <c r="G89" t="s">
        <v>44</v>
      </c>
      <c r="H89" s="2">
        <v>6.2627314814814815E-4</v>
      </c>
      <c r="I89" s="2">
        <v>1.0902777777777778E-4</v>
      </c>
      <c r="J89" t="str">
        <f>VLOOKUP(C89,'U14 Girls'!F:F,1,FALSE)</f>
        <v>E6564276</v>
      </c>
    </row>
    <row r="90" spans="1:10" x14ac:dyDescent="0.25">
      <c r="A90">
        <v>23</v>
      </c>
      <c r="B90">
        <v>20</v>
      </c>
      <c r="C90" t="s">
        <v>469</v>
      </c>
      <c r="D90" t="s">
        <v>1096</v>
      </c>
      <c r="E90">
        <v>2005</v>
      </c>
      <c r="F90" t="s">
        <v>1261</v>
      </c>
      <c r="G90" t="s">
        <v>23</v>
      </c>
      <c r="H90" s="2">
        <v>6.327546296296297E-4</v>
      </c>
      <c r="I90" s="2">
        <v>1.1550925925925927E-4</v>
      </c>
      <c r="J90" t="str">
        <f>VLOOKUP(C90,'U14 Girls'!F:F,1,FALSE)</f>
        <v>E6588008</v>
      </c>
    </row>
    <row r="91" spans="1:10" x14ac:dyDescent="0.25">
      <c r="A91">
        <v>24</v>
      </c>
      <c r="B91">
        <v>12</v>
      </c>
      <c r="C91" t="s">
        <v>562</v>
      </c>
      <c r="D91" t="s">
        <v>1102</v>
      </c>
      <c r="E91">
        <v>2004</v>
      </c>
      <c r="F91" t="s">
        <v>1261</v>
      </c>
      <c r="G91" t="s">
        <v>23</v>
      </c>
      <c r="H91" s="2">
        <v>6.3414351851851858E-4</v>
      </c>
      <c r="I91" s="2">
        <v>1.1689814814814815E-4</v>
      </c>
      <c r="J91" t="str">
        <f>VLOOKUP(C91,'U14 Girls'!F:F,1,FALSE)</f>
        <v>E6501299</v>
      </c>
    </row>
    <row r="92" spans="1:10" x14ac:dyDescent="0.25">
      <c r="A92">
        <v>25</v>
      </c>
      <c r="B92">
        <v>21</v>
      </c>
      <c r="C92" t="s">
        <v>576</v>
      </c>
      <c r="D92" t="s">
        <v>1092</v>
      </c>
      <c r="E92">
        <v>2005</v>
      </c>
      <c r="F92" t="s">
        <v>1261</v>
      </c>
      <c r="G92" t="s">
        <v>34</v>
      </c>
      <c r="H92" s="2">
        <v>6.3518518518518524E-4</v>
      </c>
      <c r="I92" s="2">
        <v>1.1793981481481482E-4</v>
      </c>
      <c r="J92" t="str">
        <f>VLOOKUP(C92,'U14 Girls'!F:F,1,FALSE)</f>
        <v>E6581683</v>
      </c>
    </row>
    <row r="93" spans="1:10" x14ac:dyDescent="0.25">
      <c r="A93">
        <v>26</v>
      </c>
      <c r="B93">
        <v>32</v>
      </c>
      <c r="C93" t="s">
        <v>587</v>
      </c>
      <c r="D93" t="s">
        <v>1120</v>
      </c>
      <c r="E93">
        <v>2005</v>
      </c>
      <c r="F93" t="s">
        <v>1261</v>
      </c>
      <c r="G93" t="s">
        <v>34</v>
      </c>
      <c r="H93" s="2">
        <v>6.3553240740740736E-4</v>
      </c>
      <c r="I93" s="2">
        <v>1.1828703703703704E-4</v>
      </c>
      <c r="J93" t="str">
        <f>VLOOKUP(C93,'U14 Girls'!F:F,1,FALSE)</f>
        <v>E6387030</v>
      </c>
    </row>
    <row r="94" spans="1:10" x14ac:dyDescent="0.25">
      <c r="A94">
        <v>27</v>
      </c>
      <c r="B94">
        <v>28</v>
      </c>
      <c r="C94" t="s">
        <v>585</v>
      </c>
      <c r="D94" t="s">
        <v>1112</v>
      </c>
      <c r="E94">
        <v>2005</v>
      </c>
      <c r="F94" t="s">
        <v>1261</v>
      </c>
      <c r="G94" t="s">
        <v>23</v>
      </c>
      <c r="H94" s="2">
        <v>6.3622685185185191E-4</v>
      </c>
      <c r="I94" s="2">
        <v>1.1898148148148147E-4</v>
      </c>
      <c r="J94" t="str">
        <f>VLOOKUP(C94,'U14 Girls'!F:F,1,FALSE)</f>
        <v>E6401989</v>
      </c>
    </row>
    <row r="95" spans="1:10" x14ac:dyDescent="0.25">
      <c r="A95">
        <v>28</v>
      </c>
      <c r="B95">
        <v>2</v>
      </c>
      <c r="C95" t="s">
        <v>551</v>
      </c>
      <c r="D95" t="s">
        <v>1154</v>
      </c>
      <c r="E95">
        <v>2004</v>
      </c>
      <c r="F95" t="s">
        <v>1261</v>
      </c>
      <c r="G95" t="s">
        <v>44</v>
      </c>
      <c r="H95" s="2">
        <v>6.3842592592592586E-4</v>
      </c>
      <c r="I95" s="2">
        <v>1.2118055555555557E-4</v>
      </c>
      <c r="J95" t="str">
        <f>VLOOKUP(C95,'U14 Girls'!F:F,1,FALSE)</f>
        <v>E6501187</v>
      </c>
    </row>
    <row r="96" spans="1:10" x14ac:dyDescent="0.25">
      <c r="A96">
        <v>29</v>
      </c>
      <c r="B96">
        <v>35</v>
      </c>
      <c r="C96" t="s">
        <v>527</v>
      </c>
      <c r="D96" t="s">
        <v>1161</v>
      </c>
      <c r="E96">
        <v>2005</v>
      </c>
      <c r="F96" t="s">
        <v>1261</v>
      </c>
      <c r="G96" t="s">
        <v>34</v>
      </c>
      <c r="H96" s="2">
        <v>6.4097222222222225E-4</v>
      </c>
      <c r="I96" s="2">
        <v>1.2372685185185184E-4</v>
      </c>
      <c r="J96" t="str">
        <f>VLOOKUP(C96,'U14 Girls'!F:F,1,FALSE)</f>
        <v>E6587337</v>
      </c>
    </row>
    <row r="97" spans="1:10" x14ac:dyDescent="0.25">
      <c r="A97">
        <v>30</v>
      </c>
      <c r="B97">
        <v>1</v>
      </c>
      <c r="C97" t="s">
        <v>547</v>
      </c>
      <c r="D97" t="s">
        <v>1094</v>
      </c>
      <c r="E97">
        <v>2004</v>
      </c>
      <c r="F97" t="s">
        <v>1261</v>
      </c>
      <c r="G97" t="s">
        <v>34</v>
      </c>
      <c r="H97" s="2">
        <v>6.50925925925926E-4</v>
      </c>
      <c r="I97" s="2">
        <v>1.3368055555555556E-4</v>
      </c>
      <c r="J97" t="str">
        <f>VLOOKUP(C97,'U14 Girls'!F:F,1,FALSE)</f>
        <v>E6393356</v>
      </c>
    </row>
    <row r="98" spans="1:10" x14ac:dyDescent="0.25">
      <c r="A98">
        <v>31</v>
      </c>
      <c r="B98">
        <v>13</v>
      </c>
      <c r="C98" t="s">
        <v>557</v>
      </c>
      <c r="D98" t="s">
        <v>1104</v>
      </c>
      <c r="E98">
        <v>2004</v>
      </c>
      <c r="F98" t="s">
        <v>1261</v>
      </c>
      <c r="G98" t="s">
        <v>34</v>
      </c>
      <c r="H98" s="2">
        <v>6.5393518518518524E-4</v>
      </c>
      <c r="I98" s="2">
        <v>1.3668981481481483E-4</v>
      </c>
      <c r="J98" t="str">
        <f>VLOOKUP(C98,'U14 Girls'!F:F,1,FALSE)</f>
        <v>E6524883</v>
      </c>
    </row>
    <row r="99" spans="1:10" x14ac:dyDescent="0.25">
      <c r="A99">
        <v>32</v>
      </c>
      <c r="B99">
        <v>15</v>
      </c>
      <c r="C99" t="s">
        <v>593</v>
      </c>
      <c r="D99" t="s">
        <v>1100</v>
      </c>
      <c r="E99">
        <v>2005</v>
      </c>
      <c r="F99" t="s">
        <v>1261</v>
      </c>
      <c r="G99" t="s">
        <v>844</v>
      </c>
      <c r="H99" s="2">
        <v>6.5509259259259264E-4</v>
      </c>
      <c r="I99" s="2">
        <v>1.3784722222222223E-4</v>
      </c>
      <c r="J99" t="str">
        <f>VLOOKUP(C99,'U14 Girls'!F:F,1,FALSE)</f>
        <v>E6542500</v>
      </c>
    </row>
    <row r="100" spans="1:10" x14ac:dyDescent="0.25">
      <c r="A100">
        <v>33</v>
      </c>
      <c r="B100">
        <v>19</v>
      </c>
      <c r="C100" t="s">
        <v>568</v>
      </c>
      <c r="D100" t="s">
        <v>1116</v>
      </c>
      <c r="E100">
        <v>2005</v>
      </c>
      <c r="F100" t="s">
        <v>1261</v>
      </c>
      <c r="G100" t="s">
        <v>844</v>
      </c>
      <c r="H100" s="2">
        <v>6.7974537037037038E-4</v>
      </c>
      <c r="I100" s="2">
        <v>1.6249999999999999E-4</v>
      </c>
      <c r="J100" t="str">
        <f>VLOOKUP(C100,'U14 Girls'!F:F,1,FALSE)</f>
        <v>E6714128</v>
      </c>
    </row>
    <row r="101" spans="1:10" x14ac:dyDescent="0.25">
      <c r="A101">
        <v>34</v>
      </c>
      <c r="B101">
        <v>43</v>
      </c>
      <c r="C101" t="s">
        <v>531</v>
      </c>
      <c r="D101" t="s">
        <v>1138</v>
      </c>
      <c r="E101">
        <v>2004</v>
      </c>
      <c r="F101" t="s">
        <v>1261</v>
      </c>
      <c r="G101" t="s">
        <v>34</v>
      </c>
      <c r="H101" s="2">
        <v>6.8055555555555545E-4</v>
      </c>
      <c r="I101" s="2">
        <v>1.6331018518518517E-4</v>
      </c>
      <c r="J101" t="str">
        <f>VLOOKUP(C101,'U14 Girls'!F:F,1,FALSE)</f>
        <v>E6403498</v>
      </c>
    </row>
    <row r="102" spans="1:10" x14ac:dyDescent="0.25">
      <c r="A102">
        <v>35</v>
      </c>
      <c r="B102">
        <v>39</v>
      </c>
      <c r="C102" t="s">
        <v>510</v>
      </c>
      <c r="D102" t="s">
        <v>1159</v>
      </c>
      <c r="E102">
        <v>2004</v>
      </c>
      <c r="F102" t="s">
        <v>1261</v>
      </c>
      <c r="G102" t="s">
        <v>34</v>
      </c>
      <c r="H102" s="2">
        <v>6.8784722222222218E-4</v>
      </c>
      <c r="I102" s="2">
        <v>1.7060185185185188E-4</v>
      </c>
      <c r="J102" t="str">
        <f>VLOOKUP(C102,'U14 Girls'!F:F,1,FALSE)</f>
        <v>E6384772</v>
      </c>
    </row>
    <row r="103" spans="1:10" x14ac:dyDescent="0.25">
      <c r="A103">
        <v>36</v>
      </c>
      <c r="B103">
        <v>23</v>
      </c>
      <c r="C103" t="s">
        <v>554</v>
      </c>
      <c r="D103" t="s">
        <v>1126</v>
      </c>
      <c r="E103">
        <v>2004</v>
      </c>
      <c r="F103" t="s">
        <v>1261</v>
      </c>
      <c r="G103" t="s">
        <v>844</v>
      </c>
      <c r="H103" s="2">
        <v>6.9212962962962967E-4</v>
      </c>
      <c r="I103" s="2">
        <v>1.7488425925925926E-4</v>
      </c>
      <c r="J103" t="str">
        <f>VLOOKUP(C103,'U14 Girls'!F:F,1,FALSE)</f>
        <v>E6616320</v>
      </c>
    </row>
    <row r="104" spans="1:10" x14ac:dyDescent="0.25">
      <c r="A104">
        <v>37</v>
      </c>
      <c r="B104">
        <v>27</v>
      </c>
      <c r="C104" t="s">
        <v>848</v>
      </c>
      <c r="D104" t="s">
        <v>1130</v>
      </c>
      <c r="E104">
        <v>2004</v>
      </c>
      <c r="F104" t="s">
        <v>1261</v>
      </c>
      <c r="G104" t="s">
        <v>844</v>
      </c>
      <c r="H104" s="2">
        <v>7.0590277777777784E-4</v>
      </c>
      <c r="I104" s="2">
        <v>1.8865740740740743E-4</v>
      </c>
      <c r="J104" t="str">
        <f>VLOOKUP(C104,'U14 Girls'!F:F,1,FALSE)</f>
        <v>E6623177</v>
      </c>
    </row>
    <row r="105" spans="1:10" x14ac:dyDescent="0.25">
      <c r="A105">
        <v>38</v>
      </c>
      <c r="B105">
        <v>44</v>
      </c>
      <c r="C105" t="s">
        <v>589</v>
      </c>
      <c r="D105" t="s">
        <v>1132</v>
      </c>
      <c r="E105">
        <v>2004</v>
      </c>
      <c r="F105" t="s">
        <v>1261</v>
      </c>
      <c r="G105" t="s">
        <v>23</v>
      </c>
      <c r="H105" s="2">
        <v>7.4780092592592595E-4</v>
      </c>
      <c r="I105" s="2">
        <v>2.3055555555555557E-4</v>
      </c>
      <c r="J105" t="str">
        <f>VLOOKUP(C105,'U14 Girls'!F:F,1,FALSE)</f>
        <v>E6497596</v>
      </c>
    </row>
    <row r="106" spans="1:10" x14ac:dyDescent="0.25">
      <c r="A106">
        <v>39</v>
      </c>
      <c r="B106">
        <v>37</v>
      </c>
      <c r="C106" t="s">
        <v>537</v>
      </c>
      <c r="D106" t="s">
        <v>1122</v>
      </c>
      <c r="E106">
        <v>2004</v>
      </c>
      <c r="F106" t="s">
        <v>1261</v>
      </c>
      <c r="G106" t="s">
        <v>34</v>
      </c>
      <c r="H106" s="2">
        <v>7.5034722222222224E-4</v>
      </c>
      <c r="I106" s="2">
        <v>2.3310185185185185E-4</v>
      </c>
      <c r="J106" t="str">
        <f>VLOOKUP(C106,'U14 Girls'!F:F,1,FALSE)</f>
        <v>E6417489</v>
      </c>
    </row>
    <row r="107" spans="1:10" x14ac:dyDescent="0.25">
      <c r="A107">
        <v>40</v>
      </c>
      <c r="B107">
        <v>45</v>
      </c>
      <c r="C107" t="s">
        <v>516</v>
      </c>
      <c r="D107" t="s">
        <v>1142</v>
      </c>
      <c r="E107">
        <v>2005</v>
      </c>
      <c r="F107" t="s">
        <v>1261</v>
      </c>
      <c r="G107" t="s">
        <v>34</v>
      </c>
      <c r="H107" s="2">
        <v>7.5844907407407415E-4</v>
      </c>
      <c r="I107" s="2">
        <v>2.4120370370370368E-4</v>
      </c>
      <c r="J107" t="str">
        <f>VLOOKUP(C107,'U14 Girls'!F:F,1,FALSE)</f>
        <v>E6570248</v>
      </c>
    </row>
    <row r="108" spans="1:10" x14ac:dyDescent="0.25">
      <c r="A108">
        <v>41</v>
      </c>
      <c r="B108">
        <v>26</v>
      </c>
      <c r="C108" t="s">
        <v>513</v>
      </c>
      <c r="D108" t="s">
        <v>1140</v>
      </c>
      <c r="E108">
        <v>2005</v>
      </c>
      <c r="F108" t="s">
        <v>1261</v>
      </c>
      <c r="G108" t="s">
        <v>44</v>
      </c>
      <c r="H108" s="2">
        <v>7.6828703703703705E-4</v>
      </c>
      <c r="I108" s="2">
        <v>2.5104166666666672E-4</v>
      </c>
      <c r="J108" t="str">
        <f>VLOOKUP(C108,'U14 Girls'!F:F,1,FALSE)</f>
        <v>E6789020</v>
      </c>
    </row>
    <row r="109" spans="1:10" x14ac:dyDescent="0.25">
      <c r="A109">
        <v>42</v>
      </c>
      <c r="B109">
        <v>33</v>
      </c>
      <c r="C109" t="s">
        <v>845</v>
      </c>
      <c r="D109" t="s">
        <v>1278</v>
      </c>
      <c r="E109">
        <v>2005</v>
      </c>
      <c r="F109" t="s">
        <v>1261</v>
      </c>
      <c r="G109" t="s">
        <v>844</v>
      </c>
      <c r="H109" s="2">
        <v>7.9201388888888898E-4</v>
      </c>
      <c r="I109" s="2">
        <v>2.7476851851851854E-4</v>
      </c>
      <c r="J109" t="str">
        <f>VLOOKUP(C109,'U14 Girls'!F:F,1,FALSE)</f>
        <v>E6849592</v>
      </c>
    </row>
    <row r="110" spans="1:10" x14ac:dyDescent="0.25">
      <c r="A110">
        <v>43</v>
      </c>
      <c r="B110">
        <v>17</v>
      </c>
      <c r="C110" t="s">
        <v>499</v>
      </c>
      <c r="D110" t="s">
        <v>1110</v>
      </c>
      <c r="E110">
        <v>2005</v>
      </c>
      <c r="F110" t="s">
        <v>1261</v>
      </c>
      <c r="G110" t="s">
        <v>34</v>
      </c>
      <c r="H110" s="2">
        <v>8.1307870370370377E-4</v>
      </c>
      <c r="I110" s="2">
        <v>2.9583333333333333E-4</v>
      </c>
      <c r="J110" t="str">
        <f>VLOOKUP(C110,'U14 Girls'!F:F,1,FALSE)</f>
        <v>E6521373</v>
      </c>
    </row>
    <row r="111" spans="1:10" x14ac:dyDescent="0.25">
      <c r="A111">
        <v>44</v>
      </c>
      <c r="B111">
        <v>49</v>
      </c>
      <c r="C111" t="s">
        <v>520</v>
      </c>
      <c r="D111" t="s">
        <v>1144</v>
      </c>
      <c r="E111">
        <v>2005</v>
      </c>
      <c r="F111" t="s">
        <v>1261</v>
      </c>
      <c r="G111" t="s">
        <v>34</v>
      </c>
      <c r="H111" s="2">
        <v>8.6527777777777775E-4</v>
      </c>
      <c r="I111" s="2">
        <v>3.4803240740740736E-4</v>
      </c>
      <c r="J111" t="str">
        <f>VLOOKUP(C111,'U14 Girls'!F:F,1,FALSE)</f>
        <v>E6606903</v>
      </c>
    </row>
    <row r="112" spans="1:10" x14ac:dyDescent="0.25">
      <c r="A112">
        <v>45</v>
      </c>
      <c r="B112">
        <v>51</v>
      </c>
      <c r="C112" t="s">
        <v>472</v>
      </c>
      <c r="D112" t="s">
        <v>1152</v>
      </c>
      <c r="E112">
        <v>2005</v>
      </c>
      <c r="F112" t="s">
        <v>1261</v>
      </c>
      <c r="G112" t="s">
        <v>34</v>
      </c>
      <c r="H112" s="2">
        <v>1.0834490740740741E-3</v>
      </c>
      <c r="I112" s="2">
        <v>5.6620370370370375E-4</v>
      </c>
      <c r="J112" t="str">
        <f>VLOOKUP(C112,'U14 Girls'!F:F,1,FALSE)</f>
        <v>E6795173</v>
      </c>
    </row>
    <row r="113" spans="1:10" x14ac:dyDescent="0.25">
      <c r="H113" s="2"/>
      <c r="I113" s="2"/>
      <c r="J113" t="e">
        <f>VLOOKUP(C113,'U14 Girls'!F:F,1,FALSE)</f>
        <v>#N/A</v>
      </c>
    </row>
    <row r="114" spans="1:10" x14ac:dyDescent="0.25">
      <c r="H114" s="2"/>
      <c r="I114" s="2"/>
      <c r="J114" t="e">
        <f>VLOOKUP(C114,'U14 Girls'!F:F,1,FALSE)</f>
        <v>#N/A</v>
      </c>
    </row>
    <row r="115" spans="1:10" x14ac:dyDescent="0.25">
      <c r="A115" t="s">
        <v>839</v>
      </c>
      <c r="H115" s="2"/>
      <c r="I115" s="2"/>
      <c r="J115" t="e">
        <f>VLOOKUP(C115,'U14 Girls'!F:F,1,FALSE)</f>
        <v>#N/A</v>
      </c>
    </row>
    <row r="116" spans="1:10" x14ac:dyDescent="0.25">
      <c r="B116">
        <v>30</v>
      </c>
      <c r="C116" t="s">
        <v>522</v>
      </c>
      <c r="D116" t="s">
        <v>1148</v>
      </c>
      <c r="E116">
        <v>2005</v>
      </c>
      <c r="F116" t="s">
        <v>1261</v>
      </c>
      <c r="G116" t="s">
        <v>844</v>
      </c>
      <c r="H116" s="2"/>
      <c r="I116" s="2"/>
      <c r="J116" t="str">
        <f>VLOOKUP(C116,'U14 Girls'!F:F,1,FALSE)</f>
        <v>E6741358</v>
      </c>
    </row>
    <row r="117" spans="1:10" x14ac:dyDescent="0.25">
      <c r="B117">
        <v>36</v>
      </c>
      <c r="C117" t="s">
        <v>542</v>
      </c>
      <c r="D117" t="s">
        <v>1162</v>
      </c>
      <c r="E117">
        <v>2005</v>
      </c>
      <c r="F117" t="s">
        <v>1261</v>
      </c>
      <c r="G117" t="s">
        <v>23</v>
      </c>
      <c r="H117" s="2"/>
      <c r="I117" s="2"/>
      <c r="J117" t="str">
        <f>VLOOKUP(C117,'U14 Girls'!F:F,1,FALSE)</f>
        <v>E6385069</v>
      </c>
    </row>
    <row r="118" spans="1:10" x14ac:dyDescent="0.25">
      <c r="B118">
        <v>41</v>
      </c>
      <c r="C118" t="s">
        <v>534</v>
      </c>
      <c r="D118" t="s">
        <v>1124</v>
      </c>
      <c r="E118">
        <v>2005</v>
      </c>
      <c r="F118" t="s">
        <v>1261</v>
      </c>
      <c r="G118" t="s">
        <v>34</v>
      </c>
      <c r="H118" s="2"/>
      <c r="I118" s="2"/>
      <c r="J118" t="str">
        <f>VLOOKUP(C118,'U14 Girls'!F:F,1,FALSE)</f>
        <v>E6739050</v>
      </c>
    </row>
    <row r="119" spans="1:10" x14ac:dyDescent="0.25">
      <c r="B119">
        <v>47</v>
      </c>
      <c r="C119" t="s">
        <v>560</v>
      </c>
      <c r="D119" t="s">
        <v>1134</v>
      </c>
      <c r="E119">
        <v>2005</v>
      </c>
      <c r="F119" t="s">
        <v>1261</v>
      </c>
      <c r="G119" t="s">
        <v>34</v>
      </c>
      <c r="H119" s="2"/>
      <c r="I119" s="2"/>
      <c r="J119" t="str">
        <f>VLOOKUP(C119,'U14 Girls'!F:F,1,FALSE)</f>
        <v>E6663397</v>
      </c>
    </row>
    <row r="120" spans="1:10" x14ac:dyDescent="0.25">
      <c r="B120">
        <v>50</v>
      </c>
      <c r="C120" t="s">
        <v>506</v>
      </c>
      <c r="D120" t="s">
        <v>1150</v>
      </c>
      <c r="E120">
        <v>2004</v>
      </c>
      <c r="F120" t="s">
        <v>1261</v>
      </c>
      <c r="G120" t="s">
        <v>34</v>
      </c>
      <c r="H120" s="2"/>
      <c r="I120" s="2"/>
      <c r="J120" t="str">
        <f>VLOOKUP(C120,'U14 Girls'!F:F,1,FALSE)</f>
        <v>E6620250</v>
      </c>
    </row>
    <row r="121" spans="1:10" x14ac:dyDescent="0.25">
      <c r="H121" s="2"/>
      <c r="I121" s="2"/>
      <c r="J121" t="e">
        <f>VLOOKUP(C121,'U14 Girls'!F:F,1,FALSE)</f>
        <v>#N/A</v>
      </c>
    </row>
    <row r="122" spans="1:10" x14ac:dyDescent="0.25">
      <c r="H122" s="2"/>
      <c r="I122" s="2"/>
      <c r="J122" t="e">
        <f>VLOOKUP(C122,'U14 Girls'!F:F,1,FALSE)</f>
        <v>#N/A</v>
      </c>
    </row>
    <row r="123" spans="1:10" x14ac:dyDescent="0.25">
      <c r="A123" t="s">
        <v>655</v>
      </c>
      <c r="H123" s="2"/>
      <c r="I123" s="2"/>
      <c r="J123" t="e">
        <f>VLOOKUP(C123,'U14 Girls'!F:F,1,FALSE)</f>
        <v>#N/A</v>
      </c>
    </row>
    <row r="124" spans="1:10" x14ac:dyDescent="0.25">
      <c r="B124">
        <v>11</v>
      </c>
      <c r="C124" t="s">
        <v>578</v>
      </c>
      <c r="D124" t="s">
        <v>1105</v>
      </c>
      <c r="E124">
        <v>2004</v>
      </c>
      <c r="F124" t="s">
        <v>1261</v>
      </c>
      <c r="G124" t="s">
        <v>844</v>
      </c>
      <c r="H124" s="2"/>
      <c r="I124" s="2"/>
      <c r="J124" t="str">
        <f>VLOOKUP(C124,'U14 Girls'!F:F,1,FALSE)</f>
        <v>E6659859</v>
      </c>
    </row>
    <row r="125" spans="1:10" x14ac:dyDescent="0.25">
      <c r="H125" s="2"/>
      <c r="I125" s="2"/>
    </row>
    <row r="126" spans="1:10" x14ac:dyDescent="0.25">
      <c r="H126" s="2"/>
      <c r="I126" s="2"/>
    </row>
    <row r="131" spans="1:9" x14ac:dyDescent="0.25">
      <c r="A131" t="s">
        <v>1257</v>
      </c>
    </row>
    <row r="132" spans="1:9" x14ac:dyDescent="0.25">
      <c r="A132" t="s">
        <v>1258</v>
      </c>
    </row>
    <row r="133" spans="1:9" x14ac:dyDescent="0.25">
      <c r="A133" t="s">
        <v>832</v>
      </c>
    </row>
    <row r="137" spans="1:9" x14ac:dyDescent="0.25">
      <c r="A137" t="s">
        <v>1260</v>
      </c>
    </row>
    <row r="138" spans="1:9" x14ac:dyDescent="0.25">
      <c r="A138">
        <v>1</v>
      </c>
      <c r="B138">
        <v>224</v>
      </c>
      <c r="C138" t="s">
        <v>253</v>
      </c>
      <c r="D138" t="s">
        <v>956</v>
      </c>
      <c r="E138">
        <v>2006</v>
      </c>
      <c r="F138" t="s">
        <v>1261</v>
      </c>
      <c r="G138" t="s">
        <v>23</v>
      </c>
      <c r="H138" s="2">
        <v>3.8414351851851847E-4</v>
      </c>
      <c r="I138" s="2">
        <v>0</v>
      </c>
    </row>
    <row r="139" spans="1:9" x14ac:dyDescent="0.25">
      <c r="A139">
        <v>2</v>
      </c>
      <c r="B139">
        <v>189</v>
      </c>
      <c r="C139" t="s">
        <v>218</v>
      </c>
      <c r="D139" t="s">
        <v>960</v>
      </c>
      <c r="E139">
        <v>2006</v>
      </c>
      <c r="F139" t="s">
        <v>1261</v>
      </c>
      <c r="G139" t="s">
        <v>44</v>
      </c>
      <c r="H139" s="2">
        <v>3.938657407407408E-4</v>
      </c>
      <c r="I139" s="2">
        <v>9.7222222222222227E-6</v>
      </c>
    </row>
    <row r="140" spans="1:9" x14ac:dyDescent="0.25">
      <c r="A140">
        <v>3</v>
      </c>
      <c r="B140">
        <v>222</v>
      </c>
      <c r="C140" t="s">
        <v>256</v>
      </c>
      <c r="D140" t="s">
        <v>968</v>
      </c>
      <c r="E140">
        <v>2006</v>
      </c>
      <c r="F140" t="s">
        <v>1261</v>
      </c>
      <c r="G140" t="s">
        <v>23</v>
      </c>
      <c r="H140" s="2">
        <v>3.983796296296296E-4</v>
      </c>
      <c r="I140" s="2">
        <v>1.4236111111111111E-5</v>
      </c>
    </row>
    <row r="141" spans="1:9" x14ac:dyDescent="0.25">
      <c r="A141">
        <v>4</v>
      </c>
      <c r="B141">
        <v>197</v>
      </c>
      <c r="C141" t="s">
        <v>250</v>
      </c>
      <c r="D141" t="s">
        <v>958</v>
      </c>
      <c r="E141">
        <v>2006</v>
      </c>
      <c r="F141" t="s">
        <v>1261</v>
      </c>
      <c r="G141" t="s">
        <v>44</v>
      </c>
      <c r="H141" s="2">
        <v>4.1932870370370371E-4</v>
      </c>
      <c r="I141" s="2">
        <v>3.5185185185185182E-5</v>
      </c>
    </row>
    <row r="142" spans="1:9" x14ac:dyDescent="0.25">
      <c r="A142">
        <v>5</v>
      </c>
      <c r="B142">
        <v>212</v>
      </c>
      <c r="C142" t="s">
        <v>294</v>
      </c>
      <c r="D142" t="s">
        <v>992</v>
      </c>
      <c r="E142">
        <v>2006</v>
      </c>
      <c r="F142" t="s">
        <v>1261</v>
      </c>
      <c r="G142" t="s">
        <v>44</v>
      </c>
      <c r="H142" s="2">
        <v>4.2233796296296306E-4</v>
      </c>
      <c r="I142" s="2">
        <v>3.8194444444444444E-5</v>
      </c>
    </row>
    <row r="143" spans="1:9" x14ac:dyDescent="0.25">
      <c r="A143">
        <v>6</v>
      </c>
      <c r="B143">
        <v>193</v>
      </c>
      <c r="C143" t="s">
        <v>198</v>
      </c>
      <c r="D143" t="s">
        <v>970</v>
      </c>
      <c r="E143">
        <v>2006</v>
      </c>
      <c r="F143" t="s">
        <v>1261</v>
      </c>
      <c r="G143" t="s">
        <v>44</v>
      </c>
      <c r="H143" s="2">
        <v>4.2430555555555554E-4</v>
      </c>
      <c r="I143" s="2">
        <v>4.0162037037037031E-5</v>
      </c>
    </row>
    <row r="144" spans="1:9" x14ac:dyDescent="0.25">
      <c r="A144">
        <v>7</v>
      </c>
      <c r="B144">
        <v>209</v>
      </c>
      <c r="C144" t="s">
        <v>203</v>
      </c>
      <c r="D144" t="s">
        <v>984</v>
      </c>
      <c r="E144">
        <v>2006</v>
      </c>
      <c r="F144" t="s">
        <v>1261</v>
      </c>
      <c r="G144" t="s">
        <v>44</v>
      </c>
      <c r="H144" s="2">
        <v>4.3275462962962967E-4</v>
      </c>
      <c r="I144" s="2">
        <v>4.8611111111111115E-5</v>
      </c>
    </row>
    <row r="145" spans="1:9" x14ac:dyDescent="0.25">
      <c r="A145">
        <v>7</v>
      </c>
      <c r="B145">
        <v>185</v>
      </c>
      <c r="C145" t="s">
        <v>346</v>
      </c>
      <c r="D145" t="s">
        <v>962</v>
      </c>
      <c r="E145">
        <v>2007</v>
      </c>
      <c r="F145" t="s">
        <v>1261</v>
      </c>
      <c r="G145" t="s">
        <v>44</v>
      </c>
      <c r="H145" s="2">
        <v>4.3275462962962967E-4</v>
      </c>
      <c r="I145" s="2">
        <v>4.8611111111111115E-5</v>
      </c>
    </row>
    <row r="146" spans="1:9" x14ac:dyDescent="0.25">
      <c r="A146">
        <v>9</v>
      </c>
      <c r="B146">
        <v>200</v>
      </c>
      <c r="C146" t="s">
        <v>192</v>
      </c>
      <c r="D146" t="s">
        <v>966</v>
      </c>
      <c r="E146">
        <v>2007</v>
      </c>
      <c r="F146" t="s">
        <v>1261</v>
      </c>
      <c r="G146" t="s">
        <v>44</v>
      </c>
      <c r="H146" s="2">
        <v>4.3587962962962959E-4</v>
      </c>
      <c r="I146" s="2">
        <v>5.1736111111111103E-5</v>
      </c>
    </row>
    <row r="147" spans="1:9" x14ac:dyDescent="0.25">
      <c r="A147">
        <v>10</v>
      </c>
      <c r="B147">
        <v>206</v>
      </c>
      <c r="C147" t="s">
        <v>333</v>
      </c>
      <c r="D147" t="s">
        <v>988</v>
      </c>
      <c r="E147">
        <v>2006</v>
      </c>
      <c r="F147" t="s">
        <v>1261</v>
      </c>
      <c r="G147" t="s">
        <v>44</v>
      </c>
      <c r="H147" s="2">
        <v>4.3599537037037039E-4</v>
      </c>
      <c r="I147" s="2">
        <v>5.1851851851851857E-5</v>
      </c>
    </row>
    <row r="148" spans="1:9" x14ac:dyDescent="0.25">
      <c r="A148">
        <v>11</v>
      </c>
      <c r="B148">
        <v>220</v>
      </c>
      <c r="C148" t="s">
        <v>314</v>
      </c>
      <c r="D148" t="s">
        <v>964</v>
      </c>
      <c r="E148">
        <v>2006</v>
      </c>
      <c r="F148" t="s">
        <v>1261</v>
      </c>
      <c r="G148" t="s">
        <v>23</v>
      </c>
      <c r="H148" s="2">
        <v>4.3819444444444445E-4</v>
      </c>
      <c r="I148" s="2">
        <v>5.4050925925925931E-5</v>
      </c>
    </row>
    <row r="149" spans="1:9" x14ac:dyDescent="0.25">
      <c r="A149">
        <v>12</v>
      </c>
      <c r="B149">
        <v>211</v>
      </c>
      <c r="C149" t="s">
        <v>338</v>
      </c>
      <c r="D149" t="s">
        <v>972</v>
      </c>
      <c r="E149">
        <v>2007</v>
      </c>
      <c r="F149" t="s">
        <v>1261</v>
      </c>
      <c r="G149" t="s">
        <v>23</v>
      </c>
      <c r="H149" s="2">
        <v>4.3877314814814804E-4</v>
      </c>
      <c r="I149" s="2">
        <v>5.4629629629629624E-5</v>
      </c>
    </row>
    <row r="150" spans="1:9" x14ac:dyDescent="0.25">
      <c r="A150">
        <v>13</v>
      </c>
      <c r="B150">
        <v>218</v>
      </c>
      <c r="C150" t="s">
        <v>302</v>
      </c>
      <c r="D150" t="s">
        <v>982</v>
      </c>
      <c r="E150">
        <v>2007</v>
      </c>
      <c r="F150" t="s">
        <v>1261</v>
      </c>
      <c r="G150" t="s">
        <v>23</v>
      </c>
      <c r="H150" s="2">
        <v>4.4328703703703701E-4</v>
      </c>
      <c r="I150" s="2">
        <v>5.914351851851852E-5</v>
      </c>
    </row>
    <row r="151" spans="1:9" x14ac:dyDescent="0.25">
      <c r="A151">
        <v>14</v>
      </c>
      <c r="B151">
        <v>216</v>
      </c>
      <c r="C151" t="s">
        <v>233</v>
      </c>
      <c r="D151" t="s">
        <v>1059</v>
      </c>
      <c r="E151">
        <v>2006</v>
      </c>
      <c r="F151" t="s">
        <v>1261</v>
      </c>
      <c r="G151" t="s">
        <v>23</v>
      </c>
      <c r="H151" s="2">
        <v>4.4675925925925921E-4</v>
      </c>
      <c r="I151" s="2">
        <v>6.2615740740740741E-5</v>
      </c>
    </row>
    <row r="152" spans="1:9" x14ac:dyDescent="0.25">
      <c r="A152">
        <v>15</v>
      </c>
      <c r="B152">
        <v>205</v>
      </c>
      <c r="C152" t="s">
        <v>239</v>
      </c>
      <c r="D152" t="s">
        <v>978</v>
      </c>
      <c r="E152">
        <v>2007</v>
      </c>
      <c r="F152" t="s">
        <v>1261</v>
      </c>
      <c r="G152" t="s">
        <v>23</v>
      </c>
      <c r="H152" s="2">
        <v>4.5821759259259258E-4</v>
      </c>
      <c r="I152" s="2">
        <v>7.4074074074074073E-5</v>
      </c>
    </row>
    <row r="153" spans="1:9" x14ac:dyDescent="0.25">
      <c r="A153">
        <v>15</v>
      </c>
      <c r="B153">
        <v>187</v>
      </c>
      <c r="C153" t="s">
        <v>273</v>
      </c>
      <c r="D153" t="s">
        <v>1027</v>
      </c>
      <c r="E153">
        <v>2007</v>
      </c>
      <c r="F153" t="s">
        <v>1261</v>
      </c>
      <c r="G153" t="s">
        <v>23</v>
      </c>
      <c r="H153" s="2">
        <v>4.5821759259259258E-4</v>
      </c>
      <c r="I153" s="2">
        <v>7.4074074074074073E-5</v>
      </c>
    </row>
    <row r="154" spans="1:9" x14ac:dyDescent="0.25">
      <c r="A154">
        <v>17</v>
      </c>
      <c r="B154">
        <v>202</v>
      </c>
      <c r="C154" t="s">
        <v>265</v>
      </c>
      <c r="D154" t="s">
        <v>986</v>
      </c>
      <c r="E154">
        <v>2006</v>
      </c>
      <c r="F154" t="s">
        <v>1261</v>
      </c>
      <c r="G154" t="s">
        <v>23</v>
      </c>
      <c r="H154" s="2">
        <v>4.6585648148148143E-4</v>
      </c>
      <c r="I154" s="2">
        <v>8.1712962962962956E-5</v>
      </c>
    </row>
    <row r="155" spans="1:9" x14ac:dyDescent="0.25">
      <c r="A155">
        <v>18</v>
      </c>
      <c r="B155">
        <v>191</v>
      </c>
      <c r="C155" t="s">
        <v>291</v>
      </c>
      <c r="D155" t="s">
        <v>1022</v>
      </c>
      <c r="E155">
        <v>2007</v>
      </c>
      <c r="F155" t="s">
        <v>1261</v>
      </c>
      <c r="G155" t="s">
        <v>23</v>
      </c>
      <c r="H155" s="2">
        <v>4.6979166666666675E-4</v>
      </c>
      <c r="I155" s="2">
        <v>8.5648148148148158E-5</v>
      </c>
    </row>
    <row r="156" spans="1:9" x14ac:dyDescent="0.25">
      <c r="A156">
        <v>19</v>
      </c>
      <c r="B156">
        <v>188</v>
      </c>
      <c r="C156" t="s">
        <v>262</v>
      </c>
      <c r="D156" t="s">
        <v>998</v>
      </c>
      <c r="E156">
        <v>2006</v>
      </c>
      <c r="F156" t="s">
        <v>1261</v>
      </c>
      <c r="G156" t="s">
        <v>34</v>
      </c>
      <c r="H156" s="2">
        <v>4.7685185185185195E-4</v>
      </c>
      <c r="I156" s="2">
        <v>9.2708333333333328E-5</v>
      </c>
    </row>
    <row r="157" spans="1:9" x14ac:dyDescent="0.25">
      <c r="A157">
        <v>20</v>
      </c>
      <c r="B157">
        <v>182</v>
      </c>
      <c r="C157" t="s">
        <v>285</v>
      </c>
      <c r="D157" t="s">
        <v>1006</v>
      </c>
      <c r="E157">
        <v>2007</v>
      </c>
      <c r="F157" t="s">
        <v>1261</v>
      </c>
      <c r="G157" t="s">
        <v>844</v>
      </c>
      <c r="H157" s="2">
        <v>4.8136574074074076E-4</v>
      </c>
      <c r="I157" s="2">
        <v>9.722222222222223E-5</v>
      </c>
    </row>
    <row r="158" spans="1:9" x14ac:dyDescent="0.25">
      <c r="A158">
        <v>21</v>
      </c>
      <c r="B158">
        <v>173</v>
      </c>
      <c r="C158" t="s">
        <v>242</v>
      </c>
      <c r="D158" t="s">
        <v>1010</v>
      </c>
      <c r="E158">
        <v>2007</v>
      </c>
      <c r="F158" t="s">
        <v>1261</v>
      </c>
      <c r="G158" t="s">
        <v>60</v>
      </c>
      <c r="H158" s="2">
        <v>4.8252314814814816E-4</v>
      </c>
      <c r="I158" s="2">
        <v>9.8379629629629631E-5</v>
      </c>
    </row>
    <row r="159" spans="1:9" x14ac:dyDescent="0.25">
      <c r="A159">
        <v>22</v>
      </c>
      <c r="B159">
        <v>176</v>
      </c>
      <c r="C159" t="s">
        <v>189</v>
      </c>
      <c r="D159" t="s">
        <v>1262</v>
      </c>
      <c r="E159">
        <v>2006</v>
      </c>
      <c r="F159" t="s">
        <v>1261</v>
      </c>
      <c r="G159" t="s">
        <v>34</v>
      </c>
      <c r="H159" s="2">
        <v>4.8379629629629624E-4</v>
      </c>
      <c r="I159" s="2">
        <v>9.9652777777777771E-5</v>
      </c>
    </row>
    <row r="160" spans="1:9" x14ac:dyDescent="0.25">
      <c r="A160">
        <v>23</v>
      </c>
      <c r="B160">
        <v>181</v>
      </c>
      <c r="C160" t="s">
        <v>195</v>
      </c>
      <c r="D160" t="s">
        <v>1024</v>
      </c>
      <c r="E160">
        <v>2006</v>
      </c>
      <c r="F160" t="s">
        <v>1261</v>
      </c>
      <c r="G160" t="s">
        <v>44</v>
      </c>
      <c r="H160" s="2">
        <v>4.8634259259259263E-4</v>
      </c>
      <c r="I160" s="2">
        <v>1.0219907407407407E-4</v>
      </c>
    </row>
    <row r="161" spans="1:9" x14ac:dyDescent="0.25">
      <c r="A161">
        <v>24</v>
      </c>
      <c r="B161">
        <v>186</v>
      </c>
      <c r="C161" t="s">
        <v>215</v>
      </c>
      <c r="D161" t="s">
        <v>996</v>
      </c>
      <c r="E161">
        <v>2007</v>
      </c>
      <c r="F161" t="s">
        <v>1261</v>
      </c>
      <c r="G161" t="s">
        <v>844</v>
      </c>
      <c r="H161" s="2">
        <v>4.9143518518518514E-4</v>
      </c>
      <c r="I161" s="2">
        <v>1.0729166666666667E-4</v>
      </c>
    </row>
    <row r="162" spans="1:9" x14ac:dyDescent="0.25">
      <c r="A162">
        <v>25</v>
      </c>
      <c r="B162">
        <v>179</v>
      </c>
      <c r="C162" t="s">
        <v>336</v>
      </c>
      <c r="D162" t="s">
        <v>1033</v>
      </c>
      <c r="E162">
        <v>2007</v>
      </c>
      <c r="F162" t="s">
        <v>1261</v>
      </c>
      <c r="G162" t="s">
        <v>23</v>
      </c>
      <c r="H162" s="2">
        <v>4.9293981481481487E-4</v>
      </c>
      <c r="I162" s="2">
        <v>1.087962962962963E-4</v>
      </c>
    </row>
    <row r="163" spans="1:9" x14ac:dyDescent="0.25">
      <c r="A163">
        <v>26</v>
      </c>
      <c r="B163">
        <v>171</v>
      </c>
      <c r="C163" t="s">
        <v>247</v>
      </c>
      <c r="D163" t="s">
        <v>1012</v>
      </c>
      <c r="E163">
        <v>2007</v>
      </c>
      <c r="F163" t="s">
        <v>1261</v>
      </c>
      <c r="G163" t="s">
        <v>34</v>
      </c>
      <c r="H163" s="2">
        <v>4.9328703703703698E-4</v>
      </c>
      <c r="I163" s="2">
        <v>1.0914351851851851E-4</v>
      </c>
    </row>
    <row r="164" spans="1:9" x14ac:dyDescent="0.25">
      <c r="A164">
        <v>27</v>
      </c>
      <c r="B164">
        <v>195</v>
      </c>
      <c r="C164" t="s">
        <v>340</v>
      </c>
      <c r="D164" t="s">
        <v>1063</v>
      </c>
      <c r="E164">
        <v>2006</v>
      </c>
      <c r="F164" t="s">
        <v>1261</v>
      </c>
      <c r="G164" t="s">
        <v>23</v>
      </c>
      <c r="H164" s="2">
        <v>4.9953703703703694E-4</v>
      </c>
      <c r="I164" s="2">
        <v>1.1539351851851853E-4</v>
      </c>
    </row>
    <row r="165" spans="1:9" x14ac:dyDescent="0.25">
      <c r="A165">
        <v>28</v>
      </c>
      <c r="B165">
        <v>178</v>
      </c>
      <c r="C165" t="s">
        <v>317</v>
      </c>
      <c r="D165" t="s">
        <v>1016</v>
      </c>
      <c r="E165">
        <v>2007</v>
      </c>
      <c r="F165" t="s">
        <v>1261</v>
      </c>
      <c r="G165" t="s">
        <v>844</v>
      </c>
      <c r="H165" s="2">
        <v>5.0069444444444445E-4</v>
      </c>
      <c r="I165" s="2">
        <v>1.1655092592592593E-4</v>
      </c>
    </row>
    <row r="166" spans="1:9" x14ac:dyDescent="0.25">
      <c r="A166">
        <v>29</v>
      </c>
      <c r="B166">
        <v>177</v>
      </c>
      <c r="C166" t="s">
        <v>212</v>
      </c>
      <c r="D166" t="s">
        <v>1004</v>
      </c>
      <c r="E166">
        <v>2007</v>
      </c>
      <c r="F166" t="s">
        <v>1261</v>
      </c>
      <c r="G166" t="s">
        <v>44</v>
      </c>
      <c r="H166" s="2">
        <v>5.023148148148147E-4</v>
      </c>
      <c r="I166" s="2">
        <v>1.181712962962963E-4</v>
      </c>
    </row>
    <row r="167" spans="1:9" x14ac:dyDescent="0.25">
      <c r="A167">
        <v>30</v>
      </c>
      <c r="B167">
        <v>174</v>
      </c>
      <c r="C167" t="s">
        <v>307</v>
      </c>
      <c r="D167" t="s">
        <v>1000</v>
      </c>
      <c r="E167">
        <v>2006</v>
      </c>
      <c r="F167" t="s">
        <v>1261</v>
      </c>
      <c r="G167" t="s">
        <v>844</v>
      </c>
      <c r="H167" s="2">
        <v>5.0312499999999999E-4</v>
      </c>
      <c r="I167" s="2">
        <v>1.1898148148148147E-4</v>
      </c>
    </row>
    <row r="168" spans="1:9" x14ac:dyDescent="0.25">
      <c r="A168">
        <v>31</v>
      </c>
      <c r="B168">
        <v>201</v>
      </c>
      <c r="C168" t="s">
        <v>324</v>
      </c>
      <c r="D168" t="s">
        <v>1035</v>
      </c>
      <c r="E168">
        <v>2007</v>
      </c>
      <c r="F168" t="s">
        <v>1261</v>
      </c>
      <c r="G168" t="s">
        <v>844</v>
      </c>
      <c r="H168" s="2">
        <v>5.0798611111111107E-4</v>
      </c>
      <c r="I168" s="2">
        <v>1.2384259259259258E-4</v>
      </c>
    </row>
    <row r="169" spans="1:9" x14ac:dyDescent="0.25">
      <c r="A169">
        <v>32</v>
      </c>
      <c r="B169">
        <v>172</v>
      </c>
      <c r="C169" t="s">
        <v>343</v>
      </c>
      <c r="D169" t="s">
        <v>994</v>
      </c>
      <c r="E169">
        <v>2006</v>
      </c>
      <c r="F169" t="s">
        <v>1261</v>
      </c>
      <c r="G169" t="s">
        <v>44</v>
      </c>
      <c r="H169" s="2">
        <v>5.164351851851851E-4</v>
      </c>
      <c r="I169" s="2">
        <v>1.3229166666666665E-4</v>
      </c>
    </row>
    <row r="170" spans="1:9" x14ac:dyDescent="0.25">
      <c r="A170">
        <v>33</v>
      </c>
      <c r="B170">
        <v>199</v>
      </c>
      <c r="C170" t="s">
        <v>297</v>
      </c>
      <c r="D170" t="s">
        <v>990</v>
      </c>
      <c r="E170">
        <v>2007</v>
      </c>
      <c r="F170" t="s">
        <v>1261</v>
      </c>
      <c r="G170" t="s">
        <v>23</v>
      </c>
      <c r="H170" s="2">
        <v>5.3043981481481475E-4</v>
      </c>
      <c r="I170" s="2">
        <v>1.4629629629629631E-4</v>
      </c>
    </row>
    <row r="171" spans="1:9" x14ac:dyDescent="0.25">
      <c r="A171">
        <v>34</v>
      </c>
      <c r="B171">
        <v>175</v>
      </c>
      <c r="C171" t="s">
        <v>322</v>
      </c>
      <c r="D171" t="s">
        <v>1020</v>
      </c>
      <c r="E171">
        <v>2006</v>
      </c>
      <c r="F171" t="s">
        <v>1261</v>
      </c>
      <c r="G171" t="s">
        <v>23</v>
      </c>
      <c r="H171" s="2">
        <v>5.3449074074074065E-4</v>
      </c>
      <c r="I171" s="2">
        <v>1.5034722222222221E-4</v>
      </c>
    </row>
    <row r="172" spans="1:9" x14ac:dyDescent="0.25">
      <c r="A172">
        <v>35</v>
      </c>
      <c r="B172">
        <v>215</v>
      </c>
      <c r="C172" t="s">
        <v>300</v>
      </c>
      <c r="D172" t="s">
        <v>1037</v>
      </c>
      <c r="E172">
        <v>2006</v>
      </c>
      <c r="F172" t="s">
        <v>1261</v>
      </c>
      <c r="G172" t="s">
        <v>44</v>
      </c>
      <c r="H172" s="2">
        <v>5.369212962962963E-4</v>
      </c>
      <c r="I172" s="2">
        <v>1.5277777777777777E-4</v>
      </c>
    </row>
    <row r="173" spans="1:9" x14ac:dyDescent="0.25">
      <c r="A173">
        <v>36</v>
      </c>
      <c r="B173">
        <v>190</v>
      </c>
      <c r="C173" t="s">
        <v>209</v>
      </c>
      <c r="D173" t="s">
        <v>1014</v>
      </c>
      <c r="E173">
        <v>2007</v>
      </c>
      <c r="F173" t="s">
        <v>1261</v>
      </c>
      <c r="G173" t="s">
        <v>844</v>
      </c>
      <c r="H173" s="2">
        <v>5.403935185185185E-4</v>
      </c>
      <c r="I173" s="2">
        <v>1.5625E-4</v>
      </c>
    </row>
    <row r="174" spans="1:9" x14ac:dyDescent="0.25">
      <c r="A174">
        <v>37</v>
      </c>
      <c r="B174">
        <v>196</v>
      </c>
      <c r="C174" t="s">
        <v>221</v>
      </c>
      <c r="D174" t="s">
        <v>1047</v>
      </c>
      <c r="E174">
        <v>2007</v>
      </c>
      <c r="F174" t="s">
        <v>1261</v>
      </c>
      <c r="G174" t="s">
        <v>34</v>
      </c>
      <c r="H174" s="2">
        <v>5.4780092592592586E-4</v>
      </c>
      <c r="I174" s="2">
        <v>1.6365740740740739E-4</v>
      </c>
    </row>
    <row r="175" spans="1:9" x14ac:dyDescent="0.25">
      <c r="A175">
        <v>38</v>
      </c>
      <c r="B175">
        <v>184</v>
      </c>
      <c r="C175" t="s">
        <v>282</v>
      </c>
      <c r="D175" t="s">
        <v>1062</v>
      </c>
      <c r="E175">
        <v>2007</v>
      </c>
      <c r="F175" t="s">
        <v>1261</v>
      </c>
      <c r="G175" t="s">
        <v>34</v>
      </c>
      <c r="H175" s="2">
        <v>5.5324074074074075E-4</v>
      </c>
      <c r="I175" s="2">
        <v>1.690972222222222E-4</v>
      </c>
    </row>
    <row r="176" spans="1:9" x14ac:dyDescent="0.25">
      <c r="A176">
        <v>39</v>
      </c>
      <c r="B176">
        <v>198</v>
      </c>
      <c r="C176" t="s">
        <v>268</v>
      </c>
      <c r="D176" t="s">
        <v>1031</v>
      </c>
      <c r="E176">
        <v>2006</v>
      </c>
      <c r="F176" t="s">
        <v>1261</v>
      </c>
      <c r="G176" t="s">
        <v>844</v>
      </c>
      <c r="H176" s="2">
        <v>5.5960648148148156E-4</v>
      </c>
      <c r="I176" s="2">
        <v>1.7546296296296296E-4</v>
      </c>
    </row>
    <row r="177" spans="1:9" x14ac:dyDescent="0.25">
      <c r="A177">
        <v>40</v>
      </c>
      <c r="B177">
        <v>208</v>
      </c>
      <c r="C177" t="s">
        <v>348</v>
      </c>
      <c r="D177" t="s">
        <v>980</v>
      </c>
      <c r="E177">
        <v>2007</v>
      </c>
      <c r="F177" t="s">
        <v>1261</v>
      </c>
      <c r="G177" t="s">
        <v>23</v>
      </c>
      <c r="H177" s="2">
        <v>5.7291666666666667E-4</v>
      </c>
      <c r="I177" s="2">
        <v>1.8877314814814812E-4</v>
      </c>
    </row>
    <row r="178" spans="1:9" x14ac:dyDescent="0.25">
      <c r="A178">
        <v>41</v>
      </c>
      <c r="B178">
        <v>194</v>
      </c>
      <c r="C178" t="s">
        <v>309</v>
      </c>
      <c r="D178" t="s">
        <v>1008</v>
      </c>
      <c r="E178">
        <v>2006</v>
      </c>
      <c r="F178" t="s">
        <v>1261</v>
      </c>
      <c r="G178" t="s">
        <v>844</v>
      </c>
      <c r="H178" s="2">
        <v>5.7650462962962961E-4</v>
      </c>
      <c r="I178" s="2">
        <v>1.9236111111111114E-4</v>
      </c>
    </row>
    <row r="179" spans="1:9" x14ac:dyDescent="0.25">
      <c r="A179">
        <v>42</v>
      </c>
      <c r="B179">
        <v>180</v>
      </c>
      <c r="C179" t="s">
        <v>259</v>
      </c>
      <c r="D179" t="s">
        <v>1039</v>
      </c>
      <c r="E179">
        <v>2006</v>
      </c>
      <c r="F179" t="s">
        <v>1261</v>
      </c>
      <c r="G179" t="s">
        <v>34</v>
      </c>
      <c r="H179" s="2">
        <v>5.7939814814814822E-4</v>
      </c>
      <c r="I179" s="2">
        <v>1.9525462962962964E-4</v>
      </c>
    </row>
    <row r="180" spans="1:9" x14ac:dyDescent="0.25">
      <c r="A180">
        <v>43</v>
      </c>
      <c r="B180">
        <v>223</v>
      </c>
      <c r="C180" t="s">
        <v>320</v>
      </c>
      <c r="D180" t="s">
        <v>1055</v>
      </c>
      <c r="E180">
        <v>2007</v>
      </c>
      <c r="F180" t="s">
        <v>1261</v>
      </c>
      <c r="G180" t="s">
        <v>44</v>
      </c>
      <c r="H180" s="2">
        <v>5.8854166666666668E-4</v>
      </c>
      <c r="I180" s="2">
        <v>2.0439814814814813E-4</v>
      </c>
    </row>
    <row r="181" spans="1:9" x14ac:dyDescent="0.25">
      <c r="A181">
        <v>44</v>
      </c>
      <c r="B181">
        <v>214</v>
      </c>
      <c r="C181" t="s">
        <v>305</v>
      </c>
      <c r="D181" t="s">
        <v>974</v>
      </c>
      <c r="E181">
        <v>2007</v>
      </c>
      <c r="F181" t="s">
        <v>1261</v>
      </c>
      <c r="G181" t="s">
        <v>23</v>
      </c>
      <c r="H181" s="2">
        <v>5.8969907407407419E-4</v>
      </c>
      <c r="I181" s="2">
        <v>2.0555555555555559E-4</v>
      </c>
    </row>
    <row r="182" spans="1:9" x14ac:dyDescent="0.25">
      <c r="A182">
        <v>45</v>
      </c>
      <c r="B182">
        <v>207</v>
      </c>
      <c r="C182" t="s">
        <v>206</v>
      </c>
      <c r="D182" t="s">
        <v>1057</v>
      </c>
      <c r="E182">
        <v>2006</v>
      </c>
      <c r="F182" t="s">
        <v>1261</v>
      </c>
      <c r="G182" t="s">
        <v>844</v>
      </c>
      <c r="H182" s="2">
        <v>6.0092592592592598E-4</v>
      </c>
      <c r="I182" s="2">
        <v>2.167824074074074E-4</v>
      </c>
    </row>
    <row r="183" spans="1:9" x14ac:dyDescent="0.25">
      <c r="A183">
        <v>46</v>
      </c>
      <c r="B183">
        <v>221</v>
      </c>
      <c r="C183" t="s">
        <v>236</v>
      </c>
      <c r="D183" t="s">
        <v>1043</v>
      </c>
      <c r="E183">
        <v>2007</v>
      </c>
      <c r="F183" t="s">
        <v>1261</v>
      </c>
      <c r="G183" t="s">
        <v>44</v>
      </c>
      <c r="H183" s="2">
        <v>6.2638888888888889E-4</v>
      </c>
      <c r="I183" s="2">
        <v>2.4224537037037034E-4</v>
      </c>
    </row>
    <row r="184" spans="1:9" x14ac:dyDescent="0.25">
      <c r="A184">
        <v>47</v>
      </c>
      <c r="B184">
        <v>225</v>
      </c>
      <c r="C184" t="s">
        <v>330</v>
      </c>
      <c r="D184" t="s">
        <v>1061</v>
      </c>
      <c r="E184">
        <v>2007</v>
      </c>
      <c r="F184" t="s">
        <v>1261</v>
      </c>
      <c r="G184" t="s">
        <v>44</v>
      </c>
      <c r="H184" s="2">
        <v>6.4699074074074073E-4</v>
      </c>
      <c r="I184" s="2">
        <v>2.628472222222222E-4</v>
      </c>
    </row>
    <row r="185" spans="1:9" x14ac:dyDescent="0.25">
      <c r="A185">
        <v>48</v>
      </c>
      <c r="B185">
        <v>217</v>
      </c>
      <c r="C185" t="s">
        <v>311</v>
      </c>
      <c r="D185" t="s">
        <v>1051</v>
      </c>
      <c r="E185">
        <v>2006</v>
      </c>
      <c r="F185" t="s">
        <v>1261</v>
      </c>
      <c r="G185" t="s">
        <v>44</v>
      </c>
      <c r="H185" s="2">
        <v>7.1608796296296297E-4</v>
      </c>
      <c r="I185" s="2">
        <v>3.3194444444444444E-4</v>
      </c>
    </row>
    <row r="188" spans="1:9" x14ac:dyDescent="0.25">
      <c r="A188" t="s">
        <v>1263</v>
      </c>
    </row>
    <row r="189" spans="1:9" x14ac:dyDescent="0.25">
      <c r="B189">
        <v>183</v>
      </c>
      <c r="C189" t="s">
        <v>276</v>
      </c>
      <c r="D189" t="s">
        <v>1025</v>
      </c>
      <c r="E189">
        <v>2007</v>
      </c>
      <c r="F189" t="s">
        <v>1261</v>
      </c>
      <c r="G189" t="s">
        <v>23</v>
      </c>
    </row>
    <row r="190" spans="1:9" x14ac:dyDescent="0.25">
      <c r="B190">
        <v>192</v>
      </c>
      <c r="C190" t="s">
        <v>279</v>
      </c>
      <c r="D190" t="s">
        <v>1049</v>
      </c>
      <c r="E190">
        <v>2007</v>
      </c>
      <c r="F190" t="s">
        <v>1261</v>
      </c>
      <c r="G190" t="s">
        <v>34</v>
      </c>
    </row>
    <row r="191" spans="1:9" x14ac:dyDescent="0.25">
      <c r="B191">
        <v>203</v>
      </c>
      <c r="C191" t="s">
        <v>327</v>
      </c>
      <c r="D191" t="s">
        <v>976</v>
      </c>
      <c r="E191">
        <v>2007</v>
      </c>
      <c r="F191" t="s">
        <v>1261</v>
      </c>
      <c r="G191" t="s">
        <v>44</v>
      </c>
    </row>
    <row r="192" spans="1:9" x14ac:dyDescent="0.25">
      <c r="B192">
        <v>210</v>
      </c>
      <c r="C192" t="s">
        <v>200</v>
      </c>
      <c r="D192" t="s">
        <v>1018</v>
      </c>
      <c r="E192">
        <v>2007</v>
      </c>
      <c r="F192" t="s">
        <v>1261</v>
      </c>
      <c r="G192" t="s">
        <v>844</v>
      </c>
    </row>
    <row r="193" spans="1:9" x14ac:dyDescent="0.25">
      <c r="B193">
        <v>213</v>
      </c>
      <c r="C193" t="s">
        <v>288</v>
      </c>
      <c r="D193" t="s">
        <v>1041</v>
      </c>
      <c r="E193">
        <v>2007</v>
      </c>
      <c r="F193" t="s">
        <v>1261</v>
      </c>
      <c r="G193" t="s">
        <v>844</v>
      </c>
    </row>
    <row r="194" spans="1:9" x14ac:dyDescent="0.25">
      <c r="B194">
        <v>219</v>
      </c>
      <c r="C194" t="s">
        <v>230</v>
      </c>
      <c r="D194" t="s">
        <v>1053</v>
      </c>
      <c r="E194">
        <v>2007</v>
      </c>
      <c r="F194" t="s">
        <v>1261</v>
      </c>
      <c r="G194" t="s">
        <v>44</v>
      </c>
    </row>
    <row r="197" spans="1:9" x14ac:dyDescent="0.25">
      <c r="A197" t="s">
        <v>655</v>
      </c>
    </row>
    <row r="198" spans="1:9" x14ac:dyDescent="0.25">
      <c r="B198">
        <v>204</v>
      </c>
      <c r="C198" t="s">
        <v>270</v>
      </c>
      <c r="D198" t="s">
        <v>1045</v>
      </c>
      <c r="E198">
        <v>2007</v>
      </c>
      <c r="F198" t="s">
        <v>1261</v>
      </c>
      <c r="G198" t="s">
        <v>844</v>
      </c>
      <c r="H198" s="2"/>
      <c r="I198" s="2"/>
    </row>
    <row r="199" spans="1:9" x14ac:dyDescent="0.25">
      <c r="H199" s="2"/>
      <c r="I199" s="2"/>
    </row>
    <row r="200" spans="1:9" x14ac:dyDescent="0.25">
      <c r="H200" s="2"/>
      <c r="I200" s="2"/>
    </row>
    <row r="201" spans="1:9" x14ac:dyDescent="0.25">
      <c r="A201" t="s">
        <v>1264</v>
      </c>
      <c r="H201" s="2"/>
      <c r="I201" s="2"/>
    </row>
    <row r="202" spans="1:9" x14ac:dyDescent="0.25">
      <c r="A202">
        <v>1</v>
      </c>
      <c r="B202">
        <v>158</v>
      </c>
      <c r="C202" t="s">
        <v>170</v>
      </c>
      <c r="D202" t="s">
        <v>860</v>
      </c>
      <c r="E202">
        <v>2006</v>
      </c>
      <c r="F202" t="s">
        <v>1261</v>
      </c>
      <c r="G202" t="s">
        <v>23</v>
      </c>
      <c r="H202" s="2">
        <v>4.0902777777777785E-4</v>
      </c>
      <c r="I202" s="2">
        <v>0</v>
      </c>
    </row>
    <row r="203" spans="1:9" x14ac:dyDescent="0.25">
      <c r="A203">
        <v>2</v>
      </c>
      <c r="B203">
        <v>118</v>
      </c>
      <c r="C203" t="s">
        <v>61</v>
      </c>
      <c r="D203" t="s">
        <v>866</v>
      </c>
      <c r="E203">
        <v>2007</v>
      </c>
      <c r="F203" t="s">
        <v>1261</v>
      </c>
      <c r="G203" t="s">
        <v>60</v>
      </c>
      <c r="H203" s="2">
        <v>4.3472222222222219E-4</v>
      </c>
      <c r="I203" s="2">
        <v>2.5694444444444448E-5</v>
      </c>
    </row>
    <row r="204" spans="1:9" x14ac:dyDescent="0.25">
      <c r="A204">
        <v>3</v>
      </c>
      <c r="B204">
        <v>133</v>
      </c>
      <c r="C204" t="s">
        <v>147</v>
      </c>
      <c r="D204" t="s">
        <v>888</v>
      </c>
      <c r="E204">
        <v>2007</v>
      </c>
      <c r="F204" t="s">
        <v>1261</v>
      </c>
      <c r="G204" t="s">
        <v>23</v>
      </c>
      <c r="H204" s="2">
        <v>4.4317129629629633E-4</v>
      </c>
      <c r="I204" s="2">
        <v>3.4143518518518522E-5</v>
      </c>
    </row>
    <row r="205" spans="1:9" x14ac:dyDescent="0.25">
      <c r="A205">
        <v>4</v>
      </c>
      <c r="B205">
        <v>156</v>
      </c>
      <c r="C205" t="s">
        <v>135</v>
      </c>
      <c r="D205" t="s">
        <v>862</v>
      </c>
      <c r="E205">
        <v>2007</v>
      </c>
      <c r="F205" t="s">
        <v>1261</v>
      </c>
      <c r="G205" t="s">
        <v>23</v>
      </c>
      <c r="H205" s="2">
        <v>4.4444444444444441E-4</v>
      </c>
      <c r="I205" s="2">
        <v>3.5416666666666669E-5</v>
      </c>
    </row>
    <row r="206" spans="1:9" x14ac:dyDescent="0.25">
      <c r="A206">
        <v>5</v>
      </c>
      <c r="B206">
        <v>132</v>
      </c>
      <c r="C206" t="s">
        <v>183</v>
      </c>
      <c r="D206" t="s">
        <v>911</v>
      </c>
      <c r="E206">
        <v>2006</v>
      </c>
      <c r="F206" t="s">
        <v>1261</v>
      </c>
      <c r="G206" t="s">
        <v>844</v>
      </c>
      <c r="H206" s="2">
        <v>4.4629629629629636E-4</v>
      </c>
      <c r="I206" s="2">
        <v>3.7268518518518517E-5</v>
      </c>
    </row>
    <row r="207" spans="1:9" x14ac:dyDescent="0.25">
      <c r="A207">
        <v>6</v>
      </c>
      <c r="B207">
        <v>153</v>
      </c>
      <c r="C207" t="s">
        <v>38</v>
      </c>
      <c r="D207" t="s">
        <v>876</v>
      </c>
      <c r="E207">
        <v>2007</v>
      </c>
      <c r="F207" t="s">
        <v>1261</v>
      </c>
      <c r="G207" t="s">
        <v>23</v>
      </c>
      <c r="H207" s="2">
        <v>4.4664351851851858E-4</v>
      </c>
      <c r="I207" s="2">
        <v>3.7615740740740744E-5</v>
      </c>
    </row>
    <row r="208" spans="1:9" x14ac:dyDescent="0.25">
      <c r="A208">
        <v>7</v>
      </c>
      <c r="B208">
        <v>138</v>
      </c>
      <c r="C208" t="s">
        <v>102</v>
      </c>
      <c r="D208" t="s">
        <v>948</v>
      </c>
      <c r="E208">
        <v>2006</v>
      </c>
      <c r="F208" t="s">
        <v>1261</v>
      </c>
      <c r="G208" t="s">
        <v>34</v>
      </c>
      <c r="H208" s="2">
        <v>4.5138888888888892E-4</v>
      </c>
      <c r="I208" s="2">
        <v>4.2361111111111119E-5</v>
      </c>
    </row>
    <row r="209" spans="1:9" x14ac:dyDescent="0.25">
      <c r="A209">
        <v>8</v>
      </c>
      <c r="B209">
        <v>134</v>
      </c>
      <c r="C209" t="s">
        <v>144</v>
      </c>
      <c r="D209" t="s">
        <v>886</v>
      </c>
      <c r="E209">
        <v>2006</v>
      </c>
      <c r="F209" t="s">
        <v>1261</v>
      </c>
      <c r="G209" t="s">
        <v>34</v>
      </c>
      <c r="H209" s="2">
        <v>4.5162037037037046E-4</v>
      </c>
      <c r="I209" s="2">
        <v>4.2592592592592599E-5</v>
      </c>
    </row>
    <row r="210" spans="1:9" x14ac:dyDescent="0.25">
      <c r="A210">
        <v>9</v>
      </c>
      <c r="B210">
        <v>125</v>
      </c>
      <c r="C210" t="s">
        <v>54</v>
      </c>
      <c r="D210" t="s">
        <v>903</v>
      </c>
      <c r="E210">
        <v>2006</v>
      </c>
      <c r="F210" t="s">
        <v>1261</v>
      </c>
      <c r="G210" t="s">
        <v>23</v>
      </c>
      <c r="H210" s="2">
        <v>4.6365740740740748E-4</v>
      </c>
      <c r="I210" s="2">
        <v>5.4629629629629624E-5</v>
      </c>
    </row>
    <row r="211" spans="1:9" x14ac:dyDescent="0.25">
      <c r="A211">
        <v>10</v>
      </c>
      <c r="B211">
        <v>124</v>
      </c>
      <c r="C211" t="s">
        <v>123</v>
      </c>
      <c r="D211" t="s">
        <v>895</v>
      </c>
      <c r="E211">
        <v>2007</v>
      </c>
      <c r="F211" t="s">
        <v>1261</v>
      </c>
      <c r="G211" t="s">
        <v>844</v>
      </c>
      <c r="H211" s="2">
        <v>4.640046296296297E-4</v>
      </c>
      <c r="I211" s="2">
        <v>5.4976851851851851E-5</v>
      </c>
    </row>
    <row r="212" spans="1:9" x14ac:dyDescent="0.25">
      <c r="A212">
        <v>11</v>
      </c>
      <c r="B212">
        <v>117</v>
      </c>
      <c r="C212" t="s">
        <v>167</v>
      </c>
      <c r="D212" t="s">
        <v>872</v>
      </c>
      <c r="E212">
        <v>2007</v>
      </c>
      <c r="F212" t="s">
        <v>1261</v>
      </c>
      <c r="G212" t="s">
        <v>44</v>
      </c>
      <c r="H212" s="2">
        <v>4.6898148148148146E-4</v>
      </c>
      <c r="I212" s="2">
        <v>5.99537037037037E-5</v>
      </c>
    </row>
    <row r="213" spans="1:9" x14ac:dyDescent="0.25">
      <c r="A213">
        <v>12</v>
      </c>
      <c r="B213">
        <v>142</v>
      </c>
      <c r="C213" t="s">
        <v>88</v>
      </c>
      <c r="D213" t="s">
        <v>870</v>
      </c>
      <c r="E213">
        <v>2006</v>
      </c>
      <c r="F213" t="s">
        <v>1261</v>
      </c>
      <c r="G213" t="s">
        <v>34</v>
      </c>
      <c r="H213" s="2">
        <v>4.6944444444444448E-4</v>
      </c>
      <c r="I213" s="2">
        <v>6.041666666666666E-5</v>
      </c>
    </row>
    <row r="214" spans="1:9" x14ac:dyDescent="0.25">
      <c r="A214">
        <v>13</v>
      </c>
      <c r="B214">
        <v>149</v>
      </c>
      <c r="C214" t="s">
        <v>120</v>
      </c>
      <c r="D214" t="s">
        <v>868</v>
      </c>
      <c r="E214">
        <v>2006</v>
      </c>
      <c r="F214" t="s">
        <v>1261</v>
      </c>
      <c r="G214" t="s">
        <v>23</v>
      </c>
      <c r="H214" s="2">
        <v>4.7083333333333336E-4</v>
      </c>
      <c r="I214" s="2">
        <v>6.1805555555555548E-5</v>
      </c>
    </row>
    <row r="215" spans="1:9" x14ac:dyDescent="0.25">
      <c r="A215">
        <v>14</v>
      </c>
      <c r="B215">
        <v>145</v>
      </c>
      <c r="C215" t="s">
        <v>173</v>
      </c>
      <c r="D215" t="s">
        <v>878</v>
      </c>
      <c r="E215">
        <v>2007</v>
      </c>
      <c r="F215" t="s">
        <v>1261</v>
      </c>
      <c r="G215" t="s">
        <v>23</v>
      </c>
      <c r="H215" s="2">
        <v>4.8159722222222224E-4</v>
      </c>
      <c r="I215" s="2">
        <v>7.2569444444444439E-5</v>
      </c>
    </row>
    <row r="216" spans="1:9" x14ac:dyDescent="0.25">
      <c r="A216">
        <v>15</v>
      </c>
      <c r="B216">
        <v>112</v>
      </c>
      <c r="C216" t="s">
        <v>129</v>
      </c>
      <c r="D216" t="s">
        <v>905</v>
      </c>
      <c r="E216">
        <v>2006</v>
      </c>
      <c r="F216" t="s">
        <v>1261</v>
      </c>
      <c r="G216" t="s">
        <v>44</v>
      </c>
      <c r="H216" s="2">
        <v>4.831018518518518E-4</v>
      </c>
      <c r="I216" s="2">
        <v>7.4074074074074073E-5</v>
      </c>
    </row>
    <row r="217" spans="1:9" x14ac:dyDescent="0.25">
      <c r="A217">
        <v>16</v>
      </c>
      <c r="B217">
        <v>111</v>
      </c>
      <c r="C217" t="s">
        <v>41</v>
      </c>
      <c r="D217" t="s">
        <v>913</v>
      </c>
      <c r="E217">
        <v>2006</v>
      </c>
      <c r="F217" t="s">
        <v>1261</v>
      </c>
      <c r="G217" t="s">
        <v>34</v>
      </c>
      <c r="H217" s="2">
        <v>4.8715277777777776E-4</v>
      </c>
      <c r="I217" s="2">
        <v>7.8125000000000002E-5</v>
      </c>
    </row>
    <row r="218" spans="1:9" x14ac:dyDescent="0.25">
      <c r="A218">
        <v>17</v>
      </c>
      <c r="B218">
        <v>131</v>
      </c>
      <c r="C218" t="s">
        <v>76</v>
      </c>
      <c r="D218" t="s">
        <v>909</v>
      </c>
      <c r="E218">
        <v>2007</v>
      </c>
      <c r="F218" t="s">
        <v>1261</v>
      </c>
      <c r="G218" t="s">
        <v>44</v>
      </c>
      <c r="H218" s="2">
        <v>4.9328703703703698E-4</v>
      </c>
      <c r="I218" s="2">
        <v>8.4259259259259251E-5</v>
      </c>
    </row>
    <row r="219" spans="1:9" x14ac:dyDescent="0.25">
      <c r="A219">
        <v>18</v>
      </c>
      <c r="B219">
        <v>137</v>
      </c>
      <c r="C219" t="s">
        <v>94</v>
      </c>
      <c r="D219" t="s">
        <v>880</v>
      </c>
      <c r="E219">
        <v>2006</v>
      </c>
      <c r="F219" t="s">
        <v>1261</v>
      </c>
      <c r="G219" t="s">
        <v>23</v>
      </c>
      <c r="H219" s="2">
        <v>4.9502314814814819E-4</v>
      </c>
      <c r="I219" s="2">
        <v>8.5995370370370351E-5</v>
      </c>
    </row>
    <row r="220" spans="1:9" x14ac:dyDescent="0.25">
      <c r="A220">
        <v>19</v>
      </c>
      <c r="B220">
        <v>113</v>
      </c>
      <c r="C220" t="s">
        <v>113</v>
      </c>
      <c r="D220" t="s">
        <v>901</v>
      </c>
      <c r="E220">
        <v>2007</v>
      </c>
      <c r="F220" t="s">
        <v>1261</v>
      </c>
      <c r="G220" t="s">
        <v>60</v>
      </c>
      <c r="H220" s="2">
        <v>4.9780092592592595E-4</v>
      </c>
      <c r="I220" s="2">
        <v>8.877314814814814E-5</v>
      </c>
    </row>
    <row r="221" spans="1:9" x14ac:dyDescent="0.25">
      <c r="A221">
        <v>20</v>
      </c>
      <c r="B221">
        <v>122</v>
      </c>
      <c r="C221" t="s">
        <v>186</v>
      </c>
      <c r="D221" t="s">
        <v>874</v>
      </c>
      <c r="E221">
        <v>2007</v>
      </c>
      <c r="F221" t="s">
        <v>1261</v>
      </c>
      <c r="G221" t="s">
        <v>44</v>
      </c>
      <c r="H221" s="2">
        <v>5.0023148148148138E-4</v>
      </c>
      <c r="I221" s="2">
        <v>9.1203703703703694E-5</v>
      </c>
    </row>
    <row r="222" spans="1:9" x14ac:dyDescent="0.25">
      <c r="A222">
        <v>21</v>
      </c>
      <c r="B222">
        <v>115</v>
      </c>
      <c r="C222" t="s">
        <v>24</v>
      </c>
      <c r="D222" t="s">
        <v>921</v>
      </c>
      <c r="E222">
        <v>2006</v>
      </c>
      <c r="F222" t="s">
        <v>1261</v>
      </c>
      <c r="G222" t="s">
        <v>23</v>
      </c>
      <c r="H222" s="2">
        <v>5.0069444444444445E-4</v>
      </c>
      <c r="I222" s="2">
        <v>9.1666666666666668E-5</v>
      </c>
    </row>
    <row r="223" spans="1:9" x14ac:dyDescent="0.25">
      <c r="A223">
        <v>22</v>
      </c>
      <c r="B223">
        <v>126</v>
      </c>
      <c r="C223" t="s">
        <v>99</v>
      </c>
      <c r="D223" t="s">
        <v>907</v>
      </c>
      <c r="E223">
        <v>2006</v>
      </c>
      <c r="F223" t="s">
        <v>1261</v>
      </c>
      <c r="G223" t="s">
        <v>34</v>
      </c>
      <c r="H223" s="2">
        <v>5.0740740740740748E-4</v>
      </c>
      <c r="I223" s="2">
        <v>9.8379629629629631E-5</v>
      </c>
    </row>
    <row r="224" spans="1:9" x14ac:dyDescent="0.25">
      <c r="A224">
        <v>23</v>
      </c>
      <c r="B224">
        <v>127</v>
      </c>
      <c r="C224" t="s">
        <v>153</v>
      </c>
      <c r="D224" t="s">
        <v>893</v>
      </c>
      <c r="E224">
        <v>2006</v>
      </c>
      <c r="F224" t="s">
        <v>1261</v>
      </c>
      <c r="G224" t="s">
        <v>44</v>
      </c>
      <c r="H224" s="2">
        <v>5.0902777777777773E-4</v>
      </c>
      <c r="I224" s="2">
        <v>1E-4</v>
      </c>
    </row>
    <row r="225" spans="1:9" x14ac:dyDescent="0.25">
      <c r="A225">
        <v>24</v>
      </c>
      <c r="B225">
        <v>154</v>
      </c>
      <c r="C225" t="s">
        <v>91</v>
      </c>
      <c r="D225" t="s">
        <v>892</v>
      </c>
      <c r="E225">
        <v>2007</v>
      </c>
      <c r="F225" t="s">
        <v>1261</v>
      </c>
      <c r="G225" t="s">
        <v>34</v>
      </c>
      <c r="H225" s="2">
        <v>5.12962962962963E-4</v>
      </c>
      <c r="I225" s="2">
        <v>1.0393518518518519E-4</v>
      </c>
    </row>
    <row r="226" spans="1:9" x14ac:dyDescent="0.25">
      <c r="A226">
        <v>25</v>
      </c>
      <c r="B226">
        <v>116</v>
      </c>
      <c r="C226" t="s">
        <v>67</v>
      </c>
      <c r="D226" t="s">
        <v>915</v>
      </c>
      <c r="E226">
        <v>2007</v>
      </c>
      <c r="F226" t="s">
        <v>1261</v>
      </c>
      <c r="G226" t="s">
        <v>34</v>
      </c>
      <c r="H226" s="2">
        <v>5.1620370370370372E-4</v>
      </c>
      <c r="I226" s="2">
        <v>1.0717592592592591E-4</v>
      </c>
    </row>
    <row r="227" spans="1:9" x14ac:dyDescent="0.25">
      <c r="A227">
        <v>26</v>
      </c>
      <c r="B227">
        <v>128</v>
      </c>
      <c r="C227" t="s">
        <v>164</v>
      </c>
      <c r="D227" t="s">
        <v>952</v>
      </c>
      <c r="E227">
        <v>2007</v>
      </c>
      <c r="F227" t="s">
        <v>1261</v>
      </c>
      <c r="G227" t="s">
        <v>844</v>
      </c>
      <c r="H227" s="2">
        <v>5.2048611111111111E-4</v>
      </c>
      <c r="I227" s="2">
        <v>1.1145833333333332E-4</v>
      </c>
    </row>
    <row r="228" spans="1:9" x14ac:dyDescent="0.25">
      <c r="A228">
        <v>27</v>
      </c>
      <c r="B228">
        <v>146</v>
      </c>
      <c r="C228" t="s">
        <v>178</v>
      </c>
      <c r="D228" t="s">
        <v>941</v>
      </c>
      <c r="E228">
        <v>2007</v>
      </c>
      <c r="F228" t="s">
        <v>1261</v>
      </c>
      <c r="G228" t="s">
        <v>34</v>
      </c>
      <c r="H228" s="2">
        <v>5.2777777777777773E-4</v>
      </c>
      <c r="I228" s="2">
        <v>1.1874999999999999E-4</v>
      </c>
    </row>
    <row r="229" spans="1:9" x14ac:dyDescent="0.25">
      <c r="A229">
        <v>28</v>
      </c>
      <c r="B229">
        <v>120</v>
      </c>
      <c r="C229" t="s">
        <v>159</v>
      </c>
      <c r="D229" t="s">
        <v>917</v>
      </c>
      <c r="E229">
        <v>2007</v>
      </c>
      <c r="F229" t="s">
        <v>1261</v>
      </c>
      <c r="G229" t="s">
        <v>23</v>
      </c>
      <c r="H229" s="2">
        <v>5.3414351851851854E-4</v>
      </c>
      <c r="I229" s="2">
        <v>1.2511574074074074E-4</v>
      </c>
    </row>
    <row r="230" spans="1:9" x14ac:dyDescent="0.25">
      <c r="A230">
        <v>29</v>
      </c>
      <c r="B230">
        <v>152</v>
      </c>
      <c r="C230" t="s">
        <v>150</v>
      </c>
      <c r="D230" t="s">
        <v>929</v>
      </c>
      <c r="E230">
        <v>2007</v>
      </c>
      <c r="F230" t="s">
        <v>1261</v>
      </c>
      <c r="G230" t="s">
        <v>844</v>
      </c>
      <c r="H230" s="2">
        <v>5.403935185185185E-4</v>
      </c>
      <c r="I230" s="2">
        <v>1.3136574074074073E-4</v>
      </c>
    </row>
    <row r="231" spans="1:9" x14ac:dyDescent="0.25">
      <c r="A231">
        <v>30</v>
      </c>
      <c r="B231">
        <v>139</v>
      </c>
      <c r="C231" t="s">
        <v>45</v>
      </c>
      <c r="D231" t="s">
        <v>923</v>
      </c>
      <c r="E231">
        <v>2007</v>
      </c>
      <c r="F231" t="s">
        <v>1261</v>
      </c>
      <c r="G231" t="s">
        <v>44</v>
      </c>
      <c r="H231" s="2">
        <v>5.4409722222222218E-4</v>
      </c>
      <c r="I231" s="2">
        <v>1.3506944444444444E-4</v>
      </c>
    </row>
    <row r="232" spans="1:9" x14ac:dyDescent="0.25">
      <c r="A232">
        <v>31</v>
      </c>
      <c r="B232">
        <v>150</v>
      </c>
      <c r="C232" t="s">
        <v>162</v>
      </c>
      <c r="D232" t="s">
        <v>933</v>
      </c>
      <c r="E232">
        <v>2006</v>
      </c>
      <c r="F232" t="s">
        <v>1261</v>
      </c>
      <c r="G232" t="s">
        <v>34</v>
      </c>
      <c r="H232" s="2">
        <v>5.4629629629629635E-4</v>
      </c>
      <c r="I232" s="2">
        <v>1.3726851851851853E-4</v>
      </c>
    </row>
    <row r="233" spans="1:9" x14ac:dyDescent="0.25">
      <c r="A233">
        <v>32</v>
      </c>
      <c r="B233">
        <v>148</v>
      </c>
      <c r="C233" t="s">
        <v>70</v>
      </c>
      <c r="D233" t="s">
        <v>927</v>
      </c>
      <c r="E233">
        <v>2007</v>
      </c>
      <c r="F233" t="s">
        <v>1261</v>
      </c>
      <c r="G233" t="s">
        <v>844</v>
      </c>
      <c r="H233" s="2">
        <v>5.5185185185185187E-4</v>
      </c>
      <c r="I233" s="2">
        <v>1.4282407407407408E-4</v>
      </c>
    </row>
    <row r="234" spans="1:9" x14ac:dyDescent="0.25">
      <c r="A234">
        <v>33</v>
      </c>
      <c r="B234">
        <v>143</v>
      </c>
      <c r="C234" t="s">
        <v>82</v>
      </c>
      <c r="D234" t="s">
        <v>943</v>
      </c>
      <c r="E234">
        <v>2006</v>
      </c>
      <c r="F234" t="s">
        <v>1261</v>
      </c>
      <c r="G234" t="s">
        <v>44</v>
      </c>
      <c r="H234" s="2">
        <v>5.5706018518518518E-4</v>
      </c>
      <c r="I234" s="2">
        <v>1.4803240740740741E-4</v>
      </c>
    </row>
    <row r="235" spans="1:9" x14ac:dyDescent="0.25">
      <c r="A235">
        <v>34</v>
      </c>
      <c r="B235">
        <v>121</v>
      </c>
      <c r="C235" t="s">
        <v>108</v>
      </c>
      <c r="D235" t="s">
        <v>931</v>
      </c>
      <c r="E235">
        <v>2007</v>
      </c>
      <c r="F235" t="s">
        <v>1261</v>
      </c>
      <c r="G235" t="s">
        <v>34</v>
      </c>
      <c r="H235" s="2">
        <v>5.7129629629629631E-4</v>
      </c>
      <c r="I235" s="2">
        <v>1.6226851851851851E-4</v>
      </c>
    </row>
    <row r="236" spans="1:9" x14ac:dyDescent="0.25">
      <c r="A236">
        <v>35</v>
      </c>
      <c r="B236">
        <v>144</v>
      </c>
      <c r="C236" t="s">
        <v>79</v>
      </c>
      <c r="D236" t="s">
        <v>919</v>
      </c>
      <c r="E236">
        <v>2007</v>
      </c>
      <c r="F236" t="s">
        <v>1261</v>
      </c>
      <c r="G236" t="s">
        <v>844</v>
      </c>
      <c r="H236" s="2">
        <v>5.7511574074074073E-4</v>
      </c>
      <c r="I236" s="2">
        <v>1.6608796296296296E-4</v>
      </c>
    </row>
    <row r="237" spans="1:9" x14ac:dyDescent="0.25">
      <c r="A237">
        <v>36</v>
      </c>
      <c r="B237">
        <v>155</v>
      </c>
      <c r="C237" t="s">
        <v>28</v>
      </c>
      <c r="D237" t="s">
        <v>937</v>
      </c>
      <c r="E237">
        <v>2006</v>
      </c>
      <c r="F237" t="s">
        <v>1261</v>
      </c>
      <c r="G237" t="s">
        <v>844</v>
      </c>
      <c r="H237" s="2">
        <v>5.7627314814814813E-4</v>
      </c>
      <c r="I237" s="2">
        <v>1.6724537037037036E-4</v>
      </c>
    </row>
    <row r="238" spans="1:9" x14ac:dyDescent="0.25">
      <c r="A238">
        <v>37</v>
      </c>
      <c r="B238">
        <v>123</v>
      </c>
      <c r="C238" t="s">
        <v>141</v>
      </c>
      <c r="D238" t="s">
        <v>954</v>
      </c>
      <c r="E238">
        <v>2007</v>
      </c>
      <c r="F238" t="s">
        <v>1261</v>
      </c>
      <c r="G238" t="s">
        <v>60</v>
      </c>
      <c r="H238" s="2">
        <v>9.0543981481481476E-4</v>
      </c>
      <c r="I238" s="2">
        <v>4.9641203703703707E-4</v>
      </c>
    </row>
    <row r="239" spans="1:9" x14ac:dyDescent="0.25">
      <c r="H239" s="2"/>
      <c r="I239" s="2"/>
    </row>
    <row r="240" spans="1:9" x14ac:dyDescent="0.25">
      <c r="H240" s="2"/>
      <c r="I240" s="2"/>
    </row>
    <row r="241" spans="1:9" x14ac:dyDescent="0.25">
      <c r="A241" t="s">
        <v>1265</v>
      </c>
      <c r="H241" s="2"/>
      <c r="I241" s="2"/>
    </row>
    <row r="242" spans="1:9" x14ac:dyDescent="0.25">
      <c r="B242">
        <v>129</v>
      </c>
      <c r="C242" t="s">
        <v>57</v>
      </c>
      <c r="D242" t="s">
        <v>890</v>
      </c>
      <c r="E242">
        <v>2006</v>
      </c>
      <c r="F242" t="s">
        <v>1261</v>
      </c>
      <c r="G242" t="s">
        <v>23</v>
      </c>
      <c r="H242" s="2"/>
      <c r="I242" s="2"/>
    </row>
    <row r="243" spans="1:9" x14ac:dyDescent="0.25">
      <c r="B243">
        <v>135</v>
      </c>
      <c r="C243" t="s">
        <v>126</v>
      </c>
      <c r="D243" t="s">
        <v>925</v>
      </c>
      <c r="E243">
        <v>2007</v>
      </c>
      <c r="F243" t="s">
        <v>1261</v>
      </c>
      <c r="G243" t="s">
        <v>44</v>
      </c>
    </row>
    <row r="244" spans="1:9" x14ac:dyDescent="0.25">
      <c r="B244">
        <v>136</v>
      </c>
      <c r="C244" t="s">
        <v>132</v>
      </c>
      <c r="D244" t="s">
        <v>897</v>
      </c>
      <c r="E244">
        <v>2007</v>
      </c>
      <c r="F244" t="s">
        <v>1261</v>
      </c>
      <c r="G244" t="s">
        <v>844</v>
      </c>
    </row>
    <row r="245" spans="1:9" x14ac:dyDescent="0.25">
      <c r="B245">
        <v>140</v>
      </c>
      <c r="C245" t="s">
        <v>176</v>
      </c>
      <c r="D245" t="s">
        <v>955</v>
      </c>
      <c r="E245">
        <v>2007</v>
      </c>
      <c r="F245" t="s">
        <v>1261</v>
      </c>
      <c r="G245" t="s">
        <v>844</v>
      </c>
    </row>
    <row r="246" spans="1:9" x14ac:dyDescent="0.25">
      <c r="B246">
        <v>147</v>
      </c>
      <c r="C246" t="s">
        <v>51</v>
      </c>
      <c r="D246" t="s">
        <v>935</v>
      </c>
      <c r="E246">
        <v>2007</v>
      </c>
      <c r="F246" t="s">
        <v>1261</v>
      </c>
      <c r="G246" t="s">
        <v>44</v>
      </c>
    </row>
    <row r="247" spans="1:9" x14ac:dyDescent="0.25">
      <c r="B247">
        <v>151</v>
      </c>
      <c r="C247" t="s">
        <v>138</v>
      </c>
      <c r="D247" t="s">
        <v>949</v>
      </c>
      <c r="E247">
        <v>2007</v>
      </c>
      <c r="F247" t="s">
        <v>1261</v>
      </c>
      <c r="G247" t="s">
        <v>44</v>
      </c>
    </row>
    <row r="248" spans="1:9" x14ac:dyDescent="0.25">
      <c r="B248">
        <v>157</v>
      </c>
      <c r="C248" t="s">
        <v>64</v>
      </c>
      <c r="D248" t="s">
        <v>945</v>
      </c>
      <c r="E248">
        <v>2007</v>
      </c>
      <c r="F248" t="s">
        <v>1261</v>
      </c>
      <c r="G248" t="s">
        <v>844</v>
      </c>
    </row>
    <row r="249" spans="1:9" x14ac:dyDescent="0.25">
      <c r="B249">
        <v>159</v>
      </c>
      <c r="C249" t="s">
        <v>97</v>
      </c>
      <c r="D249" t="s">
        <v>947</v>
      </c>
      <c r="E249">
        <v>2007</v>
      </c>
      <c r="F249" t="s">
        <v>1261</v>
      </c>
      <c r="G249" t="s">
        <v>844</v>
      </c>
    </row>
    <row r="250" spans="1:9" x14ac:dyDescent="0.25">
      <c r="B250">
        <v>160</v>
      </c>
      <c r="C250" t="s">
        <v>111</v>
      </c>
      <c r="D250" t="s">
        <v>858</v>
      </c>
      <c r="E250">
        <v>2006</v>
      </c>
      <c r="F250" t="s">
        <v>1261</v>
      </c>
      <c r="G250" t="s">
        <v>23</v>
      </c>
    </row>
    <row r="251" spans="1:9" x14ac:dyDescent="0.25">
      <c r="B251">
        <v>161</v>
      </c>
      <c r="C251" t="s">
        <v>31</v>
      </c>
      <c r="D251" t="s">
        <v>939</v>
      </c>
      <c r="E251">
        <v>2007</v>
      </c>
      <c r="F251" t="s">
        <v>1261</v>
      </c>
      <c r="G251" t="s">
        <v>844</v>
      </c>
    </row>
    <row r="252" spans="1:9" x14ac:dyDescent="0.25">
      <c r="B252">
        <v>162</v>
      </c>
      <c r="C252" t="s">
        <v>73</v>
      </c>
      <c r="D252" t="s">
        <v>856</v>
      </c>
      <c r="E252">
        <v>2006</v>
      </c>
      <c r="F252" t="s">
        <v>1261</v>
      </c>
      <c r="G252" t="s">
        <v>23</v>
      </c>
    </row>
    <row r="253" spans="1:9" x14ac:dyDescent="0.25">
      <c r="B253">
        <v>163</v>
      </c>
      <c r="C253" t="s">
        <v>85</v>
      </c>
      <c r="D253" t="s">
        <v>950</v>
      </c>
      <c r="E253">
        <v>2006</v>
      </c>
      <c r="F253" t="s">
        <v>1261</v>
      </c>
      <c r="G253" t="s">
        <v>23</v>
      </c>
    </row>
    <row r="256" spans="1:9" x14ac:dyDescent="0.25">
      <c r="A256" t="s">
        <v>838</v>
      </c>
    </row>
    <row r="257" spans="1:9" x14ac:dyDescent="0.25">
      <c r="B257">
        <v>114</v>
      </c>
      <c r="C257" t="s">
        <v>105</v>
      </c>
      <c r="D257" t="s">
        <v>884</v>
      </c>
      <c r="E257">
        <v>2006</v>
      </c>
      <c r="F257" t="s">
        <v>1261</v>
      </c>
      <c r="G257" t="s">
        <v>844</v>
      </c>
    </row>
    <row r="258" spans="1:9" x14ac:dyDescent="0.25">
      <c r="B258">
        <v>141</v>
      </c>
      <c r="C258" t="s">
        <v>156</v>
      </c>
      <c r="D258" t="s">
        <v>864</v>
      </c>
      <c r="E258">
        <v>2006</v>
      </c>
      <c r="F258" t="s">
        <v>1261</v>
      </c>
      <c r="G258" t="s">
        <v>23</v>
      </c>
    </row>
    <row r="261" spans="1:9" x14ac:dyDescent="0.25">
      <c r="A261" t="s">
        <v>841</v>
      </c>
    </row>
    <row r="262" spans="1:9" x14ac:dyDescent="0.25">
      <c r="B262">
        <v>119</v>
      </c>
      <c r="C262" t="s">
        <v>48</v>
      </c>
      <c r="D262" t="s">
        <v>899</v>
      </c>
      <c r="E262">
        <v>2007</v>
      </c>
      <c r="F262" t="s">
        <v>1261</v>
      </c>
      <c r="G262" t="s">
        <v>844</v>
      </c>
      <c r="H262" t="s">
        <v>1286</v>
      </c>
      <c r="I262" t="s">
        <v>1287</v>
      </c>
    </row>
    <row r="263" spans="1:9" x14ac:dyDescent="0.25">
      <c r="B263">
        <v>130</v>
      </c>
      <c r="C263" t="s">
        <v>35</v>
      </c>
      <c r="D263" t="s">
        <v>882</v>
      </c>
      <c r="E263">
        <v>2007</v>
      </c>
      <c r="F263" t="s">
        <v>1261</v>
      </c>
      <c r="G263" t="s">
        <v>34</v>
      </c>
      <c r="H263" t="s">
        <v>1288</v>
      </c>
      <c r="I263" t="s">
        <v>1289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1"/>
  <sheetViews>
    <sheetView tabSelected="1" workbookViewId="0">
      <selection activeCell="A7" sqref="A7"/>
    </sheetView>
  </sheetViews>
  <sheetFormatPr defaultColWidth="8.85546875" defaultRowHeight="15" x14ac:dyDescent="0.25"/>
  <cols>
    <col min="1" max="1" width="8.85546875" style="1"/>
    <col min="6" max="6" width="13.28515625" customWidth="1"/>
  </cols>
  <sheetData>
    <row r="1" spans="1:17" s="7" customFormat="1" ht="23.1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16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5" t="s">
        <v>11</v>
      </c>
      <c r="N1" s="6" t="s">
        <v>12</v>
      </c>
      <c r="O1" s="5" t="s">
        <v>13</v>
      </c>
      <c r="P1" s="6" t="s">
        <v>14</v>
      </c>
      <c r="Q1" s="6" t="s">
        <v>15</v>
      </c>
    </row>
    <row r="2" spans="1:17" s="7" customFormat="1" x14ac:dyDescent="0.25">
      <c r="A2" s="4">
        <v>1</v>
      </c>
      <c r="B2" s="4" t="s">
        <v>251</v>
      </c>
      <c r="C2" s="4" t="s">
        <v>252</v>
      </c>
      <c r="D2" s="4">
        <v>2006</v>
      </c>
      <c r="E2" s="4" t="s">
        <v>23</v>
      </c>
      <c r="F2" s="4" t="s">
        <v>253</v>
      </c>
      <c r="G2" s="4">
        <f>IFERROR(IF(INDEX('Q1-1'!A:A,MATCH(F2,'Q1-1'!C:C,0))=0,na,INDEX('Q1-1'!A:A,MATCH(F2,'Q1-1'!C:C,0))),"-")</f>
        <v>1</v>
      </c>
      <c r="H2" s="4">
        <f>IFERROR(IF(INDEX('Q1-2'!A:A,MATCH(F2,'Q1-2'!C:C,0))=0,na,INDEX('Q1-2'!A:A,MATCH(F2,'Q1-2'!C:C,0))),"-")</f>
        <v>1</v>
      </c>
      <c r="I2" s="4">
        <f>IFERROR(IF(INDEX('Q2-1'!A:A,MATCH(F2,'Q2-1'!C:C,0))=0,na,INDEX('Q2-1'!A:A,MATCH(F2,'Q2-1'!C:C,0))),"-")</f>
        <v>1</v>
      </c>
      <c r="J2" s="4">
        <f>IFERROR(IF(INDEX('Q2-2'!A:A,MATCH(F2,'Q2-2'!C:C,0))=0,na,INDEX('Q2-2'!A:A,MATCH(F2,'Q2-2'!C:C,0))),"-")</f>
        <v>2</v>
      </c>
      <c r="K2" s="4">
        <f>IFERROR(IF(INDEX('Q3-1'!A:A,MATCH(F2,'Q3-1'!C:C,0))=0,na,INDEX('Q3-1'!A:A,MATCH(F2,'Q3-1'!C:C,0))),"-")</f>
        <v>2</v>
      </c>
      <c r="L2" s="4">
        <f>IFERROR(IF(INDEX('Q3-2'!A:A,MATCH(F2,'Q3-2'!C:C,0))=0,na,INDEX('Q3-2'!A:A,MATCH(F2,'Q3-2'!C:C,0))),"-")</f>
        <v>1</v>
      </c>
      <c r="M2" s="4">
        <f t="shared" ref="M2:M33" si="0">IFERROR(SMALL(G2:L2,1),"-")</f>
        <v>1</v>
      </c>
      <c r="N2" s="4">
        <f t="shared" ref="N2:N33" si="1">IFERROR(SMALL(G2:L2,2),"-")</f>
        <v>1</v>
      </c>
      <c r="O2" s="4">
        <f t="shared" ref="O2:O33" si="2">IFERROR(M2+N2,"-")</f>
        <v>2</v>
      </c>
      <c r="P2" s="4">
        <f t="shared" ref="P2:P33" si="3">IFERROR(SMALL(G2:L2,3),"-")</f>
        <v>1</v>
      </c>
      <c r="Q2" s="4">
        <f t="shared" ref="Q2:Q33" si="4">IFERROR(SMALL(G2:L2,4),"-")</f>
        <v>1</v>
      </c>
    </row>
    <row r="3" spans="1:17" s="7" customFormat="1" x14ac:dyDescent="0.25">
      <c r="A3" s="4">
        <v>1</v>
      </c>
      <c r="B3" s="4" t="s">
        <v>216</v>
      </c>
      <c r="C3" s="4" t="s">
        <v>217</v>
      </c>
      <c r="D3" s="4">
        <v>2006</v>
      </c>
      <c r="E3" s="4" t="s">
        <v>44</v>
      </c>
      <c r="F3" s="4" t="s">
        <v>218</v>
      </c>
      <c r="G3" s="4">
        <f>IFERROR(IF(INDEX('Q1-1'!A:A,MATCH(F3,'Q1-1'!C:C,0))=0,na,INDEX('Q1-1'!A:A,MATCH(F3,'Q1-1'!C:C,0))),"-")</f>
        <v>9</v>
      </c>
      <c r="H3" s="4">
        <f>IFERROR(IF(INDEX('Q1-2'!A:A,MATCH(F3,'Q1-2'!C:C,0))=0,na,INDEX('Q1-2'!A:A,MATCH(F3,'Q1-2'!C:C,0))),"-")</f>
        <v>3</v>
      </c>
      <c r="I3" s="4">
        <f>IFERROR(IF(INDEX('Q2-1'!A:A,MATCH(F3,'Q2-1'!C:C,0))=0,na,INDEX('Q2-1'!A:A,MATCH(F3,'Q2-1'!C:C,0))),"-")</f>
        <v>3</v>
      </c>
      <c r="J3" s="4">
        <f>IFERROR(IF(INDEX('Q2-2'!A:A,MATCH(F3,'Q2-2'!C:C,0))=0,na,INDEX('Q2-2'!A:A,MATCH(F3,'Q2-2'!C:C,0))),"-")</f>
        <v>1</v>
      </c>
      <c r="K3" s="4">
        <f>IFERROR(IF(INDEX('Q3-1'!A:A,MATCH(F3,'Q3-1'!C:C,0))=0,na,INDEX('Q3-1'!A:A,MATCH(F3,'Q3-1'!C:C,0))),"-")</f>
        <v>1</v>
      </c>
      <c r="L3" s="4">
        <f>IFERROR(IF(INDEX('Q3-2'!A:A,MATCH(F3,'Q3-2'!C:C,0))=0,na,INDEX('Q3-2'!A:A,MATCH(F3,'Q3-2'!C:C,0))),"-")</f>
        <v>2</v>
      </c>
      <c r="M3" s="4">
        <f t="shared" si="0"/>
        <v>1</v>
      </c>
      <c r="N3" s="4">
        <f t="shared" si="1"/>
        <v>1</v>
      </c>
      <c r="O3" s="4">
        <f t="shared" si="2"/>
        <v>2</v>
      </c>
      <c r="P3" s="4">
        <f t="shared" si="3"/>
        <v>2</v>
      </c>
      <c r="Q3" s="4">
        <f t="shared" si="4"/>
        <v>3</v>
      </c>
    </row>
    <row r="4" spans="1:17" s="7" customFormat="1" x14ac:dyDescent="0.25">
      <c r="A4" s="4">
        <v>3</v>
      </c>
      <c r="B4" s="4" t="s">
        <v>196</v>
      </c>
      <c r="C4" s="4" t="s">
        <v>197</v>
      </c>
      <c r="D4" s="4">
        <v>2006</v>
      </c>
      <c r="E4" s="4" t="s">
        <v>44</v>
      </c>
      <c r="F4" s="4" t="s">
        <v>198</v>
      </c>
      <c r="G4" s="4">
        <f>IFERROR(IF(INDEX('Q1-1'!A:A,MATCH(F4,'Q1-1'!C:C,0))=0,na,INDEX('Q1-1'!A:A,MATCH(F4,'Q1-1'!C:C,0))),"-")</f>
        <v>3</v>
      </c>
      <c r="H4" s="4">
        <f>IFERROR(IF(INDEX('Q1-2'!A:A,MATCH(F4,'Q1-2'!C:C,0))=0,na,INDEX('Q1-2'!A:A,MATCH(F4,'Q1-2'!C:C,0))),"-")</f>
        <v>2</v>
      </c>
      <c r="I4" s="4">
        <f>IFERROR(IF(INDEX('Q2-1'!A:A,MATCH(F4,'Q2-1'!C:C,0))=0,na,INDEX('Q2-1'!A:A,MATCH(F4,'Q2-1'!C:C,0))),"-")</f>
        <v>8</v>
      </c>
      <c r="J4" s="4">
        <f>IFERROR(IF(INDEX('Q2-2'!A:A,MATCH(F4,'Q2-2'!C:C,0))=0,na,INDEX('Q2-2'!A:A,MATCH(F4,'Q2-2'!C:C,0))),"-")</f>
        <v>13</v>
      </c>
      <c r="K4" s="4" t="str">
        <f>IFERROR(IF(INDEX('Q3-1'!A:A,MATCH(F4,'Q3-1'!C:C,0))=0,na,INDEX('Q3-1'!A:A,MATCH(F4,'Q3-1'!C:C,0))),"-")</f>
        <v>-</v>
      </c>
      <c r="L4" s="4">
        <f>IFERROR(IF(INDEX('Q3-2'!A:A,MATCH(F4,'Q3-2'!C:C,0))=0,na,INDEX('Q3-2'!A:A,MATCH(F4,'Q3-2'!C:C,0))),"-")</f>
        <v>6</v>
      </c>
      <c r="M4" s="4">
        <f t="shared" si="0"/>
        <v>2</v>
      </c>
      <c r="N4" s="4">
        <f t="shared" si="1"/>
        <v>3</v>
      </c>
      <c r="O4" s="4">
        <f t="shared" si="2"/>
        <v>5</v>
      </c>
      <c r="P4" s="4">
        <f t="shared" si="3"/>
        <v>6</v>
      </c>
      <c r="Q4" s="4">
        <f t="shared" si="4"/>
        <v>8</v>
      </c>
    </row>
    <row r="5" spans="1:17" s="7" customFormat="1" x14ac:dyDescent="0.25">
      <c r="A5" s="4">
        <v>4</v>
      </c>
      <c r="B5" s="4" t="s">
        <v>248</v>
      </c>
      <c r="C5" s="4" t="s">
        <v>249</v>
      </c>
      <c r="D5" s="4">
        <v>2006</v>
      </c>
      <c r="E5" s="4" t="s">
        <v>44</v>
      </c>
      <c r="F5" s="4" t="s">
        <v>250</v>
      </c>
      <c r="G5" s="4">
        <f>IFERROR(IF(INDEX('Q1-1'!A:A,MATCH(F5,'Q1-1'!C:C,0))=0,na,INDEX('Q1-1'!A:A,MATCH(F5,'Q1-1'!C:C,0))),"-")</f>
        <v>12</v>
      </c>
      <c r="H5" s="4">
        <f>IFERROR(IF(INDEX('Q1-2'!A:A,MATCH(F5,'Q1-2'!C:C,0))=0,na,INDEX('Q1-2'!A:A,MATCH(F5,'Q1-2'!C:C,0))),"-")</f>
        <v>12</v>
      </c>
      <c r="I5" s="4">
        <f>IFERROR(IF(INDEX('Q2-1'!A:A,MATCH(F5,'Q2-1'!C:C,0))=0,na,INDEX('Q2-1'!A:A,MATCH(F5,'Q2-1'!C:C,0))),"-")</f>
        <v>2</v>
      </c>
      <c r="J5" s="4">
        <f>IFERROR(IF(INDEX('Q2-2'!A:A,MATCH(F5,'Q2-2'!C:C,0))=0,na,INDEX('Q2-2'!A:A,MATCH(F5,'Q2-2'!C:C,0))),"-")</f>
        <v>4</v>
      </c>
      <c r="K5" s="4">
        <f>IFERROR(IF(INDEX('Q3-1'!A:A,MATCH(F5,'Q3-1'!C:C,0))=0,na,INDEX('Q3-1'!A:A,MATCH(F5,'Q3-1'!C:C,0))),"-")</f>
        <v>5</v>
      </c>
      <c r="L5" s="4">
        <f>IFERROR(IF(INDEX('Q3-2'!A:A,MATCH(F5,'Q3-2'!C:C,0))=0,na,INDEX('Q3-2'!A:A,MATCH(F5,'Q3-2'!C:C,0))),"-")</f>
        <v>4</v>
      </c>
      <c r="M5" s="4">
        <f t="shared" si="0"/>
        <v>2</v>
      </c>
      <c r="N5" s="4">
        <f t="shared" si="1"/>
        <v>4</v>
      </c>
      <c r="O5" s="4">
        <f t="shared" si="2"/>
        <v>6</v>
      </c>
      <c r="P5" s="4">
        <f t="shared" si="3"/>
        <v>4</v>
      </c>
      <c r="Q5" s="4">
        <f t="shared" si="4"/>
        <v>5</v>
      </c>
    </row>
    <row r="6" spans="1:17" s="7" customFormat="1" x14ac:dyDescent="0.25">
      <c r="A6" s="4">
        <v>5</v>
      </c>
      <c r="B6" s="4" t="s">
        <v>254</v>
      </c>
      <c r="C6" s="4" t="s">
        <v>255</v>
      </c>
      <c r="D6" s="4">
        <v>2006</v>
      </c>
      <c r="E6" s="4" t="s">
        <v>23</v>
      </c>
      <c r="F6" s="4" t="s">
        <v>256</v>
      </c>
      <c r="G6" s="4">
        <f>IFERROR(IF(INDEX('Q1-1'!A:A,MATCH(F6,'Q1-1'!C:C,0))=0,na,INDEX('Q1-1'!A:A,MATCH(F6,'Q1-1'!C:C,0))),"-")</f>
        <v>4</v>
      </c>
      <c r="H6" s="4">
        <f>IFERROR(IF(INDEX('Q1-2'!A:A,MATCH(F6,'Q1-2'!C:C,0))=0,na,INDEX('Q1-2'!A:A,MATCH(F6,'Q1-2'!C:C,0))),"-")</f>
        <v>6</v>
      </c>
      <c r="I6" s="4">
        <f>IFERROR(IF(INDEX('Q2-1'!A:A,MATCH(F6,'Q2-1'!C:C,0))=0,na,INDEX('Q2-1'!A:A,MATCH(F6,'Q2-1'!C:C,0))),"-")</f>
        <v>7</v>
      </c>
      <c r="J6" s="4">
        <f>IFERROR(IF(INDEX('Q2-2'!A:A,MATCH(F6,'Q2-2'!C:C,0))=0,na,INDEX('Q2-2'!A:A,MATCH(F6,'Q2-2'!C:C,0))),"-")</f>
        <v>5</v>
      </c>
      <c r="K6" s="4">
        <f>IFERROR(IF(INDEX('Q3-1'!A:A,MATCH(F6,'Q3-1'!C:C,0))=0,na,INDEX('Q3-1'!A:A,MATCH(F6,'Q3-1'!C:C,0))),"-")</f>
        <v>4</v>
      </c>
      <c r="L6" s="4">
        <f>IFERROR(IF(INDEX('Q3-2'!A:A,MATCH(F6,'Q3-2'!C:C,0))=0,na,INDEX('Q3-2'!A:A,MATCH(F6,'Q3-2'!C:C,0))),"-")</f>
        <v>3</v>
      </c>
      <c r="M6" s="4">
        <f t="shared" si="0"/>
        <v>3</v>
      </c>
      <c r="N6" s="4">
        <f t="shared" si="1"/>
        <v>4</v>
      </c>
      <c r="O6" s="4">
        <f t="shared" si="2"/>
        <v>7</v>
      </c>
      <c r="P6" s="4">
        <f t="shared" si="3"/>
        <v>4</v>
      </c>
      <c r="Q6" s="4">
        <f t="shared" si="4"/>
        <v>5</v>
      </c>
    </row>
    <row r="7" spans="1:17" s="7" customFormat="1" x14ac:dyDescent="0.25">
      <c r="A7" s="4">
        <v>6</v>
      </c>
      <c r="B7" s="4" t="s">
        <v>344</v>
      </c>
      <c r="C7" s="4" t="s">
        <v>345</v>
      </c>
      <c r="D7" s="4">
        <v>2007</v>
      </c>
      <c r="E7" s="4" t="s">
        <v>44</v>
      </c>
      <c r="F7" s="4" t="s">
        <v>346</v>
      </c>
      <c r="G7" s="4">
        <f>IFERROR(IF(INDEX('Q1-1'!A:A,MATCH(F7,'Q1-1'!C:C,0))=0,na,INDEX('Q1-1'!A:A,MATCH(F7,'Q1-1'!C:C,0))),"-")</f>
        <v>10</v>
      </c>
      <c r="H7" s="4">
        <f>IFERROR(IF(INDEX('Q1-2'!A:A,MATCH(F7,'Q1-2'!C:C,0))=0,na,INDEX('Q1-2'!A:A,MATCH(F7,'Q1-2'!C:C,0))),"-")</f>
        <v>9</v>
      </c>
      <c r="I7" s="4">
        <f>IFERROR(IF(INDEX('Q2-1'!A:A,MATCH(F7,'Q2-1'!C:C,0))=0,na,INDEX('Q2-1'!A:A,MATCH(F7,'Q2-1'!C:C,0))),"-")</f>
        <v>4</v>
      </c>
      <c r="J7" s="4">
        <f>IFERROR(IF(INDEX('Q2-2'!A:A,MATCH(F7,'Q2-2'!C:C,0))=0,na,INDEX('Q2-2'!A:A,MATCH(F7,'Q2-2'!C:C,0))),"-")</f>
        <v>6</v>
      </c>
      <c r="K7" s="4">
        <f>IFERROR(IF(INDEX('Q3-1'!A:A,MATCH(F7,'Q3-1'!C:C,0))=0,na,INDEX('Q3-1'!A:A,MATCH(F7,'Q3-1'!C:C,0))),"-")</f>
        <v>3</v>
      </c>
      <c r="L7" s="4">
        <f>IFERROR(IF(INDEX('Q3-2'!A:A,MATCH(F7,'Q3-2'!C:C,0))=0,na,INDEX('Q3-2'!A:A,MATCH(F7,'Q3-2'!C:C,0))),"-")</f>
        <v>7</v>
      </c>
      <c r="M7" s="4">
        <f t="shared" si="0"/>
        <v>3</v>
      </c>
      <c r="N7" s="4">
        <f t="shared" si="1"/>
        <v>4</v>
      </c>
      <c r="O7" s="4">
        <f t="shared" si="2"/>
        <v>7</v>
      </c>
      <c r="P7" s="4">
        <f t="shared" si="3"/>
        <v>6</v>
      </c>
      <c r="Q7" s="4">
        <f t="shared" si="4"/>
        <v>7</v>
      </c>
    </row>
    <row r="8" spans="1:17" s="7" customFormat="1" x14ac:dyDescent="0.25">
      <c r="A8" s="4">
        <v>6</v>
      </c>
      <c r="B8" s="4" t="s">
        <v>190</v>
      </c>
      <c r="C8" s="4" t="s">
        <v>191</v>
      </c>
      <c r="D8" s="4">
        <v>2007</v>
      </c>
      <c r="E8" s="4" t="s">
        <v>44</v>
      </c>
      <c r="F8" s="4" t="s">
        <v>192</v>
      </c>
      <c r="G8" s="4">
        <f>IFERROR(IF(INDEX('Q1-1'!A:A,MATCH(F8,'Q1-1'!C:C,0))=0,na,INDEX('Q1-1'!A:A,MATCH(F8,'Q1-1'!C:C,0))),"-")</f>
        <v>11</v>
      </c>
      <c r="H8" s="4">
        <f>IFERROR(IF(INDEX('Q1-2'!A:A,MATCH(F8,'Q1-2'!C:C,0))=0,na,INDEX('Q1-2'!A:A,MATCH(F8,'Q1-2'!C:C,0))),"-")</f>
        <v>5</v>
      </c>
      <c r="I8" s="4">
        <f>IFERROR(IF(INDEX('Q2-1'!A:A,MATCH(F8,'Q2-1'!C:C,0))=0,na,INDEX('Q2-1'!A:A,MATCH(F8,'Q2-1'!C:C,0))),"-")</f>
        <v>6</v>
      </c>
      <c r="J8" s="4">
        <f>IFERROR(IF(INDEX('Q2-2'!A:A,MATCH(F8,'Q2-2'!C:C,0))=0,na,INDEX('Q2-2'!A:A,MATCH(F8,'Q2-2'!C:C,0))),"-")</f>
        <v>3</v>
      </c>
      <c r="K8" s="4" t="str">
        <f>IFERROR(IF(INDEX('Q3-1'!A:A,MATCH(F8,'Q3-1'!C:C,0))=0,na,INDEX('Q3-1'!A:A,MATCH(F8,'Q3-1'!C:C,0))),"-")</f>
        <v>-</v>
      </c>
      <c r="L8" s="4">
        <f>IFERROR(IF(INDEX('Q3-2'!A:A,MATCH(F8,'Q3-2'!C:C,0))=0,na,INDEX('Q3-2'!A:A,MATCH(F8,'Q3-2'!C:C,0))),"-")</f>
        <v>9</v>
      </c>
      <c r="M8" s="4">
        <f t="shared" si="0"/>
        <v>3</v>
      </c>
      <c r="N8" s="4">
        <f t="shared" si="1"/>
        <v>5</v>
      </c>
      <c r="O8" s="4">
        <f t="shared" si="2"/>
        <v>8</v>
      </c>
      <c r="P8" s="4">
        <f t="shared" si="3"/>
        <v>6</v>
      </c>
      <c r="Q8" s="4">
        <f t="shared" si="4"/>
        <v>9</v>
      </c>
    </row>
    <row r="9" spans="1:17" s="7" customFormat="1" x14ac:dyDescent="0.25">
      <c r="A9" s="4">
        <v>8</v>
      </c>
      <c r="B9" s="4" t="s">
        <v>133</v>
      </c>
      <c r="C9" s="4" t="s">
        <v>301</v>
      </c>
      <c r="D9" s="4">
        <v>2007</v>
      </c>
      <c r="E9" s="4" t="s">
        <v>23</v>
      </c>
      <c r="F9" s="4" t="s">
        <v>302</v>
      </c>
      <c r="G9" s="4">
        <f>IFERROR(IF(INDEX('Q1-1'!A:A,MATCH(F9,'Q1-1'!C:C,0))=0,na,INDEX('Q1-1'!A:A,MATCH(F9,'Q1-1'!C:C,0))),"-")</f>
        <v>8</v>
      </c>
      <c r="H9" s="4">
        <f>IFERROR(IF(INDEX('Q1-2'!A:A,MATCH(F9,'Q1-2'!C:C,0))=0,na,INDEX('Q1-2'!A:A,MATCH(F9,'Q1-2'!C:C,0))),"-")</f>
        <v>4</v>
      </c>
      <c r="I9" s="4">
        <f>IFERROR(IF(INDEX('Q2-1'!A:A,MATCH(F9,'Q2-1'!C:C,0))=0,na,INDEX('Q2-1'!A:A,MATCH(F9,'Q2-1'!C:C,0))),"-")</f>
        <v>14</v>
      </c>
      <c r="J9" s="4" t="str">
        <f>IFERROR(IF(INDEX('Q2-2'!A:A,MATCH(F9,'Q2-2'!C:C,0))=0,na,INDEX('Q2-2'!A:A,MATCH(F9,'Q2-2'!C:C,0))),"-")</f>
        <v>-</v>
      </c>
      <c r="K9" s="4">
        <f>IFERROR(IF(INDEX('Q3-1'!A:A,MATCH(F9,'Q3-1'!C:C,0))=0,na,INDEX('Q3-1'!A:A,MATCH(F9,'Q3-1'!C:C,0))),"-")</f>
        <v>7</v>
      </c>
      <c r="L9" s="4">
        <f>IFERROR(IF(INDEX('Q3-2'!A:A,MATCH(F9,'Q3-2'!C:C,0))=0,na,INDEX('Q3-2'!A:A,MATCH(F9,'Q3-2'!C:C,0))),"-")</f>
        <v>13</v>
      </c>
      <c r="M9" s="4">
        <f t="shared" si="0"/>
        <v>4</v>
      </c>
      <c r="N9" s="4">
        <f t="shared" si="1"/>
        <v>7</v>
      </c>
      <c r="O9" s="4">
        <f t="shared" si="2"/>
        <v>11</v>
      </c>
      <c r="P9" s="4">
        <f t="shared" si="3"/>
        <v>8</v>
      </c>
      <c r="Q9" s="4">
        <f t="shared" si="4"/>
        <v>13</v>
      </c>
    </row>
    <row r="10" spans="1:17" s="7" customFormat="1" x14ac:dyDescent="0.25">
      <c r="A10" s="4">
        <v>9</v>
      </c>
      <c r="B10" s="4" t="s">
        <v>231</v>
      </c>
      <c r="C10" s="4" t="s">
        <v>232</v>
      </c>
      <c r="D10" s="4">
        <v>2006</v>
      </c>
      <c r="E10" s="4" t="s">
        <v>23</v>
      </c>
      <c r="F10" s="4" t="s">
        <v>233</v>
      </c>
      <c r="G10" s="4">
        <f>IFERROR(IF(INDEX('Q1-1'!A:A,MATCH(F10,'Q1-1'!C:C,0))=0,na,INDEX('Q1-1'!A:A,MATCH(F10,'Q1-1'!C:C,0))),"-")</f>
        <v>2</v>
      </c>
      <c r="H10" s="4">
        <f>IFERROR(IF(INDEX('Q1-2'!A:A,MATCH(F10,'Q1-2'!C:C,0))=0,na,INDEX('Q1-2'!A:A,MATCH(F10,'Q1-2'!C:C,0))),"-")</f>
        <v>10</v>
      </c>
      <c r="I10" s="4" t="str">
        <f>IFERROR(IF(INDEX('Q2-1'!A:A,MATCH(F10,'Q2-1'!C:C,0))=0,na,INDEX('Q2-1'!A:A,MATCH(F10,'Q2-1'!C:C,0))),"-")</f>
        <v>-</v>
      </c>
      <c r="J10" s="4" t="str">
        <f>IFERROR(IF(INDEX('Q2-2'!A:A,MATCH(F10,'Q2-2'!C:C,0))=0,na,INDEX('Q2-2'!A:A,MATCH(F10,'Q2-2'!C:C,0))),"-")</f>
        <v>-</v>
      </c>
      <c r="K10" s="4">
        <f>IFERROR(IF(INDEX('Q3-1'!A:A,MATCH(F10,'Q3-1'!C:C,0))=0,na,INDEX('Q3-1'!A:A,MATCH(F10,'Q3-1'!C:C,0))),"-")</f>
        <v>9</v>
      </c>
      <c r="L10" s="4">
        <f>IFERROR(IF(INDEX('Q3-2'!A:A,MATCH(F10,'Q3-2'!C:C,0))=0,na,INDEX('Q3-2'!A:A,MATCH(F10,'Q3-2'!C:C,0))),"-")</f>
        <v>14</v>
      </c>
      <c r="M10" s="4">
        <f t="shared" si="0"/>
        <v>2</v>
      </c>
      <c r="N10" s="4">
        <f t="shared" si="1"/>
        <v>9</v>
      </c>
      <c r="O10" s="4">
        <f t="shared" si="2"/>
        <v>11</v>
      </c>
      <c r="P10" s="4">
        <f t="shared" si="3"/>
        <v>10</v>
      </c>
      <c r="Q10" s="4">
        <f t="shared" si="4"/>
        <v>14</v>
      </c>
    </row>
    <row r="11" spans="1:17" s="7" customFormat="1" x14ac:dyDescent="0.25">
      <c r="A11" s="4">
        <v>10</v>
      </c>
      <c r="B11" s="4" t="s">
        <v>312</v>
      </c>
      <c r="C11" s="4" t="s">
        <v>313</v>
      </c>
      <c r="D11" s="4">
        <v>2006</v>
      </c>
      <c r="E11" s="4" t="s">
        <v>23</v>
      </c>
      <c r="F11" s="4" t="s">
        <v>314</v>
      </c>
      <c r="G11" s="4" t="str">
        <f>IFERROR(IF(INDEX('Q1-1'!A:A,MATCH(F11,'Q1-1'!C:C,0))=0,na,INDEX('Q1-1'!A:A,MATCH(F11,'Q1-1'!C:C,0))),"-")</f>
        <v>-</v>
      </c>
      <c r="H11" s="4">
        <f>IFERROR(IF(INDEX('Q1-2'!A:A,MATCH(F11,'Q1-2'!C:C,0))=0,na,INDEX('Q1-2'!A:A,MATCH(F11,'Q1-2'!C:C,0))),"-")</f>
        <v>11</v>
      </c>
      <c r="I11" s="4">
        <f>IFERROR(IF(INDEX('Q2-1'!A:A,MATCH(F11,'Q2-1'!C:C,0))=0,na,INDEX('Q2-1'!A:A,MATCH(F11,'Q2-1'!C:C,0))),"-")</f>
        <v>5</v>
      </c>
      <c r="J11" s="4">
        <f>IFERROR(IF(INDEX('Q2-2'!A:A,MATCH(F11,'Q2-2'!C:C,0))=0,na,INDEX('Q2-2'!A:A,MATCH(F11,'Q2-2'!C:C,0))),"-")</f>
        <v>7</v>
      </c>
      <c r="K11" s="4">
        <f>IFERROR(IF(INDEX('Q3-1'!A:A,MATCH(F11,'Q3-1'!C:C,0))=0,na,INDEX('Q3-1'!A:A,MATCH(F11,'Q3-1'!C:C,0))),"-")</f>
        <v>10</v>
      </c>
      <c r="L11" s="4">
        <f>IFERROR(IF(INDEX('Q3-2'!A:A,MATCH(F11,'Q3-2'!C:C,0))=0,na,INDEX('Q3-2'!A:A,MATCH(F11,'Q3-2'!C:C,0))),"-")</f>
        <v>11</v>
      </c>
      <c r="M11" s="4">
        <f t="shared" si="0"/>
        <v>5</v>
      </c>
      <c r="N11" s="4">
        <f t="shared" si="1"/>
        <v>7</v>
      </c>
      <c r="O11" s="4">
        <f t="shared" si="2"/>
        <v>12</v>
      </c>
      <c r="P11" s="4">
        <f t="shared" si="3"/>
        <v>10</v>
      </c>
      <c r="Q11" s="4">
        <f t="shared" si="4"/>
        <v>11</v>
      </c>
    </row>
    <row r="12" spans="1:17" s="7" customFormat="1" x14ac:dyDescent="0.25">
      <c r="A12" s="4">
        <v>11</v>
      </c>
      <c r="B12" s="4" t="s">
        <v>187</v>
      </c>
      <c r="C12" s="4" t="s">
        <v>188</v>
      </c>
      <c r="D12" s="4">
        <v>2006</v>
      </c>
      <c r="E12" s="4" t="s">
        <v>34</v>
      </c>
      <c r="F12" s="4" t="s">
        <v>189</v>
      </c>
      <c r="G12" s="4">
        <f>IFERROR(IF(INDEX('Q1-1'!A:A,MATCH(F12,'Q1-1'!C:C,0))=0,na,INDEX('Q1-1'!A:A,MATCH(F12,'Q1-1'!C:C,0))),"-")</f>
        <v>5</v>
      </c>
      <c r="H12" s="4">
        <f>IFERROR(IF(INDEX('Q1-2'!A:A,MATCH(F12,'Q1-2'!C:C,0))=0,na,INDEX('Q1-2'!A:A,MATCH(F12,'Q1-2'!C:C,0))),"-")</f>
        <v>7</v>
      </c>
      <c r="I12" s="4" t="str">
        <f>IFERROR(IF(INDEX('Q2-1'!A:A,MATCH(F12,'Q2-1'!C:C,0))=0,na,INDEX('Q2-1'!A:A,MATCH(F12,'Q2-1'!C:C,0))),"-")</f>
        <v>-</v>
      </c>
      <c r="J12" s="4" t="str">
        <f>IFERROR(IF(INDEX('Q2-2'!A:A,MATCH(F12,'Q2-2'!C:C,0))=0,na,INDEX('Q2-2'!A:A,MATCH(F12,'Q2-2'!C:C,0))),"-")</f>
        <v>-</v>
      </c>
      <c r="K12" s="4">
        <f>IFERROR(IF(INDEX('Q3-1'!A:A,MATCH(F12,'Q3-1'!C:C,0))=0,na,INDEX('Q3-1'!A:A,MATCH(F12,'Q3-1'!C:C,0))),"-")</f>
        <v>29</v>
      </c>
      <c r="L12" s="4">
        <f>IFERROR(IF(INDEX('Q3-2'!A:A,MATCH(F12,'Q3-2'!C:C,0))=0,na,INDEX('Q3-2'!A:A,MATCH(F12,'Q3-2'!C:C,0))),"-")</f>
        <v>22</v>
      </c>
      <c r="M12" s="4">
        <f t="shared" si="0"/>
        <v>5</v>
      </c>
      <c r="N12" s="4">
        <f t="shared" si="1"/>
        <v>7</v>
      </c>
      <c r="O12" s="4">
        <f t="shared" si="2"/>
        <v>12</v>
      </c>
      <c r="P12" s="4">
        <f t="shared" si="3"/>
        <v>22</v>
      </c>
      <c r="Q12" s="4">
        <f t="shared" si="4"/>
        <v>29</v>
      </c>
    </row>
    <row r="13" spans="1:17" s="7" customFormat="1" x14ac:dyDescent="0.25">
      <c r="A13" s="4">
        <v>12</v>
      </c>
      <c r="B13" s="4" t="s">
        <v>303</v>
      </c>
      <c r="C13" s="4" t="s">
        <v>304</v>
      </c>
      <c r="D13" s="4">
        <v>2007</v>
      </c>
      <c r="E13" s="4" t="s">
        <v>23</v>
      </c>
      <c r="F13" s="4" t="s">
        <v>305</v>
      </c>
      <c r="G13" s="4">
        <f>IFERROR(IF(INDEX('Q1-1'!A:A,MATCH(F13,'Q1-1'!C:C,0))=0,na,INDEX('Q1-1'!A:A,MATCH(F13,'Q1-1'!C:C,0))),"-")</f>
        <v>6</v>
      </c>
      <c r="H13" s="4" t="str">
        <f>IFERROR(IF(INDEX('Q1-2'!A:A,MATCH(F13,'Q1-2'!C:C,0))=0,na,INDEX('Q1-2'!A:A,MATCH(F13,'Q1-2'!C:C,0))),"-")</f>
        <v>-</v>
      </c>
      <c r="I13" s="4">
        <f>IFERROR(IF(INDEX('Q2-1'!A:A,MATCH(F13,'Q2-1'!C:C,0))=0,na,INDEX('Q2-1'!A:A,MATCH(F13,'Q2-1'!C:C,0))),"-")</f>
        <v>10</v>
      </c>
      <c r="J13" s="4">
        <f>IFERROR(IF(INDEX('Q2-2'!A:A,MATCH(F13,'Q2-2'!C:C,0))=0,na,INDEX('Q2-2'!A:A,MATCH(F13,'Q2-2'!C:C,0))),"-")</f>
        <v>9</v>
      </c>
      <c r="K13" s="4">
        <f>IFERROR(IF(INDEX('Q3-1'!A:A,MATCH(F13,'Q3-1'!C:C,0))=0,na,INDEX('Q3-1'!A:A,MATCH(F13,'Q3-1'!C:C,0))),"-")</f>
        <v>8</v>
      </c>
      <c r="L13" s="4">
        <f>IFERROR(IF(INDEX('Q3-2'!A:A,MATCH(F13,'Q3-2'!C:C,0))=0,na,INDEX('Q3-2'!A:A,MATCH(F13,'Q3-2'!C:C,0))),"-")</f>
        <v>44</v>
      </c>
      <c r="M13" s="4">
        <f t="shared" si="0"/>
        <v>6</v>
      </c>
      <c r="N13" s="4">
        <f t="shared" si="1"/>
        <v>8</v>
      </c>
      <c r="O13" s="4">
        <f t="shared" si="2"/>
        <v>14</v>
      </c>
      <c r="P13" s="4">
        <f t="shared" si="3"/>
        <v>9</v>
      </c>
      <c r="Q13" s="4">
        <f t="shared" si="4"/>
        <v>10</v>
      </c>
    </row>
    <row r="14" spans="1:17" s="7" customFormat="1" x14ac:dyDescent="0.25">
      <c r="A14" s="4">
        <v>13</v>
      </c>
      <c r="B14" s="4" t="s">
        <v>337</v>
      </c>
      <c r="C14" s="4" t="s">
        <v>299</v>
      </c>
      <c r="D14" s="4">
        <v>2007</v>
      </c>
      <c r="E14" s="4" t="s">
        <v>23</v>
      </c>
      <c r="F14" s="4" t="s">
        <v>338</v>
      </c>
      <c r="G14" s="4">
        <f>IFERROR(IF(INDEX('Q1-1'!A:A,MATCH(F14,'Q1-1'!C:C,0))=0,na,INDEX('Q1-1'!A:A,MATCH(F14,'Q1-1'!C:C,0))),"-")</f>
        <v>7</v>
      </c>
      <c r="H14" s="4" t="str">
        <f>IFERROR(IF(INDEX('Q1-2'!A:A,MATCH(F14,'Q1-2'!C:C,0))=0,na,INDEX('Q1-2'!A:A,MATCH(F14,'Q1-2'!C:C,0))),"-")</f>
        <v>-</v>
      </c>
      <c r="I14" s="4">
        <f>IFERROR(IF(INDEX('Q2-1'!A:A,MATCH(F14,'Q2-1'!C:C,0))=0,na,INDEX('Q2-1'!A:A,MATCH(F14,'Q2-1'!C:C,0))),"-")</f>
        <v>9</v>
      </c>
      <c r="J14" s="4">
        <f>IFERROR(IF(INDEX('Q2-2'!A:A,MATCH(F14,'Q2-2'!C:C,0))=0,na,INDEX('Q2-2'!A:A,MATCH(F14,'Q2-2'!C:C,0))),"-")</f>
        <v>10</v>
      </c>
      <c r="K14" s="4">
        <f>IFERROR(IF(INDEX('Q3-1'!A:A,MATCH(F14,'Q3-1'!C:C,0))=0,na,INDEX('Q3-1'!A:A,MATCH(F14,'Q3-1'!C:C,0))),"-")</f>
        <v>14</v>
      </c>
      <c r="L14" s="4">
        <f>IFERROR(IF(INDEX('Q3-2'!A:A,MATCH(F14,'Q3-2'!C:C,0))=0,na,INDEX('Q3-2'!A:A,MATCH(F14,'Q3-2'!C:C,0))),"-")</f>
        <v>12</v>
      </c>
      <c r="M14" s="4">
        <f t="shared" si="0"/>
        <v>7</v>
      </c>
      <c r="N14" s="4">
        <f t="shared" si="1"/>
        <v>9</v>
      </c>
      <c r="O14" s="4">
        <f t="shared" si="2"/>
        <v>16</v>
      </c>
      <c r="P14" s="4">
        <f t="shared" si="3"/>
        <v>10</v>
      </c>
      <c r="Q14" s="4">
        <f t="shared" si="4"/>
        <v>12</v>
      </c>
    </row>
    <row r="15" spans="1:17" s="7" customFormat="1" x14ac:dyDescent="0.25">
      <c r="A15" s="4">
        <v>14</v>
      </c>
      <c r="B15" s="4" t="s">
        <v>292</v>
      </c>
      <c r="C15" s="4" t="s">
        <v>293</v>
      </c>
      <c r="D15" s="4">
        <v>2006</v>
      </c>
      <c r="E15" s="4" t="s">
        <v>44</v>
      </c>
      <c r="F15" s="4" t="s">
        <v>294</v>
      </c>
      <c r="G15" s="4">
        <f>IFERROR(IF(INDEX('Q1-1'!A:A,MATCH(F15,'Q1-1'!C:C,0))=0,na,INDEX('Q1-1'!A:A,MATCH(F15,'Q1-1'!C:C,0))),"-")</f>
        <v>14</v>
      </c>
      <c r="H15" s="4">
        <f>IFERROR(IF(INDEX('Q1-2'!A:A,MATCH(F15,'Q1-2'!C:C,0))=0,na,INDEX('Q1-2'!A:A,MATCH(F15,'Q1-2'!C:C,0))),"-")</f>
        <v>14</v>
      </c>
      <c r="I15" s="4">
        <f>IFERROR(IF(INDEX('Q2-1'!A:A,MATCH(F15,'Q2-1'!C:C,0))=0,na,INDEX('Q2-1'!A:A,MATCH(F15,'Q2-1'!C:C,0))),"-")</f>
        <v>19</v>
      </c>
      <c r="J15" s="4">
        <f>IFERROR(IF(INDEX('Q2-2'!A:A,MATCH(F15,'Q2-2'!C:C,0))=0,na,INDEX('Q2-2'!A:A,MATCH(F15,'Q2-2'!C:C,0))),"-")</f>
        <v>17</v>
      </c>
      <c r="K15" s="4">
        <f>IFERROR(IF(INDEX('Q3-1'!A:A,MATCH(F15,'Q3-1'!C:C,0))=0,na,INDEX('Q3-1'!A:A,MATCH(F15,'Q3-1'!C:C,0))),"-")</f>
        <v>11</v>
      </c>
      <c r="L15" s="4">
        <f>IFERROR(IF(INDEX('Q3-2'!A:A,MATCH(F15,'Q3-2'!C:C,0))=0,na,INDEX('Q3-2'!A:A,MATCH(F15,'Q3-2'!C:C,0))),"-")</f>
        <v>5</v>
      </c>
      <c r="M15" s="4">
        <f t="shared" si="0"/>
        <v>5</v>
      </c>
      <c r="N15" s="4">
        <f t="shared" si="1"/>
        <v>11</v>
      </c>
      <c r="O15" s="4">
        <f t="shared" si="2"/>
        <v>16</v>
      </c>
      <c r="P15" s="4">
        <f t="shared" si="3"/>
        <v>14</v>
      </c>
      <c r="Q15" s="4">
        <f t="shared" si="4"/>
        <v>14</v>
      </c>
    </row>
    <row r="16" spans="1:17" s="7" customFormat="1" x14ac:dyDescent="0.25">
      <c r="A16" s="4">
        <v>15</v>
      </c>
      <c r="B16" s="4" t="s">
        <v>347</v>
      </c>
      <c r="C16" s="4" t="s">
        <v>264</v>
      </c>
      <c r="D16" s="4">
        <v>2007</v>
      </c>
      <c r="E16" s="4" t="s">
        <v>23</v>
      </c>
      <c r="F16" s="4" t="s">
        <v>348</v>
      </c>
      <c r="G16" s="4" t="str">
        <f>IFERROR(IF(INDEX('Q1-1'!A:A,MATCH(F16,'Q1-1'!C:C,0))=0,na,INDEX('Q1-1'!A:A,MATCH(F16,'Q1-1'!C:C,0))),"-")</f>
        <v>-</v>
      </c>
      <c r="H16" s="4">
        <f>IFERROR(IF(INDEX('Q1-2'!A:A,MATCH(F16,'Q1-2'!C:C,0))=0,na,INDEX('Q1-2'!A:A,MATCH(F16,'Q1-2'!C:C,0))),"-")</f>
        <v>15</v>
      </c>
      <c r="I16" s="4">
        <f>IFERROR(IF(INDEX('Q2-1'!A:A,MATCH(F16,'Q2-1'!C:C,0))=0,na,INDEX('Q2-1'!A:A,MATCH(F16,'Q2-1'!C:C,0))),"-")</f>
        <v>13</v>
      </c>
      <c r="J16" s="4">
        <f>IFERROR(IF(INDEX('Q2-2'!A:A,MATCH(F16,'Q2-2'!C:C,0))=0,na,INDEX('Q2-2'!A:A,MATCH(F16,'Q2-2'!C:C,0))),"-")</f>
        <v>11</v>
      </c>
      <c r="K16" s="4">
        <f>IFERROR(IF(INDEX('Q3-1'!A:A,MATCH(F16,'Q3-1'!C:C,0))=0,na,INDEX('Q3-1'!A:A,MATCH(F16,'Q3-1'!C:C,0))),"-")</f>
        <v>6</v>
      </c>
      <c r="L16" s="4">
        <f>IFERROR(IF(INDEX('Q3-2'!A:A,MATCH(F16,'Q3-2'!C:C,0))=0,na,INDEX('Q3-2'!A:A,MATCH(F16,'Q3-2'!C:C,0))),"-")</f>
        <v>40</v>
      </c>
      <c r="M16" s="4">
        <f t="shared" si="0"/>
        <v>6</v>
      </c>
      <c r="N16" s="4">
        <f t="shared" si="1"/>
        <v>11</v>
      </c>
      <c r="O16" s="4">
        <f t="shared" si="2"/>
        <v>17</v>
      </c>
      <c r="P16" s="4">
        <f t="shared" si="3"/>
        <v>13</v>
      </c>
      <c r="Q16" s="4">
        <f t="shared" si="4"/>
        <v>15</v>
      </c>
    </row>
    <row r="17" spans="1:17" s="7" customFormat="1" x14ac:dyDescent="0.25">
      <c r="A17" s="4">
        <v>16</v>
      </c>
      <c r="B17" s="4" t="s">
        <v>331</v>
      </c>
      <c r="C17" s="4" t="s">
        <v>332</v>
      </c>
      <c r="D17" s="4">
        <v>2006</v>
      </c>
      <c r="E17" s="4" t="s">
        <v>44</v>
      </c>
      <c r="F17" s="4" t="s">
        <v>333</v>
      </c>
      <c r="G17" s="4">
        <f>IFERROR(IF(INDEX('Q1-1'!A:A,MATCH(F17,'Q1-1'!C:C,0))=0,na,INDEX('Q1-1'!A:A,MATCH(F17,'Q1-1'!C:C,0))),"-")</f>
        <v>12</v>
      </c>
      <c r="H17" s="4">
        <f>IFERROR(IF(INDEX('Q1-2'!A:A,MATCH(F17,'Q1-2'!C:C,0))=0,na,INDEX('Q1-2'!A:A,MATCH(F17,'Q1-2'!C:C,0))),"-")</f>
        <v>8</v>
      </c>
      <c r="I17" s="4">
        <f>IFERROR(IF(INDEX('Q2-1'!A:A,MATCH(F17,'Q2-1'!C:C,0))=0,na,INDEX('Q2-1'!A:A,MATCH(F17,'Q2-1'!C:C,0))),"-")</f>
        <v>17</v>
      </c>
      <c r="J17" s="4">
        <f>IFERROR(IF(INDEX('Q2-2'!A:A,MATCH(F17,'Q2-2'!C:C,0))=0,na,INDEX('Q2-2'!A:A,MATCH(F17,'Q2-2'!C:C,0))),"-")</f>
        <v>12</v>
      </c>
      <c r="K17" s="4">
        <f>IFERROR(IF(INDEX('Q3-1'!A:A,MATCH(F17,'Q3-1'!C:C,0))=0,na,INDEX('Q3-1'!A:A,MATCH(F17,'Q3-1'!C:C,0))),"-")</f>
        <v>13</v>
      </c>
      <c r="L17" s="4">
        <f>IFERROR(IF(INDEX('Q3-2'!A:A,MATCH(F17,'Q3-2'!C:C,0))=0,na,INDEX('Q3-2'!A:A,MATCH(F17,'Q3-2'!C:C,0))),"-")</f>
        <v>10</v>
      </c>
      <c r="M17" s="4">
        <f t="shared" si="0"/>
        <v>8</v>
      </c>
      <c r="N17" s="4">
        <f t="shared" si="1"/>
        <v>10</v>
      </c>
      <c r="O17" s="4">
        <f t="shared" si="2"/>
        <v>18</v>
      </c>
      <c r="P17" s="4">
        <f t="shared" si="3"/>
        <v>12</v>
      </c>
      <c r="Q17" s="4">
        <f t="shared" si="4"/>
        <v>12</v>
      </c>
    </row>
    <row r="18" spans="1:17" s="7" customFormat="1" x14ac:dyDescent="0.25">
      <c r="A18" s="4">
        <v>17</v>
      </c>
      <c r="B18" s="4" t="s">
        <v>201</v>
      </c>
      <c r="C18" s="4" t="s">
        <v>202</v>
      </c>
      <c r="D18" s="4">
        <v>2006</v>
      </c>
      <c r="E18" s="4" t="s">
        <v>44</v>
      </c>
      <c r="F18" s="4" t="s">
        <v>203</v>
      </c>
      <c r="G18" s="4">
        <f>IFERROR(IF(INDEX('Q1-1'!A:A,MATCH(F18,'Q1-1'!C:C,0))=0,na,INDEX('Q1-1'!A:A,MATCH(F18,'Q1-1'!C:C,0))),"-")</f>
        <v>18</v>
      </c>
      <c r="H18" s="4">
        <f>IFERROR(IF(INDEX('Q1-2'!A:A,MATCH(F18,'Q1-2'!C:C,0))=0,na,INDEX('Q1-2'!A:A,MATCH(F18,'Q1-2'!C:C,0))),"-")</f>
        <v>13</v>
      </c>
      <c r="I18" s="4">
        <f>IFERROR(IF(INDEX('Q2-1'!A:A,MATCH(F18,'Q2-1'!C:C,0))=0,na,INDEX('Q2-1'!A:A,MATCH(F18,'Q2-1'!C:C,0))),"-")</f>
        <v>15</v>
      </c>
      <c r="J18" s="4">
        <f>IFERROR(IF(INDEX('Q2-2'!A:A,MATCH(F18,'Q2-2'!C:C,0))=0,na,INDEX('Q2-2'!A:A,MATCH(F18,'Q2-2'!C:C,0))),"-")</f>
        <v>15</v>
      </c>
      <c r="K18" s="4">
        <f>IFERROR(IF(INDEX('Q3-1'!A:A,MATCH(F18,'Q3-1'!C:C,0))=0,na,INDEX('Q3-1'!A:A,MATCH(F18,'Q3-1'!C:C,0))),"-")</f>
        <v>12</v>
      </c>
      <c r="L18" s="4">
        <f>IFERROR(IF(INDEX('Q3-2'!A:A,MATCH(F18,'Q3-2'!C:C,0))=0,na,INDEX('Q3-2'!A:A,MATCH(F18,'Q3-2'!C:C,0))),"-")</f>
        <v>7</v>
      </c>
      <c r="M18" s="4">
        <f t="shared" si="0"/>
        <v>7</v>
      </c>
      <c r="N18" s="4">
        <f t="shared" si="1"/>
        <v>12</v>
      </c>
      <c r="O18" s="4">
        <f t="shared" si="2"/>
        <v>19</v>
      </c>
      <c r="P18" s="4">
        <f t="shared" si="3"/>
        <v>13</v>
      </c>
      <c r="Q18" s="4">
        <f t="shared" si="4"/>
        <v>15</v>
      </c>
    </row>
    <row r="19" spans="1:17" s="7" customFormat="1" x14ac:dyDescent="0.25">
      <c r="A19" s="4">
        <v>18</v>
      </c>
      <c r="B19" s="4" t="s">
        <v>325</v>
      </c>
      <c r="C19" s="4" t="s">
        <v>326</v>
      </c>
      <c r="D19" s="4">
        <v>2007</v>
      </c>
      <c r="E19" s="4" t="s">
        <v>44</v>
      </c>
      <c r="F19" s="4" t="s">
        <v>327</v>
      </c>
      <c r="G19" s="4">
        <f>IFERROR(IF(INDEX('Q1-1'!A:A,MATCH(F19,'Q1-1'!C:C,0))=0,na,INDEX('Q1-1'!A:A,MATCH(F19,'Q1-1'!C:C,0))),"-")</f>
        <v>15</v>
      </c>
      <c r="H19" s="4" t="str">
        <f>IFERROR(IF(INDEX('Q1-2'!A:A,MATCH(F19,'Q1-2'!C:C,0))=0,na,INDEX('Q1-2'!A:A,MATCH(F19,'Q1-2'!C:C,0))),"-")</f>
        <v>-</v>
      </c>
      <c r="I19" s="4">
        <f>IFERROR(IF(INDEX('Q2-1'!A:A,MATCH(F19,'Q2-1'!C:C,0))=0,na,INDEX('Q2-1'!A:A,MATCH(F19,'Q2-1'!C:C,0))),"-")</f>
        <v>11</v>
      </c>
      <c r="J19" s="4">
        <f>IFERROR(IF(INDEX('Q2-2'!A:A,MATCH(F19,'Q2-2'!C:C,0))=0,na,INDEX('Q2-2'!A:A,MATCH(F19,'Q2-2'!C:C,0))),"-")</f>
        <v>8</v>
      </c>
      <c r="K19" s="4" t="str">
        <f>IFERROR(IF(INDEX('Q3-1'!A:A,MATCH(F19,'Q3-1'!C:C,0))=0,na,INDEX('Q3-1'!A:A,MATCH(F19,'Q3-1'!C:C,0))),"-")</f>
        <v>-</v>
      </c>
      <c r="L19" s="4" t="str">
        <f>IFERROR(IF(INDEX('Q3-2'!A:A,MATCH(F19,'Q3-2'!C:C,0))=0,na,INDEX('Q3-2'!A:A,MATCH(F19,'Q3-2'!C:C,0))),"-")</f>
        <v>-</v>
      </c>
      <c r="M19" s="4">
        <f t="shared" si="0"/>
        <v>8</v>
      </c>
      <c r="N19" s="4">
        <f t="shared" si="1"/>
        <v>11</v>
      </c>
      <c r="O19" s="4">
        <f t="shared" si="2"/>
        <v>19</v>
      </c>
      <c r="P19" s="4">
        <f t="shared" si="3"/>
        <v>15</v>
      </c>
      <c r="Q19" s="4" t="str">
        <f t="shared" si="4"/>
        <v>-</v>
      </c>
    </row>
    <row r="20" spans="1:17" s="7" customFormat="1" x14ac:dyDescent="0.25">
      <c r="A20" s="4">
        <v>19</v>
      </c>
      <c r="B20" s="4" t="s">
        <v>237</v>
      </c>
      <c r="C20" s="4" t="s">
        <v>238</v>
      </c>
      <c r="D20" s="4">
        <v>2007</v>
      </c>
      <c r="E20" s="4" t="s">
        <v>23</v>
      </c>
      <c r="F20" s="4" t="s">
        <v>239</v>
      </c>
      <c r="G20" s="4">
        <f>IFERROR(IF(INDEX('Q1-1'!A:A,MATCH(F20,'Q1-1'!C:C,0))=0,na,INDEX('Q1-1'!A:A,MATCH(F20,'Q1-1'!C:C,0))),"-")</f>
        <v>17</v>
      </c>
      <c r="H20" s="4">
        <f>IFERROR(IF(INDEX('Q1-2'!A:A,MATCH(F20,'Q1-2'!C:C,0))=0,na,INDEX('Q1-2'!A:A,MATCH(F20,'Q1-2'!C:C,0))),"-")</f>
        <v>16</v>
      </c>
      <c r="I20" s="4">
        <f>IFERROR(IF(INDEX('Q2-1'!A:A,MATCH(F20,'Q2-1'!C:C,0))=0,na,INDEX('Q2-1'!A:A,MATCH(F20,'Q2-1'!C:C,0))),"-")</f>
        <v>12</v>
      </c>
      <c r="J20" s="4">
        <f>IFERROR(IF(INDEX('Q2-2'!A:A,MATCH(F20,'Q2-2'!C:C,0))=0,na,INDEX('Q2-2'!A:A,MATCH(F20,'Q2-2'!C:C,0))),"-")</f>
        <v>18</v>
      </c>
      <c r="K20" s="4">
        <f>IFERROR(IF(INDEX('Q3-1'!A:A,MATCH(F20,'Q3-1'!C:C,0))=0,na,INDEX('Q3-1'!A:A,MATCH(F20,'Q3-1'!C:C,0))),"-")</f>
        <v>15</v>
      </c>
      <c r="L20" s="4">
        <f>IFERROR(IF(INDEX('Q3-2'!A:A,MATCH(F20,'Q3-2'!C:C,0))=0,na,INDEX('Q3-2'!A:A,MATCH(F20,'Q3-2'!C:C,0))),"-")</f>
        <v>15</v>
      </c>
      <c r="M20" s="4">
        <f t="shared" si="0"/>
        <v>12</v>
      </c>
      <c r="N20" s="4">
        <f t="shared" si="1"/>
        <v>15</v>
      </c>
      <c r="O20" s="4">
        <f t="shared" si="2"/>
        <v>27</v>
      </c>
      <c r="P20" s="4">
        <f t="shared" si="3"/>
        <v>15</v>
      </c>
      <c r="Q20" s="4">
        <f t="shared" si="4"/>
        <v>16</v>
      </c>
    </row>
    <row r="21" spans="1:17" s="7" customFormat="1" x14ac:dyDescent="0.25">
      <c r="A21" s="4">
        <v>20</v>
      </c>
      <c r="B21" s="4" t="s">
        <v>263</v>
      </c>
      <c r="C21" s="4" t="s">
        <v>264</v>
      </c>
      <c r="D21" s="4">
        <v>2006</v>
      </c>
      <c r="E21" s="4" t="s">
        <v>23</v>
      </c>
      <c r="F21" s="4" t="s">
        <v>265</v>
      </c>
      <c r="G21" s="4">
        <f>IFERROR(IF(INDEX('Q1-1'!A:A,MATCH(F21,'Q1-1'!C:C,0))=0,na,INDEX('Q1-1'!A:A,MATCH(F21,'Q1-1'!C:C,0))),"-")</f>
        <v>21</v>
      </c>
      <c r="H21" s="4">
        <f>IFERROR(IF(INDEX('Q1-2'!A:A,MATCH(F21,'Q1-2'!C:C,0))=0,na,INDEX('Q1-2'!A:A,MATCH(F21,'Q1-2'!C:C,0))),"-")</f>
        <v>17</v>
      </c>
      <c r="I21" s="4">
        <f>IFERROR(IF(INDEX('Q2-1'!A:A,MATCH(F21,'Q2-1'!C:C,0))=0,na,INDEX('Q2-1'!A:A,MATCH(F21,'Q2-1'!C:C,0))),"-")</f>
        <v>16</v>
      </c>
      <c r="J21" s="4">
        <f>IFERROR(IF(INDEX('Q2-2'!A:A,MATCH(F21,'Q2-2'!C:C,0))=0,na,INDEX('Q2-2'!A:A,MATCH(F21,'Q2-2'!C:C,0))),"-")</f>
        <v>16</v>
      </c>
      <c r="K21" s="4">
        <f>IFERROR(IF(INDEX('Q3-1'!A:A,MATCH(F21,'Q3-1'!C:C,0))=0,na,INDEX('Q3-1'!A:A,MATCH(F21,'Q3-1'!C:C,0))),"-")</f>
        <v>16</v>
      </c>
      <c r="L21" s="4">
        <f>IFERROR(IF(INDEX('Q3-2'!A:A,MATCH(F21,'Q3-2'!C:C,0))=0,na,INDEX('Q3-2'!A:A,MATCH(F21,'Q3-2'!C:C,0))),"-")</f>
        <v>17</v>
      </c>
      <c r="M21" s="4">
        <f t="shared" si="0"/>
        <v>16</v>
      </c>
      <c r="N21" s="4">
        <f t="shared" si="1"/>
        <v>16</v>
      </c>
      <c r="O21" s="4">
        <f t="shared" si="2"/>
        <v>32</v>
      </c>
      <c r="P21" s="4">
        <f t="shared" si="3"/>
        <v>16</v>
      </c>
      <c r="Q21" s="4">
        <f t="shared" si="4"/>
        <v>17</v>
      </c>
    </row>
    <row r="22" spans="1:17" s="7" customFormat="1" x14ac:dyDescent="0.25">
      <c r="A22" s="4">
        <v>21</v>
      </c>
      <c r="B22" s="4" t="s">
        <v>295</v>
      </c>
      <c r="C22" s="4" t="s">
        <v>296</v>
      </c>
      <c r="D22" s="4">
        <v>2007</v>
      </c>
      <c r="E22" s="4" t="s">
        <v>23</v>
      </c>
      <c r="F22" s="4" t="s">
        <v>297</v>
      </c>
      <c r="G22" s="4">
        <f>IFERROR(IF(INDEX('Q1-1'!A:A,MATCH(F22,'Q1-1'!C:C,0))=0,na,INDEX('Q1-1'!A:A,MATCH(F22,'Q1-1'!C:C,0))),"-")</f>
        <v>24</v>
      </c>
      <c r="H22" s="4">
        <f>IFERROR(IF(INDEX('Q1-2'!A:A,MATCH(F22,'Q1-2'!C:C,0))=0,na,INDEX('Q1-2'!A:A,MATCH(F22,'Q1-2'!C:C,0))),"-")</f>
        <v>22</v>
      </c>
      <c r="I22" s="4">
        <f>IFERROR(IF(INDEX('Q2-1'!A:A,MATCH(F22,'Q2-1'!C:C,0))=0,na,INDEX('Q2-1'!A:A,MATCH(F22,'Q2-1'!C:C,0))),"-")</f>
        <v>18</v>
      </c>
      <c r="J22" s="4">
        <f>IFERROR(IF(INDEX('Q2-2'!A:A,MATCH(F22,'Q2-2'!C:C,0))=0,na,INDEX('Q2-2'!A:A,MATCH(F22,'Q2-2'!C:C,0))),"-")</f>
        <v>14</v>
      </c>
      <c r="K22" s="4">
        <f>IFERROR(IF(INDEX('Q3-1'!A:A,MATCH(F22,'Q3-1'!C:C,0))=0,na,INDEX('Q3-1'!A:A,MATCH(F22,'Q3-1'!C:C,0))),"-")</f>
        <v>21</v>
      </c>
      <c r="L22" s="4">
        <f>IFERROR(IF(INDEX('Q3-2'!A:A,MATCH(F22,'Q3-2'!C:C,0))=0,na,INDEX('Q3-2'!A:A,MATCH(F22,'Q3-2'!C:C,0))),"-")</f>
        <v>33</v>
      </c>
      <c r="M22" s="4">
        <f t="shared" si="0"/>
        <v>14</v>
      </c>
      <c r="N22" s="4">
        <f t="shared" si="1"/>
        <v>18</v>
      </c>
      <c r="O22" s="4">
        <f t="shared" si="2"/>
        <v>32</v>
      </c>
      <c r="P22" s="4">
        <f t="shared" si="3"/>
        <v>21</v>
      </c>
      <c r="Q22" s="4">
        <f t="shared" si="4"/>
        <v>22</v>
      </c>
    </row>
    <row r="23" spans="1:17" s="7" customFormat="1" x14ac:dyDescent="0.25">
      <c r="A23" s="4">
        <v>22</v>
      </c>
      <c r="B23" s="4" t="s">
        <v>271</v>
      </c>
      <c r="C23" s="4" t="s">
        <v>272</v>
      </c>
      <c r="D23" s="4">
        <v>2007</v>
      </c>
      <c r="E23" s="4" t="s">
        <v>23</v>
      </c>
      <c r="F23" s="4" t="s">
        <v>273</v>
      </c>
      <c r="G23" s="4">
        <f>IFERROR(IF(INDEX('Q1-1'!A:A,MATCH(F23,'Q1-1'!C:C,0))=0,na,INDEX('Q1-1'!A:A,MATCH(F23,'Q1-1'!C:C,0))),"-")</f>
        <v>30</v>
      </c>
      <c r="H23" s="4">
        <f>IFERROR(IF(INDEX('Q1-2'!A:A,MATCH(F23,'Q1-2'!C:C,0))=0,na,INDEX('Q1-2'!A:A,MATCH(F23,'Q1-2'!C:C,0))),"-")</f>
        <v>27</v>
      </c>
      <c r="I23" s="4">
        <f>IFERROR(IF(INDEX('Q2-1'!A:A,MATCH(F23,'Q2-1'!C:C,0))=0,na,INDEX('Q2-1'!A:A,MATCH(F23,'Q2-1'!C:C,0))),"-")</f>
        <v>37</v>
      </c>
      <c r="J23" s="4">
        <f>IFERROR(IF(INDEX('Q2-2'!A:A,MATCH(F23,'Q2-2'!C:C,0))=0,na,INDEX('Q2-2'!A:A,MATCH(F23,'Q2-2'!C:C,0))),"-")</f>
        <v>21</v>
      </c>
      <c r="K23" s="4">
        <f>IFERROR(IF(INDEX('Q3-1'!A:A,MATCH(F23,'Q3-1'!C:C,0))=0,na,INDEX('Q3-1'!A:A,MATCH(F23,'Q3-1'!C:C,0))),"-")</f>
        <v>17</v>
      </c>
      <c r="L23" s="4">
        <f>IFERROR(IF(INDEX('Q3-2'!A:A,MATCH(F23,'Q3-2'!C:C,0))=0,na,INDEX('Q3-2'!A:A,MATCH(F23,'Q3-2'!C:C,0))),"-")</f>
        <v>15</v>
      </c>
      <c r="M23" s="4">
        <f t="shared" si="0"/>
        <v>15</v>
      </c>
      <c r="N23" s="4">
        <f t="shared" si="1"/>
        <v>17</v>
      </c>
      <c r="O23" s="4">
        <f t="shared" si="2"/>
        <v>32</v>
      </c>
      <c r="P23" s="4">
        <f t="shared" si="3"/>
        <v>21</v>
      </c>
      <c r="Q23" s="4">
        <f t="shared" si="4"/>
        <v>27</v>
      </c>
    </row>
    <row r="24" spans="1:17" s="7" customFormat="1" x14ac:dyDescent="0.25">
      <c r="A24" s="4">
        <v>23</v>
      </c>
      <c r="B24" s="4" t="s">
        <v>29</v>
      </c>
      <c r="C24" s="4" t="s">
        <v>199</v>
      </c>
      <c r="D24" s="4">
        <v>2007</v>
      </c>
      <c r="E24" s="4" t="s">
        <v>27</v>
      </c>
      <c r="F24" s="4" t="s">
        <v>200</v>
      </c>
      <c r="G24" s="4">
        <f>IFERROR(IF(INDEX('Q1-1'!A:A,MATCH(F24,'Q1-1'!C:C,0))=0,na,INDEX('Q1-1'!A:A,MATCH(F24,'Q1-1'!C:C,0))),"-")</f>
        <v>16</v>
      </c>
      <c r="H24" s="4">
        <f>IFERROR(IF(INDEX('Q1-2'!A:A,MATCH(F24,'Q1-2'!C:C,0))=0,na,INDEX('Q1-2'!A:A,MATCH(F24,'Q1-2'!C:C,0))),"-")</f>
        <v>18</v>
      </c>
      <c r="I24" s="4">
        <f>IFERROR(IF(INDEX('Q2-1'!A:A,MATCH(F24,'Q2-1'!C:C,0))=0,na,INDEX('Q2-1'!A:A,MATCH(F24,'Q2-1'!C:C,0))),"-")</f>
        <v>32</v>
      </c>
      <c r="J24" s="4">
        <f>IFERROR(IF(INDEX('Q2-2'!A:A,MATCH(F24,'Q2-2'!C:C,0))=0,na,INDEX('Q2-2'!A:A,MATCH(F24,'Q2-2'!C:C,0))),"-")</f>
        <v>26</v>
      </c>
      <c r="K24" s="4" t="str">
        <f>IFERROR(IF(INDEX('Q3-1'!A:A,MATCH(F24,'Q3-1'!C:C,0))=0,na,INDEX('Q3-1'!A:A,MATCH(F24,'Q3-1'!C:C,0))),"-")</f>
        <v>-</v>
      </c>
      <c r="L24" s="4" t="str">
        <f>IFERROR(IF(INDEX('Q3-2'!A:A,MATCH(F24,'Q3-2'!C:C,0))=0,na,INDEX('Q3-2'!A:A,MATCH(F24,'Q3-2'!C:C,0))),"-")</f>
        <v>-</v>
      </c>
      <c r="M24" s="4">
        <f t="shared" si="0"/>
        <v>16</v>
      </c>
      <c r="N24" s="4">
        <f t="shared" si="1"/>
        <v>18</v>
      </c>
      <c r="O24" s="4">
        <f t="shared" si="2"/>
        <v>34</v>
      </c>
      <c r="P24" s="4">
        <f t="shared" si="3"/>
        <v>26</v>
      </c>
      <c r="Q24" s="4">
        <f t="shared" si="4"/>
        <v>32</v>
      </c>
    </row>
    <row r="25" spans="1:17" s="7" customFormat="1" x14ac:dyDescent="0.25">
      <c r="A25" s="4">
        <v>24</v>
      </c>
      <c r="B25" s="4" t="s">
        <v>289</v>
      </c>
      <c r="C25" s="4" t="s">
        <v>290</v>
      </c>
      <c r="D25" s="4">
        <v>2007</v>
      </c>
      <c r="E25" s="4" t="s">
        <v>23</v>
      </c>
      <c r="F25" s="4" t="s">
        <v>291</v>
      </c>
      <c r="G25" s="4">
        <f>IFERROR(IF(INDEX('Q1-1'!A:A,MATCH(F25,'Q1-1'!C:C,0))=0,na,INDEX('Q1-1'!A:A,MATCH(F25,'Q1-1'!C:C,0))),"-")</f>
        <v>23</v>
      </c>
      <c r="H25" s="4">
        <f>IFERROR(IF(INDEX('Q1-2'!A:A,MATCH(F25,'Q1-2'!C:C,0))=0,na,INDEX('Q1-2'!A:A,MATCH(F25,'Q1-2'!C:C,0))),"-")</f>
        <v>19</v>
      </c>
      <c r="I25" s="4">
        <f>IFERROR(IF(INDEX('Q2-1'!A:A,MATCH(F25,'Q2-1'!C:C,0))=0,na,INDEX('Q2-1'!A:A,MATCH(F25,'Q2-1'!C:C,0))),"-")</f>
        <v>34</v>
      </c>
      <c r="J25" s="4">
        <f>IFERROR(IF(INDEX('Q2-2'!A:A,MATCH(F25,'Q2-2'!C:C,0))=0,na,INDEX('Q2-2'!A:A,MATCH(F25,'Q2-2'!C:C,0))),"-")</f>
        <v>37</v>
      </c>
      <c r="K25" s="4">
        <f>IFERROR(IF(INDEX('Q3-1'!A:A,MATCH(F25,'Q3-1'!C:C,0))=0,na,INDEX('Q3-1'!A:A,MATCH(F25,'Q3-1'!C:C,0))),"-")</f>
        <v>20</v>
      </c>
      <c r="L25" s="4">
        <f>IFERROR(IF(INDEX('Q3-2'!A:A,MATCH(F25,'Q3-2'!C:C,0))=0,na,INDEX('Q3-2'!A:A,MATCH(F25,'Q3-2'!C:C,0))),"-")</f>
        <v>18</v>
      </c>
      <c r="M25" s="4">
        <f t="shared" si="0"/>
        <v>18</v>
      </c>
      <c r="N25" s="4">
        <f t="shared" si="1"/>
        <v>19</v>
      </c>
      <c r="O25" s="4">
        <f t="shared" si="2"/>
        <v>37</v>
      </c>
      <c r="P25" s="4">
        <f t="shared" si="3"/>
        <v>20</v>
      </c>
      <c r="Q25" s="4">
        <f t="shared" si="4"/>
        <v>23</v>
      </c>
    </row>
    <row r="26" spans="1:17" s="7" customFormat="1" x14ac:dyDescent="0.25">
      <c r="A26" s="4">
        <v>25</v>
      </c>
      <c r="B26" s="4" t="s">
        <v>260</v>
      </c>
      <c r="C26" s="4" t="s">
        <v>261</v>
      </c>
      <c r="D26" s="4">
        <v>2006</v>
      </c>
      <c r="E26" s="4" t="s">
        <v>34</v>
      </c>
      <c r="F26" s="4" t="s">
        <v>262</v>
      </c>
      <c r="G26" s="4" t="str">
        <f>IFERROR(IF(INDEX('Q1-1'!A:A,MATCH(F26,'Q1-1'!C:C,0))=0,na,INDEX('Q1-1'!A:A,MATCH(F26,'Q1-1'!C:C,0))),"-")</f>
        <v>-</v>
      </c>
      <c r="H26" s="4">
        <f>IFERROR(IF(INDEX('Q1-2'!A:A,MATCH(F26,'Q1-2'!C:C,0))=0,na,INDEX('Q1-2'!A:A,MATCH(F26,'Q1-2'!C:C,0))),"-")</f>
        <v>26</v>
      </c>
      <c r="I26" s="4">
        <f>IFERROR(IF(INDEX('Q2-1'!A:A,MATCH(F26,'Q2-1'!C:C,0))=0,na,INDEX('Q2-1'!A:A,MATCH(F26,'Q2-1'!C:C,0))),"-")</f>
        <v>22</v>
      </c>
      <c r="J26" s="4">
        <f>IFERROR(IF(INDEX('Q2-2'!A:A,MATCH(F26,'Q2-2'!C:C,0))=0,na,INDEX('Q2-2'!A:A,MATCH(F26,'Q2-2'!C:C,0))),"-")</f>
        <v>20</v>
      </c>
      <c r="K26" s="4">
        <f>IFERROR(IF(INDEX('Q3-1'!A:A,MATCH(F26,'Q3-1'!C:C,0))=0,na,INDEX('Q3-1'!A:A,MATCH(F26,'Q3-1'!C:C,0))),"-")</f>
        <v>24</v>
      </c>
      <c r="L26" s="4">
        <f>IFERROR(IF(INDEX('Q3-2'!A:A,MATCH(F26,'Q3-2'!C:C,0))=0,na,INDEX('Q3-2'!A:A,MATCH(F26,'Q3-2'!C:C,0))),"-")</f>
        <v>19</v>
      </c>
      <c r="M26" s="4">
        <f t="shared" si="0"/>
        <v>19</v>
      </c>
      <c r="N26" s="4">
        <f t="shared" si="1"/>
        <v>20</v>
      </c>
      <c r="O26" s="4">
        <f t="shared" si="2"/>
        <v>39</v>
      </c>
      <c r="P26" s="4">
        <f t="shared" si="3"/>
        <v>22</v>
      </c>
      <c r="Q26" s="4">
        <f t="shared" si="4"/>
        <v>24</v>
      </c>
    </row>
    <row r="27" spans="1:17" s="7" customFormat="1" x14ac:dyDescent="0.25">
      <c r="A27" s="4">
        <v>26</v>
      </c>
      <c r="B27" s="4" t="s">
        <v>306</v>
      </c>
      <c r="C27" s="4" t="s">
        <v>208</v>
      </c>
      <c r="D27" s="4">
        <v>2006</v>
      </c>
      <c r="E27" s="4" t="s">
        <v>27</v>
      </c>
      <c r="F27" s="4" t="s">
        <v>307</v>
      </c>
      <c r="G27" s="4">
        <f>IFERROR(IF(INDEX('Q1-1'!A:A,MATCH(F27,'Q1-1'!C:C,0))=0,na,INDEX('Q1-1'!A:A,MATCH(F27,'Q1-1'!C:C,0))),"-")</f>
        <v>20</v>
      </c>
      <c r="H27" s="4" t="str">
        <f>IFERROR(IF(INDEX('Q1-2'!A:A,MATCH(F27,'Q1-2'!C:C,0))=0,na,INDEX('Q1-2'!A:A,MATCH(F27,'Q1-2'!C:C,0))),"-")</f>
        <v>-</v>
      </c>
      <c r="I27" s="4">
        <f>IFERROR(IF(INDEX('Q2-1'!A:A,MATCH(F27,'Q2-1'!C:C,0))=0,na,INDEX('Q2-1'!A:A,MATCH(F27,'Q2-1'!C:C,0))),"-")</f>
        <v>23</v>
      </c>
      <c r="J27" s="4">
        <f>IFERROR(IF(INDEX('Q2-2'!A:A,MATCH(F27,'Q2-2'!C:C,0))=0,na,INDEX('Q2-2'!A:A,MATCH(F27,'Q2-2'!C:C,0))),"-")</f>
        <v>19</v>
      </c>
      <c r="K27" s="4">
        <f>IFERROR(IF(INDEX('Q3-1'!A:A,MATCH(F27,'Q3-1'!C:C,0))=0,na,INDEX('Q3-1'!A:A,MATCH(F27,'Q3-1'!C:C,0))),"-")</f>
        <v>30</v>
      </c>
      <c r="L27" s="4">
        <f>IFERROR(IF(INDEX('Q3-2'!A:A,MATCH(F27,'Q3-2'!C:C,0))=0,na,INDEX('Q3-2'!A:A,MATCH(F27,'Q3-2'!C:C,0))),"-")</f>
        <v>30</v>
      </c>
      <c r="M27" s="4">
        <f t="shared" si="0"/>
        <v>19</v>
      </c>
      <c r="N27" s="4">
        <f t="shared" si="1"/>
        <v>20</v>
      </c>
      <c r="O27" s="4">
        <f t="shared" si="2"/>
        <v>39</v>
      </c>
      <c r="P27" s="4">
        <f t="shared" si="3"/>
        <v>23</v>
      </c>
      <c r="Q27" s="4">
        <f t="shared" si="4"/>
        <v>30</v>
      </c>
    </row>
    <row r="28" spans="1:17" s="7" customFormat="1" x14ac:dyDescent="0.25">
      <c r="A28" s="4">
        <v>27</v>
      </c>
      <c r="B28" s="4" t="s">
        <v>337</v>
      </c>
      <c r="C28" s="4" t="s">
        <v>339</v>
      </c>
      <c r="D28" s="4">
        <v>2006</v>
      </c>
      <c r="E28" s="4" t="s">
        <v>23</v>
      </c>
      <c r="F28" s="4" t="s">
        <v>340</v>
      </c>
      <c r="G28" s="4">
        <f>IFERROR(IF(INDEX('Q1-1'!A:A,MATCH(F28,'Q1-1'!C:C,0))=0,na,INDEX('Q1-1'!A:A,MATCH(F28,'Q1-1'!C:C,0))),"-")</f>
        <v>19</v>
      </c>
      <c r="H28" s="4">
        <f>IFERROR(IF(INDEX('Q1-2'!A:A,MATCH(F28,'Q1-2'!C:C,0))=0,na,INDEX('Q1-2'!A:A,MATCH(F28,'Q1-2'!C:C,0))),"-")</f>
        <v>24</v>
      </c>
      <c r="I28" s="4" t="str">
        <f>IFERROR(IF(INDEX('Q2-1'!A:A,MATCH(F28,'Q2-1'!C:C,0))=0,na,INDEX('Q2-1'!A:A,MATCH(F28,'Q2-1'!C:C,0))),"-")</f>
        <v>-</v>
      </c>
      <c r="J28" s="4">
        <f>IFERROR(IF(INDEX('Q2-2'!A:A,MATCH(F28,'Q2-2'!C:C,0))=0,na,INDEX('Q2-2'!A:A,MATCH(F28,'Q2-2'!C:C,0))),"-")</f>
        <v>22</v>
      </c>
      <c r="K28" s="4">
        <f>IFERROR(IF(INDEX('Q3-1'!A:A,MATCH(F28,'Q3-1'!C:C,0))=0,na,INDEX('Q3-1'!A:A,MATCH(F28,'Q3-1'!C:C,0))),"-")</f>
        <v>22</v>
      </c>
      <c r="L28" s="4">
        <f>IFERROR(IF(INDEX('Q3-2'!A:A,MATCH(F28,'Q3-2'!C:C,0))=0,na,INDEX('Q3-2'!A:A,MATCH(F28,'Q3-2'!C:C,0))),"-")</f>
        <v>27</v>
      </c>
      <c r="M28" s="4">
        <f t="shared" si="0"/>
        <v>19</v>
      </c>
      <c r="N28" s="4">
        <f t="shared" si="1"/>
        <v>22</v>
      </c>
      <c r="O28" s="4">
        <f t="shared" si="2"/>
        <v>41</v>
      </c>
      <c r="P28" s="4">
        <f t="shared" si="3"/>
        <v>22</v>
      </c>
      <c r="Q28" s="4">
        <f t="shared" si="4"/>
        <v>24</v>
      </c>
    </row>
    <row r="29" spans="1:17" s="7" customFormat="1" x14ac:dyDescent="0.25">
      <c r="A29" s="4">
        <v>28</v>
      </c>
      <c r="B29" s="4" t="s">
        <v>193</v>
      </c>
      <c r="C29" s="4" t="s">
        <v>194</v>
      </c>
      <c r="D29" s="4">
        <v>2006</v>
      </c>
      <c r="E29" s="4" t="s">
        <v>44</v>
      </c>
      <c r="F29" s="4" t="s">
        <v>195</v>
      </c>
      <c r="G29" s="4">
        <f>IFERROR(IF(INDEX('Q1-1'!A:A,MATCH(F29,'Q1-1'!C:C,0))=0,na,INDEX('Q1-1'!A:A,MATCH(F29,'Q1-1'!C:C,0))),"-")</f>
        <v>32</v>
      </c>
      <c r="H29" s="4">
        <f>IFERROR(IF(INDEX('Q1-2'!A:A,MATCH(F29,'Q1-2'!C:C,0))=0,na,INDEX('Q1-2'!A:A,MATCH(F29,'Q1-2'!C:C,0))),"-")</f>
        <v>25</v>
      </c>
      <c r="I29" s="4">
        <f>IFERROR(IF(INDEX('Q2-1'!A:A,MATCH(F29,'Q2-1'!C:C,0))=0,na,INDEX('Q2-1'!A:A,MATCH(F29,'Q2-1'!C:C,0))),"-")</f>
        <v>34</v>
      </c>
      <c r="J29" s="4">
        <f>IFERROR(IF(INDEX('Q2-2'!A:A,MATCH(F29,'Q2-2'!C:C,0))=0,na,INDEX('Q2-2'!A:A,MATCH(F29,'Q2-2'!C:C,0))),"-")</f>
        <v>35</v>
      </c>
      <c r="K29" s="4">
        <f>IFERROR(IF(INDEX('Q3-1'!A:A,MATCH(F29,'Q3-1'!C:C,0))=0,na,INDEX('Q3-1'!A:A,MATCH(F29,'Q3-1'!C:C,0))),"-")</f>
        <v>18</v>
      </c>
      <c r="L29" s="4">
        <f>IFERROR(IF(INDEX('Q3-2'!A:A,MATCH(F29,'Q3-2'!C:C,0))=0,na,INDEX('Q3-2'!A:A,MATCH(F29,'Q3-2'!C:C,0))),"-")</f>
        <v>23</v>
      </c>
      <c r="M29" s="4">
        <f t="shared" si="0"/>
        <v>18</v>
      </c>
      <c r="N29" s="4">
        <f t="shared" si="1"/>
        <v>23</v>
      </c>
      <c r="O29" s="4">
        <f t="shared" si="2"/>
        <v>41</v>
      </c>
      <c r="P29" s="4">
        <f t="shared" si="3"/>
        <v>25</v>
      </c>
      <c r="Q29" s="4">
        <f t="shared" si="4"/>
        <v>32</v>
      </c>
    </row>
    <row r="30" spans="1:17" s="7" customFormat="1" x14ac:dyDescent="0.25">
      <c r="A30" s="4">
        <v>29</v>
      </c>
      <c r="B30" s="4" t="s">
        <v>341</v>
      </c>
      <c r="C30" s="4" t="s">
        <v>342</v>
      </c>
      <c r="D30" s="4">
        <v>2006</v>
      </c>
      <c r="E30" s="4" t="s">
        <v>44</v>
      </c>
      <c r="F30" s="4" t="s">
        <v>343</v>
      </c>
      <c r="G30" s="4">
        <f>IFERROR(IF(INDEX('Q1-1'!A:A,MATCH(F30,'Q1-1'!C:C,0))=0,na,INDEX('Q1-1'!A:A,MATCH(F30,'Q1-1'!C:C,0))),"-")</f>
        <v>34</v>
      </c>
      <c r="H30" s="4">
        <f>IFERROR(IF(INDEX('Q1-2'!A:A,MATCH(F30,'Q1-2'!C:C,0))=0,na,INDEX('Q1-2'!A:A,MATCH(F30,'Q1-2'!C:C,0))),"-")</f>
        <v>31</v>
      </c>
      <c r="I30" s="4">
        <f>IFERROR(IF(INDEX('Q2-1'!A:A,MATCH(F30,'Q2-1'!C:C,0))=0,na,INDEX('Q2-1'!A:A,MATCH(F30,'Q2-1'!C:C,0))),"-")</f>
        <v>20</v>
      </c>
      <c r="J30" s="4">
        <f>IFERROR(IF(INDEX('Q2-2'!A:A,MATCH(F30,'Q2-2'!C:C,0))=0,na,INDEX('Q2-2'!A:A,MATCH(F30,'Q2-2'!C:C,0))),"-")</f>
        <v>23</v>
      </c>
      <c r="K30" s="4">
        <f>IFERROR(IF(INDEX('Q3-1'!A:A,MATCH(F30,'Q3-1'!C:C,0))=0,na,INDEX('Q3-1'!A:A,MATCH(F30,'Q3-1'!C:C,0))),"-")</f>
        <v>23</v>
      </c>
      <c r="L30" s="4">
        <f>IFERROR(IF(INDEX('Q3-2'!A:A,MATCH(F30,'Q3-2'!C:C,0))=0,na,INDEX('Q3-2'!A:A,MATCH(F30,'Q3-2'!C:C,0))),"-")</f>
        <v>32</v>
      </c>
      <c r="M30" s="4">
        <f t="shared" si="0"/>
        <v>20</v>
      </c>
      <c r="N30" s="4">
        <f t="shared" si="1"/>
        <v>23</v>
      </c>
      <c r="O30" s="4">
        <f t="shared" si="2"/>
        <v>43</v>
      </c>
      <c r="P30" s="4">
        <f t="shared" si="3"/>
        <v>23</v>
      </c>
      <c r="Q30" s="4">
        <f t="shared" si="4"/>
        <v>31</v>
      </c>
    </row>
    <row r="31" spans="1:17" s="7" customFormat="1" x14ac:dyDescent="0.25">
      <c r="A31" s="4">
        <v>30</v>
      </c>
      <c r="B31" s="4" t="s">
        <v>257</v>
      </c>
      <c r="C31" s="4" t="s">
        <v>258</v>
      </c>
      <c r="D31" s="4">
        <v>2006</v>
      </c>
      <c r="E31" s="4" t="s">
        <v>34</v>
      </c>
      <c r="F31" s="4" t="s">
        <v>259</v>
      </c>
      <c r="G31" s="4">
        <f>IFERROR(IF(INDEX('Q1-1'!A:A,MATCH(F31,'Q1-1'!C:C,0))=0,na,INDEX('Q1-1'!A:A,MATCH(F31,'Q1-1'!C:C,0))),"-")</f>
        <v>22</v>
      </c>
      <c r="H31" s="4">
        <f>IFERROR(IF(INDEX('Q1-2'!A:A,MATCH(F31,'Q1-2'!C:C,0))=0,na,INDEX('Q1-2'!A:A,MATCH(F31,'Q1-2'!C:C,0))),"-")</f>
        <v>21</v>
      </c>
      <c r="I31" s="4">
        <f>IFERROR(IF(INDEX('Q2-1'!A:A,MATCH(F31,'Q2-1'!C:C,0))=0,na,INDEX('Q2-1'!A:A,MATCH(F31,'Q2-1'!C:C,0))),"-")</f>
        <v>43</v>
      </c>
      <c r="J31" s="4">
        <f>IFERROR(IF(INDEX('Q2-2'!A:A,MATCH(F31,'Q2-2'!C:C,0))=0,na,INDEX('Q2-2'!A:A,MATCH(F31,'Q2-2'!C:C,0))),"-")</f>
        <v>47</v>
      </c>
      <c r="K31" s="4">
        <f>IFERROR(IF(INDEX('Q3-1'!A:A,MATCH(F31,'Q3-1'!C:C,0))=0,na,INDEX('Q3-1'!A:A,MATCH(F31,'Q3-1'!C:C,0))),"-")</f>
        <v>36</v>
      </c>
      <c r="L31" s="4">
        <f>IFERROR(IF(INDEX('Q3-2'!A:A,MATCH(F31,'Q3-2'!C:C,0))=0,na,INDEX('Q3-2'!A:A,MATCH(F31,'Q3-2'!C:C,0))),"-")</f>
        <v>42</v>
      </c>
      <c r="M31" s="4">
        <f t="shared" si="0"/>
        <v>21</v>
      </c>
      <c r="N31" s="4">
        <f t="shared" si="1"/>
        <v>22</v>
      </c>
      <c r="O31" s="4">
        <f t="shared" si="2"/>
        <v>43</v>
      </c>
      <c r="P31" s="4">
        <f t="shared" si="3"/>
        <v>36</v>
      </c>
      <c r="Q31" s="4">
        <f t="shared" si="4"/>
        <v>42</v>
      </c>
    </row>
    <row r="32" spans="1:17" s="7" customFormat="1" x14ac:dyDescent="0.25">
      <c r="A32" s="4">
        <v>31</v>
      </c>
      <c r="B32" s="4" t="s">
        <v>240</v>
      </c>
      <c r="C32" s="4" t="s">
        <v>241</v>
      </c>
      <c r="D32" s="4">
        <v>2007</v>
      </c>
      <c r="E32" s="4" t="s">
        <v>60</v>
      </c>
      <c r="F32" s="4" t="s">
        <v>242</v>
      </c>
      <c r="G32" s="4">
        <f>IFERROR(IF(INDEX('Q1-1'!A:A,MATCH(F32,'Q1-1'!C:C,0))=0,na,INDEX('Q1-1'!A:A,MATCH(F32,'Q1-1'!C:C,0))),"-")</f>
        <v>26</v>
      </c>
      <c r="H32" s="4">
        <f>IFERROR(IF(INDEX('Q1-2'!A:A,MATCH(F32,'Q1-2'!C:C,0))=0,na,INDEX('Q1-2'!A:A,MATCH(F32,'Q1-2'!C:C,0))),"-")</f>
        <v>23</v>
      </c>
      <c r="I32" s="4">
        <f>IFERROR(IF(INDEX('Q2-1'!A:A,MATCH(F32,'Q2-1'!C:C,0))=0,na,INDEX('Q2-1'!A:A,MATCH(F32,'Q2-1'!C:C,0))),"-")</f>
        <v>28</v>
      </c>
      <c r="J32" s="4">
        <f>IFERROR(IF(INDEX('Q2-2'!A:A,MATCH(F32,'Q2-2'!C:C,0))=0,na,INDEX('Q2-2'!A:A,MATCH(F32,'Q2-2'!C:C,0))),"-")</f>
        <v>27</v>
      </c>
      <c r="K32" s="4">
        <f>IFERROR(IF(INDEX('Q3-1'!A:A,MATCH(F32,'Q3-1'!C:C,0))=0,na,INDEX('Q3-1'!A:A,MATCH(F32,'Q3-1'!C:C,0))),"-")</f>
        <v>32</v>
      </c>
      <c r="L32" s="4">
        <f>IFERROR(IF(INDEX('Q3-2'!A:A,MATCH(F32,'Q3-2'!C:C,0))=0,na,INDEX('Q3-2'!A:A,MATCH(F32,'Q3-2'!C:C,0))),"-")</f>
        <v>21</v>
      </c>
      <c r="M32" s="4">
        <f t="shared" si="0"/>
        <v>21</v>
      </c>
      <c r="N32" s="4">
        <f t="shared" si="1"/>
        <v>23</v>
      </c>
      <c r="O32" s="4">
        <f t="shared" si="2"/>
        <v>44</v>
      </c>
      <c r="P32" s="4">
        <f t="shared" si="3"/>
        <v>26</v>
      </c>
      <c r="Q32" s="4">
        <f t="shared" si="4"/>
        <v>27</v>
      </c>
    </row>
    <row r="33" spans="1:17" x14ac:dyDescent="0.25">
      <c r="A33" s="12">
        <v>32</v>
      </c>
      <c r="B33" s="1" t="s">
        <v>283</v>
      </c>
      <c r="C33" s="1" t="s">
        <v>284</v>
      </c>
      <c r="D33" s="1">
        <v>2007</v>
      </c>
      <c r="E33" s="1" t="s">
        <v>27</v>
      </c>
      <c r="F33" s="1" t="s">
        <v>285</v>
      </c>
      <c r="G33" s="1">
        <f>IFERROR(IF(INDEX('Q1-1'!A:A,MATCH(F33,'Q1-1'!C:C,0))=0,na,INDEX('Q1-1'!A:A,MATCH(F33,'Q1-1'!C:C,0))),"-")</f>
        <v>45</v>
      </c>
      <c r="H33" s="1" t="str">
        <f>IFERROR(IF(INDEX('Q1-2'!A:A,MATCH(F33,'Q1-2'!C:C,0))=0,na,INDEX('Q1-2'!A:A,MATCH(F33,'Q1-2'!C:C,0))),"-")</f>
        <v>-</v>
      </c>
      <c r="I33" s="1">
        <f>IFERROR(IF(INDEX('Q2-1'!A:A,MATCH(F33,'Q2-1'!C:C,0))=0,na,INDEX('Q2-1'!A:A,MATCH(F33,'Q2-1'!C:C,0))),"-")</f>
        <v>26</v>
      </c>
      <c r="J33" s="1">
        <f>IFERROR(IF(INDEX('Q2-2'!A:A,MATCH(F33,'Q2-2'!C:C,0))=0,na,INDEX('Q2-2'!A:A,MATCH(F33,'Q2-2'!C:C,0))),"-")</f>
        <v>25</v>
      </c>
      <c r="K33" s="1">
        <f>IFERROR(IF(INDEX('Q3-1'!A:A,MATCH(F33,'Q3-1'!C:C,0))=0,na,INDEX('Q3-1'!A:A,MATCH(F33,'Q3-1'!C:C,0))),"-")</f>
        <v>46</v>
      </c>
      <c r="L33" s="1">
        <f>IFERROR(IF(INDEX('Q3-2'!A:A,MATCH(F33,'Q3-2'!C:C,0))=0,na,INDEX('Q3-2'!A:A,MATCH(F33,'Q3-2'!C:C,0))),"-")</f>
        <v>20</v>
      </c>
      <c r="M33" s="1">
        <f t="shared" si="0"/>
        <v>20</v>
      </c>
      <c r="N33" s="1">
        <f t="shared" si="1"/>
        <v>25</v>
      </c>
      <c r="O33" s="1">
        <f t="shared" si="2"/>
        <v>45</v>
      </c>
      <c r="P33" s="1">
        <f t="shared" si="3"/>
        <v>26</v>
      </c>
      <c r="Q33" s="1">
        <f t="shared" si="4"/>
        <v>45</v>
      </c>
    </row>
    <row r="34" spans="1:17" x14ac:dyDescent="0.25">
      <c r="A34" s="12">
        <v>33</v>
      </c>
      <c r="B34" s="1" t="s">
        <v>213</v>
      </c>
      <c r="C34" s="1" t="s">
        <v>214</v>
      </c>
      <c r="D34" s="1">
        <v>2007</v>
      </c>
      <c r="E34" s="1" t="s">
        <v>27</v>
      </c>
      <c r="F34" s="1" t="s">
        <v>215</v>
      </c>
      <c r="G34" s="1">
        <f>IFERROR(IF(INDEX('Q1-1'!A:A,MATCH(F34,'Q1-1'!C:C,0))=0,na,INDEX('Q1-1'!A:A,MATCH(F34,'Q1-1'!C:C,0))),"-")</f>
        <v>29</v>
      </c>
      <c r="H34" s="1">
        <f>IFERROR(IF(INDEX('Q1-2'!A:A,MATCH(F34,'Q1-2'!C:C,0))=0,na,INDEX('Q1-2'!A:A,MATCH(F34,'Q1-2'!C:C,0))),"-")</f>
        <v>35</v>
      </c>
      <c r="I34" s="1">
        <f>IFERROR(IF(INDEX('Q2-1'!A:A,MATCH(F34,'Q2-1'!C:C,0))=0,na,INDEX('Q2-1'!A:A,MATCH(F34,'Q2-1'!C:C,0))),"-")</f>
        <v>21</v>
      </c>
      <c r="J34" s="1">
        <f>IFERROR(IF(INDEX('Q2-2'!A:A,MATCH(F34,'Q2-2'!C:C,0))=0,na,INDEX('Q2-2'!A:A,MATCH(F34,'Q2-2'!C:C,0))),"-")</f>
        <v>30</v>
      </c>
      <c r="K34" s="1">
        <f>IFERROR(IF(INDEX('Q3-1'!A:A,MATCH(F34,'Q3-1'!C:C,0))=0,na,INDEX('Q3-1'!A:A,MATCH(F34,'Q3-1'!C:C,0))),"-")</f>
        <v>28</v>
      </c>
      <c r="L34" s="1">
        <f>IFERROR(IF(INDEX('Q3-2'!A:A,MATCH(F34,'Q3-2'!C:C,0))=0,na,INDEX('Q3-2'!A:A,MATCH(F34,'Q3-2'!C:C,0))),"-")</f>
        <v>24</v>
      </c>
      <c r="M34" s="1">
        <f t="shared" ref="M34:M65" si="5">IFERROR(SMALL(G34:L34,1),"-")</f>
        <v>21</v>
      </c>
      <c r="N34" s="1">
        <f t="shared" ref="N34:N61" si="6">IFERROR(SMALL(G34:L34,2),"-")</f>
        <v>24</v>
      </c>
      <c r="O34" s="1">
        <f t="shared" ref="O34:O65" si="7">IFERROR(M34+N34,"-")</f>
        <v>45</v>
      </c>
      <c r="P34" s="1">
        <f t="shared" ref="P34:P61" si="8">IFERROR(SMALL(G34:L34,3),"-")</f>
        <v>28</v>
      </c>
      <c r="Q34" s="1">
        <f t="shared" ref="Q34:Q61" si="9">IFERROR(SMALL(G34:L34,4),"-")</f>
        <v>29</v>
      </c>
    </row>
    <row r="35" spans="1:17" x14ac:dyDescent="0.25">
      <c r="A35" s="12">
        <v>34</v>
      </c>
      <c r="B35" s="1" t="s">
        <v>280</v>
      </c>
      <c r="C35" s="1" t="s">
        <v>281</v>
      </c>
      <c r="D35" s="1">
        <v>2007</v>
      </c>
      <c r="E35" s="1" t="s">
        <v>34</v>
      </c>
      <c r="F35" s="1" t="s">
        <v>282</v>
      </c>
      <c r="G35" s="1">
        <f>IFERROR(IF(INDEX('Q1-1'!A:A,MATCH(F35,'Q1-1'!C:C,0))=0,na,INDEX('Q1-1'!A:A,MATCH(F35,'Q1-1'!C:C,0))),"-")</f>
        <v>25</v>
      </c>
      <c r="H35" s="1">
        <f>IFERROR(IF(INDEX('Q1-2'!A:A,MATCH(F35,'Q1-2'!C:C,0))=0,na,INDEX('Q1-2'!A:A,MATCH(F35,'Q1-2'!C:C,0))),"-")</f>
        <v>20</v>
      </c>
      <c r="I35" s="1" t="str">
        <f>IFERROR(IF(INDEX('Q2-1'!A:A,MATCH(F35,'Q2-1'!C:C,0))=0,na,INDEX('Q2-1'!A:A,MATCH(F35,'Q2-1'!C:C,0))),"-")</f>
        <v>-</v>
      </c>
      <c r="J35" s="1">
        <f>IFERROR(IF(INDEX('Q2-2'!A:A,MATCH(F35,'Q2-2'!C:C,0))=0,na,INDEX('Q2-2'!A:A,MATCH(F35,'Q2-2'!C:C,0))),"-")</f>
        <v>41</v>
      </c>
      <c r="K35" s="1">
        <f>IFERROR(IF(INDEX('Q3-1'!A:A,MATCH(F35,'Q3-1'!C:C,0))=0,na,INDEX('Q3-1'!A:A,MATCH(F35,'Q3-1'!C:C,0))),"-")</f>
        <v>42</v>
      </c>
      <c r="L35" s="1">
        <f>IFERROR(IF(INDEX('Q3-2'!A:A,MATCH(F35,'Q3-2'!C:C,0))=0,na,INDEX('Q3-2'!A:A,MATCH(F35,'Q3-2'!C:C,0))),"-")</f>
        <v>38</v>
      </c>
      <c r="M35" s="1">
        <f t="shared" si="5"/>
        <v>20</v>
      </c>
      <c r="N35" s="1">
        <f t="shared" si="6"/>
        <v>25</v>
      </c>
      <c r="O35" s="1">
        <f t="shared" si="7"/>
        <v>45</v>
      </c>
      <c r="P35" s="1">
        <f t="shared" si="8"/>
        <v>38</v>
      </c>
      <c r="Q35" s="1">
        <f t="shared" si="9"/>
        <v>41</v>
      </c>
    </row>
    <row r="36" spans="1:17" x14ac:dyDescent="0.25">
      <c r="A36" s="12">
        <v>35</v>
      </c>
      <c r="B36" s="1" t="s">
        <v>225</v>
      </c>
      <c r="C36" s="1" t="s">
        <v>226</v>
      </c>
      <c r="D36" s="1">
        <v>2006</v>
      </c>
      <c r="E36" s="1" t="s">
        <v>34</v>
      </c>
      <c r="F36" s="1" t="s">
        <v>227</v>
      </c>
      <c r="G36" s="1">
        <f>IFERROR(IF(INDEX('Q1-1'!A:A,MATCH(F36,'Q1-1'!C:C,0))=0,na,INDEX('Q1-1'!A:A,MATCH(F36,'Q1-1'!C:C,0))),"-")</f>
        <v>33</v>
      </c>
      <c r="H36" s="1">
        <f>IFERROR(IF(INDEX('Q1-2'!A:A,MATCH(F36,'Q1-2'!C:C,0))=0,na,INDEX('Q1-2'!A:A,MATCH(F36,'Q1-2'!C:C,0))),"-")</f>
        <v>30</v>
      </c>
      <c r="I36" s="1">
        <f>IFERROR(IF(INDEX('Q2-1'!A:A,MATCH(F36,'Q2-1'!C:C,0))=0,na,INDEX('Q2-1'!A:A,MATCH(F36,'Q2-1'!C:C,0))),"-")</f>
        <v>24</v>
      </c>
      <c r="J36" s="1">
        <f>IFERROR(IF(INDEX('Q2-2'!A:A,MATCH(F36,'Q2-2'!C:C,0))=0,na,INDEX('Q2-2'!A:A,MATCH(F36,'Q2-2'!C:C,0))),"-")</f>
        <v>24</v>
      </c>
      <c r="K36" s="1" t="str">
        <f>IFERROR(IF(INDEX('Q3-1'!A:A,MATCH(F36,'Q3-1'!C:C,0))=0,na,INDEX('Q3-1'!A:A,MATCH(F36,'Q3-1'!C:C,0))),"-")</f>
        <v>-</v>
      </c>
      <c r="L36" s="1" t="str">
        <f>IFERROR(IF(INDEX('Q3-2'!A:A,MATCH(F36,'Q3-2'!C:C,0))=0,na,INDEX('Q3-2'!A:A,MATCH(F36,'Q3-2'!C:C,0))),"-")</f>
        <v>-</v>
      </c>
      <c r="M36" s="1">
        <f t="shared" si="5"/>
        <v>24</v>
      </c>
      <c r="N36" s="1">
        <f t="shared" si="6"/>
        <v>24</v>
      </c>
      <c r="O36" s="1">
        <f t="shared" si="7"/>
        <v>48</v>
      </c>
      <c r="P36" s="1">
        <f t="shared" si="8"/>
        <v>30</v>
      </c>
      <c r="Q36" s="1">
        <f t="shared" si="9"/>
        <v>33</v>
      </c>
    </row>
    <row r="37" spans="1:17" x14ac:dyDescent="0.25">
      <c r="A37" s="12">
        <v>36</v>
      </c>
      <c r="B37" s="1" t="s">
        <v>323</v>
      </c>
      <c r="C37" s="1" t="s">
        <v>299</v>
      </c>
      <c r="D37" s="1">
        <v>2007</v>
      </c>
      <c r="E37" s="1" t="s">
        <v>27</v>
      </c>
      <c r="F37" s="1" t="s">
        <v>324</v>
      </c>
      <c r="G37" s="1">
        <f>IFERROR(IF(INDEX('Q1-1'!A:A,MATCH(F37,'Q1-1'!C:C,0))=0,na,INDEX('Q1-1'!A:A,MATCH(F37,'Q1-1'!C:C,0))),"-")</f>
        <v>37</v>
      </c>
      <c r="H37" s="1">
        <f>IFERROR(IF(INDEX('Q1-2'!A:A,MATCH(F37,'Q1-2'!C:C,0))=0,na,INDEX('Q1-2'!A:A,MATCH(F37,'Q1-2'!C:C,0))),"-")</f>
        <v>29</v>
      </c>
      <c r="I37" s="1">
        <f>IFERROR(IF(INDEX('Q2-1'!A:A,MATCH(F37,'Q2-1'!C:C,0))=0,na,INDEX('Q2-1'!A:A,MATCH(F37,'Q2-1'!C:C,0))),"-")</f>
        <v>41</v>
      </c>
      <c r="J37" s="1">
        <f>IFERROR(IF(INDEX('Q2-2'!A:A,MATCH(F37,'Q2-2'!C:C,0))=0,na,INDEX('Q2-2'!A:A,MATCH(F37,'Q2-2'!C:C,0))),"-")</f>
        <v>33</v>
      </c>
      <c r="K37" s="1">
        <f>IFERROR(IF(INDEX('Q3-1'!A:A,MATCH(F37,'Q3-1'!C:C,0))=0,na,INDEX('Q3-1'!A:A,MATCH(F37,'Q3-1'!C:C,0))),"-")</f>
        <v>19</v>
      </c>
      <c r="L37" s="1">
        <f>IFERROR(IF(INDEX('Q3-2'!A:A,MATCH(F37,'Q3-2'!C:C,0))=0,na,INDEX('Q3-2'!A:A,MATCH(F37,'Q3-2'!C:C,0))),"-")</f>
        <v>31</v>
      </c>
      <c r="M37" s="1">
        <f t="shared" si="5"/>
        <v>19</v>
      </c>
      <c r="N37" s="1">
        <f t="shared" si="6"/>
        <v>29</v>
      </c>
      <c r="O37" s="1">
        <f t="shared" si="7"/>
        <v>48</v>
      </c>
      <c r="P37" s="1">
        <f t="shared" si="8"/>
        <v>31</v>
      </c>
      <c r="Q37" s="1">
        <f t="shared" si="9"/>
        <v>33</v>
      </c>
    </row>
    <row r="38" spans="1:17" x14ac:dyDescent="0.25">
      <c r="A38" s="12">
        <v>37</v>
      </c>
      <c r="B38" s="1" t="s">
        <v>334</v>
      </c>
      <c r="C38" s="1" t="s">
        <v>335</v>
      </c>
      <c r="D38" s="1">
        <v>2007</v>
      </c>
      <c r="E38" s="1" t="s">
        <v>23</v>
      </c>
      <c r="F38" s="1" t="s">
        <v>336</v>
      </c>
      <c r="G38" s="1">
        <f>IFERROR(IF(INDEX('Q1-1'!A:A,MATCH(F38,'Q1-1'!C:C,0))=0,na,INDEX('Q1-1'!A:A,MATCH(F38,'Q1-1'!C:C,0))),"-")</f>
        <v>36</v>
      </c>
      <c r="H38" s="1">
        <f>IFERROR(IF(INDEX('Q1-2'!A:A,MATCH(F38,'Q1-2'!C:C,0))=0,na,INDEX('Q1-2'!A:A,MATCH(F38,'Q1-2'!C:C,0))),"-")</f>
        <v>40</v>
      </c>
      <c r="I38" s="1">
        <f>IFERROR(IF(INDEX('Q2-1'!A:A,MATCH(F38,'Q2-1'!C:C,0))=0,na,INDEX('Q2-1'!A:A,MATCH(F38,'Q2-1'!C:C,0))),"-")</f>
        <v>40</v>
      </c>
      <c r="J38" s="1">
        <f>IFERROR(IF(INDEX('Q2-2'!A:A,MATCH(F38,'Q2-2'!C:C,0))=0,na,INDEX('Q2-2'!A:A,MATCH(F38,'Q2-2'!C:C,0))),"-")</f>
        <v>32</v>
      </c>
      <c r="K38" s="1">
        <f>IFERROR(IF(INDEX('Q3-1'!A:A,MATCH(F38,'Q3-1'!C:C,0))=0,na,INDEX('Q3-1'!A:A,MATCH(F38,'Q3-1'!C:C,0))),"-")</f>
        <v>25</v>
      </c>
      <c r="L38" s="1">
        <f>IFERROR(IF(INDEX('Q3-2'!A:A,MATCH(F38,'Q3-2'!C:C,0))=0,na,INDEX('Q3-2'!A:A,MATCH(F38,'Q3-2'!C:C,0))),"-")</f>
        <v>25</v>
      </c>
      <c r="M38" s="1">
        <f t="shared" si="5"/>
        <v>25</v>
      </c>
      <c r="N38" s="1">
        <f t="shared" si="6"/>
        <v>25</v>
      </c>
      <c r="O38" s="1">
        <f t="shared" si="7"/>
        <v>50</v>
      </c>
      <c r="P38" s="1">
        <f t="shared" si="8"/>
        <v>32</v>
      </c>
      <c r="Q38" s="1">
        <f t="shared" si="9"/>
        <v>36</v>
      </c>
    </row>
    <row r="39" spans="1:17" x14ac:dyDescent="0.25">
      <c r="A39" s="12">
        <v>38</v>
      </c>
      <c r="B39" s="1" t="s">
        <v>246</v>
      </c>
      <c r="C39" s="1" t="s">
        <v>188</v>
      </c>
      <c r="D39" s="1">
        <v>2007</v>
      </c>
      <c r="E39" s="1" t="s">
        <v>34</v>
      </c>
      <c r="F39" s="1" t="s">
        <v>247</v>
      </c>
      <c r="G39" s="1">
        <f>IFERROR(IF(INDEX('Q1-1'!A:A,MATCH(F39,'Q1-1'!C:C,0))=0,na,INDEX('Q1-1'!A:A,MATCH(F39,'Q1-1'!C:C,0))),"-")</f>
        <v>46</v>
      </c>
      <c r="H39" s="1">
        <f>IFERROR(IF(INDEX('Q1-2'!A:A,MATCH(F39,'Q1-2'!C:C,0))=0,na,INDEX('Q1-2'!A:A,MATCH(F39,'Q1-2'!C:C,0))),"-")</f>
        <v>39</v>
      </c>
      <c r="I39" s="1">
        <f>IFERROR(IF(INDEX('Q2-1'!A:A,MATCH(F39,'Q2-1'!C:C,0))=0,na,INDEX('Q2-1'!A:A,MATCH(F39,'Q2-1'!C:C,0))),"-")</f>
        <v>29</v>
      </c>
      <c r="J39" s="1">
        <f>IFERROR(IF(INDEX('Q2-2'!A:A,MATCH(F39,'Q2-2'!C:C,0))=0,na,INDEX('Q2-2'!A:A,MATCH(F39,'Q2-2'!C:C,0))),"-")</f>
        <v>38</v>
      </c>
      <c r="K39" s="1">
        <f>IFERROR(IF(INDEX('Q3-1'!A:A,MATCH(F39,'Q3-1'!C:C,0))=0,na,INDEX('Q3-1'!A:A,MATCH(F39,'Q3-1'!C:C,0))),"-")</f>
        <v>27</v>
      </c>
      <c r="L39" s="1">
        <f>IFERROR(IF(INDEX('Q3-2'!A:A,MATCH(F39,'Q3-2'!C:C,0))=0,na,INDEX('Q3-2'!A:A,MATCH(F39,'Q3-2'!C:C,0))),"-")</f>
        <v>26</v>
      </c>
      <c r="M39" s="1">
        <f t="shared" si="5"/>
        <v>26</v>
      </c>
      <c r="N39" s="1">
        <f t="shared" si="6"/>
        <v>27</v>
      </c>
      <c r="O39" s="1">
        <f t="shared" si="7"/>
        <v>53</v>
      </c>
      <c r="P39" s="1">
        <f t="shared" si="8"/>
        <v>29</v>
      </c>
      <c r="Q39" s="1">
        <f t="shared" si="9"/>
        <v>38</v>
      </c>
    </row>
    <row r="40" spans="1:17" x14ac:dyDescent="0.25">
      <c r="A40" s="12">
        <v>39</v>
      </c>
      <c r="B40" s="1" t="s">
        <v>210</v>
      </c>
      <c r="C40" s="1" t="s">
        <v>211</v>
      </c>
      <c r="D40" s="1">
        <v>2007</v>
      </c>
      <c r="E40" s="1" t="s">
        <v>44</v>
      </c>
      <c r="F40" s="1" t="s">
        <v>212</v>
      </c>
      <c r="G40" s="1">
        <f>IFERROR(IF(INDEX('Q1-1'!A:A,MATCH(F40,'Q1-1'!C:C,0))=0,na,INDEX('Q1-1'!A:A,MATCH(F40,'Q1-1'!C:C,0))),"-")</f>
        <v>43</v>
      </c>
      <c r="H40" s="1">
        <f>IFERROR(IF(INDEX('Q1-2'!A:A,MATCH(F40,'Q1-2'!C:C,0))=0,na,INDEX('Q1-2'!A:A,MATCH(F40,'Q1-2'!C:C,0))),"-")</f>
        <v>41</v>
      </c>
      <c r="I40" s="1">
        <f>IFERROR(IF(INDEX('Q2-1'!A:A,MATCH(F40,'Q2-1'!C:C,0))=0,na,INDEX('Q2-1'!A:A,MATCH(F40,'Q2-1'!C:C,0))),"-")</f>
        <v>25</v>
      </c>
      <c r="J40" s="1">
        <f>IFERROR(IF(INDEX('Q2-2'!A:A,MATCH(F40,'Q2-2'!C:C,0))=0,na,INDEX('Q2-2'!A:A,MATCH(F40,'Q2-2'!C:C,0))),"-")</f>
        <v>29</v>
      </c>
      <c r="K40" s="1">
        <f>IFERROR(IF(INDEX('Q3-1'!A:A,MATCH(F40,'Q3-1'!C:C,0))=0,na,INDEX('Q3-1'!A:A,MATCH(F40,'Q3-1'!C:C,0))),"-")</f>
        <v>33</v>
      </c>
      <c r="L40" s="1">
        <f>IFERROR(IF(INDEX('Q3-2'!A:A,MATCH(F40,'Q3-2'!C:C,0))=0,na,INDEX('Q3-2'!A:A,MATCH(F40,'Q3-2'!C:C,0))),"-")</f>
        <v>29</v>
      </c>
      <c r="M40" s="1">
        <f t="shared" si="5"/>
        <v>25</v>
      </c>
      <c r="N40" s="1">
        <f t="shared" si="6"/>
        <v>29</v>
      </c>
      <c r="O40" s="1">
        <f t="shared" si="7"/>
        <v>54</v>
      </c>
      <c r="P40" s="1">
        <f t="shared" si="8"/>
        <v>29</v>
      </c>
      <c r="Q40" s="1">
        <f t="shared" si="9"/>
        <v>33</v>
      </c>
    </row>
    <row r="41" spans="1:17" x14ac:dyDescent="0.25">
      <c r="A41" s="12">
        <v>40</v>
      </c>
      <c r="B41" s="1" t="s">
        <v>315</v>
      </c>
      <c r="C41" s="1" t="s">
        <v>316</v>
      </c>
      <c r="D41" s="1">
        <v>2007</v>
      </c>
      <c r="E41" s="1" t="s">
        <v>27</v>
      </c>
      <c r="F41" s="1" t="s">
        <v>317</v>
      </c>
      <c r="G41" s="1">
        <f>IFERROR(IF(INDEX('Q1-1'!A:A,MATCH(F41,'Q1-1'!C:C,0))=0,na,INDEX('Q1-1'!A:A,MATCH(F41,'Q1-1'!C:C,0))),"-")</f>
        <v>27</v>
      </c>
      <c r="H41" s="1">
        <f>IFERROR(IF(INDEX('Q1-2'!A:A,MATCH(F41,'Q1-2'!C:C,0))=0,na,INDEX('Q1-2'!A:A,MATCH(F41,'Q1-2'!C:C,0))),"-")</f>
        <v>31</v>
      </c>
      <c r="I41" s="1">
        <f>IFERROR(IF(INDEX('Q2-1'!A:A,MATCH(F41,'Q2-1'!C:C,0))=0,na,INDEX('Q2-1'!A:A,MATCH(F41,'Q2-1'!C:C,0))),"-")</f>
        <v>31</v>
      </c>
      <c r="J41" s="1" t="str">
        <f>IFERROR(IF(INDEX('Q2-2'!A:A,MATCH(F41,'Q2-2'!C:C,0))=0,na,INDEX('Q2-2'!A:A,MATCH(F41,'Q2-2'!C:C,0))),"-")</f>
        <v>-</v>
      </c>
      <c r="K41" s="1">
        <f>IFERROR(IF(INDEX('Q3-1'!A:A,MATCH(F41,'Q3-1'!C:C,0))=0,na,INDEX('Q3-1'!A:A,MATCH(F41,'Q3-1'!C:C,0))),"-")</f>
        <v>31</v>
      </c>
      <c r="L41" s="1">
        <f>IFERROR(IF(INDEX('Q3-2'!A:A,MATCH(F41,'Q3-2'!C:C,0))=0,na,INDEX('Q3-2'!A:A,MATCH(F41,'Q3-2'!C:C,0))),"-")</f>
        <v>28</v>
      </c>
      <c r="M41" s="1">
        <f t="shared" si="5"/>
        <v>27</v>
      </c>
      <c r="N41" s="1">
        <f t="shared" si="6"/>
        <v>28</v>
      </c>
      <c r="O41" s="1">
        <f t="shared" si="7"/>
        <v>55</v>
      </c>
      <c r="P41" s="1">
        <f t="shared" si="8"/>
        <v>31</v>
      </c>
      <c r="Q41" s="1">
        <f t="shared" si="9"/>
        <v>31</v>
      </c>
    </row>
    <row r="42" spans="1:17" x14ac:dyDescent="0.25">
      <c r="A42" s="12">
        <v>41</v>
      </c>
      <c r="B42" s="1" t="s">
        <v>274</v>
      </c>
      <c r="C42" s="1" t="s">
        <v>275</v>
      </c>
      <c r="D42" s="1">
        <v>2007</v>
      </c>
      <c r="E42" s="1" t="s">
        <v>23</v>
      </c>
      <c r="F42" s="1" t="s">
        <v>276</v>
      </c>
      <c r="G42" s="1">
        <f>IFERROR(IF(INDEX('Q1-1'!A:A,MATCH(F42,'Q1-1'!C:C,0))=0,na,INDEX('Q1-1'!A:A,MATCH(F42,'Q1-1'!C:C,0))),"-")</f>
        <v>28</v>
      </c>
      <c r="H42" s="1" t="str">
        <f>IFERROR(IF(INDEX('Q1-2'!A:A,MATCH(F42,'Q1-2'!C:C,0))=0,na,INDEX('Q1-2'!A:A,MATCH(F42,'Q1-2'!C:C,0))),"-")</f>
        <v>-</v>
      </c>
      <c r="I42" s="1">
        <f>IFERROR(IF(INDEX('Q2-1'!A:A,MATCH(F42,'Q2-1'!C:C,0))=0,na,INDEX('Q2-1'!A:A,MATCH(F42,'Q2-1'!C:C,0))),"-")</f>
        <v>36</v>
      </c>
      <c r="J42" s="1">
        <f>IFERROR(IF(INDEX('Q2-2'!A:A,MATCH(F42,'Q2-2'!C:C,0))=0,na,INDEX('Q2-2'!A:A,MATCH(F42,'Q2-2'!C:C,0))),"-")</f>
        <v>31</v>
      </c>
      <c r="K42" s="1" t="str">
        <f>IFERROR(IF(INDEX('Q3-1'!A:A,MATCH(F42,'Q3-1'!C:C,0))=0,na,INDEX('Q3-1'!A:A,MATCH(F42,'Q3-1'!C:C,0))),"-")</f>
        <v>-</v>
      </c>
      <c r="L42" s="1" t="str">
        <f>IFERROR(IF(INDEX('Q3-2'!A:A,MATCH(F42,'Q3-2'!C:C,0))=0,na,INDEX('Q3-2'!A:A,MATCH(F42,'Q3-2'!C:C,0))),"-")</f>
        <v>-</v>
      </c>
      <c r="M42" s="1">
        <f t="shared" si="5"/>
        <v>28</v>
      </c>
      <c r="N42" s="1">
        <f t="shared" si="6"/>
        <v>31</v>
      </c>
      <c r="O42" s="1">
        <f t="shared" si="7"/>
        <v>59</v>
      </c>
      <c r="P42" s="1">
        <f t="shared" si="8"/>
        <v>36</v>
      </c>
      <c r="Q42" s="1" t="str">
        <f t="shared" si="9"/>
        <v>-</v>
      </c>
    </row>
    <row r="43" spans="1:17" x14ac:dyDescent="0.25">
      <c r="A43" s="12">
        <v>42</v>
      </c>
      <c r="B43" s="1" t="s">
        <v>321</v>
      </c>
      <c r="C43" s="1" t="s">
        <v>304</v>
      </c>
      <c r="D43" s="1">
        <v>2006</v>
      </c>
      <c r="E43" s="1" t="s">
        <v>23</v>
      </c>
      <c r="F43" s="1" t="s">
        <v>322</v>
      </c>
      <c r="G43" s="1">
        <f>IFERROR(IF(INDEX('Q1-1'!A:A,MATCH(F43,'Q1-1'!C:C,0))=0,na,INDEX('Q1-1'!A:A,MATCH(F43,'Q1-1'!C:C,0))),"-")</f>
        <v>44</v>
      </c>
      <c r="H43" s="1">
        <f>IFERROR(IF(INDEX('Q1-2'!A:A,MATCH(F43,'Q1-2'!C:C,0))=0,na,INDEX('Q1-2'!A:A,MATCH(F43,'Q1-2'!C:C,0))),"-")</f>
        <v>38</v>
      </c>
      <c r="I43" s="1">
        <f>IFERROR(IF(INDEX('Q2-1'!A:A,MATCH(F43,'Q2-1'!C:C,0))=0,na,INDEX('Q2-1'!A:A,MATCH(F43,'Q2-1'!C:C,0))),"-")</f>
        <v>33</v>
      </c>
      <c r="J43" s="1">
        <f>IFERROR(IF(INDEX('Q2-2'!A:A,MATCH(F43,'Q2-2'!C:C,0))=0,na,INDEX('Q2-2'!A:A,MATCH(F43,'Q2-2'!C:C,0))),"-")</f>
        <v>28</v>
      </c>
      <c r="K43" s="1">
        <f>IFERROR(IF(INDEX('Q3-1'!A:A,MATCH(F43,'Q3-1'!C:C,0))=0,na,INDEX('Q3-1'!A:A,MATCH(F43,'Q3-1'!C:C,0))),"-")</f>
        <v>35</v>
      </c>
      <c r="L43" s="1">
        <f>IFERROR(IF(INDEX('Q3-2'!A:A,MATCH(F43,'Q3-2'!C:C,0))=0,na,INDEX('Q3-2'!A:A,MATCH(F43,'Q3-2'!C:C,0))),"-")</f>
        <v>34</v>
      </c>
      <c r="M43" s="1">
        <f t="shared" si="5"/>
        <v>28</v>
      </c>
      <c r="N43" s="1">
        <f t="shared" si="6"/>
        <v>33</v>
      </c>
      <c r="O43" s="1">
        <f t="shared" si="7"/>
        <v>61</v>
      </c>
      <c r="P43" s="1">
        <f t="shared" si="8"/>
        <v>34</v>
      </c>
      <c r="Q43" s="1">
        <f t="shared" si="9"/>
        <v>35</v>
      </c>
    </row>
    <row r="44" spans="1:17" x14ac:dyDescent="0.25">
      <c r="A44" s="12">
        <v>43</v>
      </c>
      <c r="B44" s="1" t="s">
        <v>207</v>
      </c>
      <c r="C44" s="1" t="s">
        <v>208</v>
      </c>
      <c r="D44" s="1">
        <v>2007</v>
      </c>
      <c r="E44" s="1" t="s">
        <v>27</v>
      </c>
      <c r="F44" s="1" t="s">
        <v>209</v>
      </c>
      <c r="G44" s="1">
        <f>IFERROR(IF(INDEX('Q1-1'!A:A,MATCH(F44,'Q1-1'!C:C,0))=0,na,INDEX('Q1-1'!A:A,MATCH(F44,'Q1-1'!C:C,0))),"-")</f>
        <v>31</v>
      </c>
      <c r="H44" s="1" t="str">
        <f>IFERROR(IF(INDEX('Q1-2'!A:A,MATCH(F44,'Q1-2'!C:C,0))=0,na,INDEX('Q1-2'!A:A,MATCH(F44,'Q1-2'!C:C,0))),"-")</f>
        <v>-</v>
      </c>
      <c r="I44" s="1">
        <f>IFERROR(IF(INDEX('Q2-1'!A:A,MATCH(F44,'Q2-1'!C:C,0))=0,na,INDEX('Q2-1'!A:A,MATCH(F44,'Q2-1'!C:C,0))),"-")</f>
        <v>30</v>
      </c>
      <c r="J44" s="1">
        <f>IFERROR(IF(INDEX('Q2-2'!A:A,MATCH(F44,'Q2-2'!C:C,0))=0,na,INDEX('Q2-2'!A:A,MATCH(F44,'Q2-2'!C:C,0))),"-")</f>
        <v>36</v>
      </c>
      <c r="K44" s="1">
        <f>IFERROR(IF(INDEX('Q3-1'!A:A,MATCH(F44,'Q3-1'!C:C,0))=0,na,INDEX('Q3-1'!A:A,MATCH(F44,'Q3-1'!C:C,0))),"-")</f>
        <v>39</v>
      </c>
      <c r="L44" s="1">
        <f>IFERROR(IF(INDEX('Q3-2'!A:A,MATCH(F44,'Q3-2'!C:C,0))=0,na,INDEX('Q3-2'!A:A,MATCH(F44,'Q3-2'!C:C,0))),"-")</f>
        <v>36</v>
      </c>
      <c r="M44" s="1">
        <f t="shared" si="5"/>
        <v>30</v>
      </c>
      <c r="N44" s="1">
        <f t="shared" si="6"/>
        <v>31</v>
      </c>
      <c r="O44" s="1">
        <f t="shared" si="7"/>
        <v>61</v>
      </c>
      <c r="P44" s="1">
        <f t="shared" si="8"/>
        <v>36</v>
      </c>
      <c r="Q44" s="1">
        <f t="shared" si="9"/>
        <v>36</v>
      </c>
    </row>
    <row r="45" spans="1:17" x14ac:dyDescent="0.25">
      <c r="A45" s="12">
        <v>44</v>
      </c>
      <c r="B45" s="1" t="s">
        <v>298</v>
      </c>
      <c r="C45" s="1" t="s">
        <v>299</v>
      </c>
      <c r="D45" s="1">
        <v>2006</v>
      </c>
      <c r="E45" s="1" t="s">
        <v>44</v>
      </c>
      <c r="F45" s="1" t="s">
        <v>300</v>
      </c>
      <c r="G45" s="1">
        <f>IFERROR(IF(INDEX('Q1-1'!A:A,MATCH(F45,'Q1-1'!C:C,0))=0,na,INDEX('Q1-1'!A:A,MATCH(F45,'Q1-1'!C:C,0))),"-")</f>
        <v>41</v>
      </c>
      <c r="H45" s="1">
        <f>IFERROR(IF(INDEX('Q1-2'!A:A,MATCH(F45,'Q1-2'!C:C,0))=0,na,INDEX('Q1-2'!A:A,MATCH(F45,'Q1-2'!C:C,0))),"-")</f>
        <v>28</v>
      </c>
      <c r="I45" s="1">
        <f>IFERROR(IF(INDEX('Q2-1'!A:A,MATCH(F45,'Q2-1'!C:C,0))=0,na,INDEX('Q2-1'!A:A,MATCH(F45,'Q2-1'!C:C,0))),"-")</f>
        <v>42</v>
      </c>
      <c r="J45" s="1">
        <f>IFERROR(IF(INDEX('Q2-2'!A:A,MATCH(F45,'Q2-2'!C:C,0))=0,na,INDEX('Q2-2'!A:A,MATCH(F45,'Q2-2'!C:C,0))),"-")</f>
        <v>48</v>
      </c>
      <c r="K45" s="1">
        <f>IFERROR(IF(INDEX('Q3-1'!A:A,MATCH(F45,'Q3-1'!C:C,0))=0,na,INDEX('Q3-1'!A:A,MATCH(F45,'Q3-1'!C:C,0))),"-")</f>
        <v>34</v>
      </c>
      <c r="L45" s="1">
        <f>IFERROR(IF(INDEX('Q3-2'!A:A,MATCH(F45,'Q3-2'!C:C,0))=0,na,INDEX('Q3-2'!A:A,MATCH(F45,'Q3-2'!C:C,0))),"-")</f>
        <v>35</v>
      </c>
      <c r="M45" s="1">
        <f t="shared" si="5"/>
        <v>28</v>
      </c>
      <c r="N45" s="1">
        <f t="shared" si="6"/>
        <v>34</v>
      </c>
      <c r="O45" s="1">
        <f t="shared" si="7"/>
        <v>62</v>
      </c>
      <c r="P45" s="1">
        <f t="shared" si="8"/>
        <v>35</v>
      </c>
      <c r="Q45" s="1">
        <f t="shared" si="9"/>
        <v>41</v>
      </c>
    </row>
    <row r="46" spans="1:17" x14ac:dyDescent="0.25">
      <c r="A46" s="12">
        <v>45</v>
      </c>
      <c r="B46" s="1" t="s">
        <v>308</v>
      </c>
      <c r="C46" s="1" t="s">
        <v>238</v>
      </c>
      <c r="D46" s="1">
        <v>2006</v>
      </c>
      <c r="E46" s="1" t="s">
        <v>27</v>
      </c>
      <c r="F46" s="1" t="s">
        <v>309</v>
      </c>
      <c r="G46" s="1">
        <f>IFERROR(IF(INDEX('Q1-1'!A:A,MATCH(F46,'Q1-1'!C:C,0))=0,na,INDEX('Q1-1'!A:A,MATCH(F46,'Q1-1'!C:C,0))),"-")</f>
        <v>38</v>
      </c>
      <c r="H46" s="1">
        <f>IFERROR(IF(INDEX('Q1-2'!A:A,MATCH(F46,'Q1-2'!C:C,0))=0,na,INDEX('Q1-2'!A:A,MATCH(F46,'Q1-2'!C:C,0))),"-")</f>
        <v>37</v>
      </c>
      <c r="I46" s="1">
        <f>IFERROR(IF(INDEX('Q2-1'!A:A,MATCH(F46,'Q2-1'!C:C,0))=0,na,INDEX('Q2-1'!A:A,MATCH(F46,'Q2-1'!C:C,0))),"-")</f>
        <v>27</v>
      </c>
      <c r="J46" s="1" t="str">
        <f>IFERROR(IF(INDEX('Q2-2'!A:A,MATCH(F46,'Q2-2'!C:C,0))=0,na,INDEX('Q2-2'!A:A,MATCH(F46,'Q2-2'!C:C,0))),"-")</f>
        <v>-</v>
      </c>
      <c r="K46" s="1" t="str">
        <f>IFERROR(IF(INDEX('Q3-1'!A:A,MATCH(F46,'Q3-1'!C:C,0))=0,na,INDEX('Q3-1'!A:A,MATCH(F46,'Q3-1'!C:C,0))),"-")</f>
        <v>-</v>
      </c>
      <c r="L46" s="1">
        <f>IFERROR(IF(INDEX('Q3-2'!A:A,MATCH(F46,'Q3-2'!C:C,0))=0,na,INDEX('Q3-2'!A:A,MATCH(F46,'Q3-2'!C:C,0))),"-")</f>
        <v>41</v>
      </c>
      <c r="M46" s="1">
        <f t="shared" si="5"/>
        <v>27</v>
      </c>
      <c r="N46" s="1">
        <f t="shared" si="6"/>
        <v>37</v>
      </c>
      <c r="O46" s="1">
        <f t="shared" si="7"/>
        <v>64</v>
      </c>
      <c r="P46" s="1">
        <f t="shared" si="8"/>
        <v>38</v>
      </c>
      <c r="Q46" s="1">
        <f t="shared" si="9"/>
        <v>41</v>
      </c>
    </row>
    <row r="47" spans="1:17" x14ac:dyDescent="0.25">
      <c r="A47" s="12">
        <v>46</v>
      </c>
      <c r="B47" s="1" t="s">
        <v>310</v>
      </c>
      <c r="C47" s="1" t="s">
        <v>299</v>
      </c>
      <c r="D47" s="1">
        <v>2006</v>
      </c>
      <c r="E47" s="1" t="s">
        <v>44</v>
      </c>
      <c r="F47" s="1" t="s">
        <v>311</v>
      </c>
      <c r="G47" s="1">
        <f>IFERROR(IF(INDEX('Q1-1'!A:A,MATCH(F47,'Q1-1'!C:C,0))=0,na,INDEX('Q1-1'!A:A,MATCH(F47,'Q1-1'!C:C,0))),"-")</f>
        <v>40</v>
      </c>
      <c r="H47" s="1" t="str">
        <f>IFERROR(IF(INDEX('Q1-2'!A:A,MATCH(F47,'Q1-2'!C:C,0))=0,na,INDEX('Q1-2'!A:A,MATCH(F47,'Q1-2'!C:C,0))),"-")</f>
        <v>-</v>
      </c>
      <c r="I47" s="1">
        <f>IFERROR(IF(INDEX('Q2-1'!A:A,MATCH(F47,'Q2-1'!C:C,0))=0,na,INDEX('Q2-1'!A:A,MATCH(F47,'Q2-1'!C:C,0))),"-")</f>
        <v>49</v>
      </c>
      <c r="J47" s="1">
        <f>IFERROR(IF(INDEX('Q2-2'!A:A,MATCH(F47,'Q2-2'!C:C,0))=0,na,INDEX('Q2-2'!A:A,MATCH(F47,'Q2-2'!C:C,0))),"-")</f>
        <v>43</v>
      </c>
      <c r="K47" s="1">
        <f>IFERROR(IF(INDEX('Q3-1'!A:A,MATCH(F47,'Q3-1'!C:C,0))=0,na,INDEX('Q3-1'!A:A,MATCH(F47,'Q3-1'!C:C,0))),"-")</f>
        <v>26</v>
      </c>
      <c r="L47" s="1">
        <f>IFERROR(IF(INDEX('Q3-2'!A:A,MATCH(F47,'Q3-2'!C:C,0))=0,na,INDEX('Q3-2'!A:A,MATCH(F47,'Q3-2'!C:C,0))),"-")</f>
        <v>48</v>
      </c>
      <c r="M47" s="1">
        <f t="shared" si="5"/>
        <v>26</v>
      </c>
      <c r="N47" s="1">
        <f t="shared" si="6"/>
        <v>40</v>
      </c>
      <c r="O47" s="1">
        <f t="shared" si="7"/>
        <v>66</v>
      </c>
      <c r="P47" s="1">
        <f t="shared" si="8"/>
        <v>43</v>
      </c>
      <c r="Q47" s="1">
        <f t="shared" si="9"/>
        <v>48</v>
      </c>
    </row>
    <row r="48" spans="1:17" x14ac:dyDescent="0.25">
      <c r="A48" s="12">
        <v>47</v>
      </c>
      <c r="B48" s="1" t="s">
        <v>266</v>
      </c>
      <c r="C48" s="1" t="s">
        <v>267</v>
      </c>
      <c r="D48" s="1">
        <v>2006</v>
      </c>
      <c r="E48" s="1" t="s">
        <v>27</v>
      </c>
      <c r="F48" s="1" t="s">
        <v>268</v>
      </c>
      <c r="G48" s="1">
        <f>IFERROR(IF(INDEX('Q1-1'!A:A,MATCH(F48,'Q1-1'!C:C,0))=0,na,INDEX('Q1-1'!A:A,MATCH(F48,'Q1-1'!C:C,0))),"-")</f>
        <v>35</v>
      </c>
      <c r="H48" s="1">
        <f>IFERROR(IF(INDEX('Q1-2'!A:A,MATCH(F48,'Q1-2'!C:C,0))=0,na,INDEX('Q1-2'!A:A,MATCH(F48,'Q1-2'!C:C,0))),"-")</f>
        <v>33</v>
      </c>
      <c r="I48" s="1">
        <f>IFERROR(IF(INDEX('Q2-1'!A:A,MATCH(F48,'Q2-1'!C:C,0))=0,na,INDEX('Q2-1'!A:A,MATCH(F48,'Q2-1'!C:C,0))),"-")</f>
        <v>39</v>
      </c>
      <c r="J48" s="1">
        <f>IFERROR(IF(INDEX('Q2-2'!A:A,MATCH(F48,'Q2-2'!C:C,0))=0,na,INDEX('Q2-2'!A:A,MATCH(F48,'Q2-2'!C:C,0))),"-")</f>
        <v>39</v>
      </c>
      <c r="K48" s="1">
        <f>IFERROR(IF(INDEX('Q3-1'!A:A,MATCH(F48,'Q3-1'!C:C,0))=0,na,INDEX('Q3-1'!A:A,MATCH(F48,'Q3-1'!C:C,0))),"-")</f>
        <v>40</v>
      </c>
      <c r="L48" s="1">
        <f>IFERROR(IF(INDEX('Q3-2'!A:A,MATCH(F48,'Q3-2'!C:C,0))=0,na,INDEX('Q3-2'!A:A,MATCH(F48,'Q3-2'!C:C,0))),"-")</f>
        <v>39</v>
      </c>
      <c r="M48" s="1">
        <f t="shared" si="5"/>
        <v>33</v>
      </c>
      <c r="N48" s="1">
        <f t="shared" si="6"/>
        <v>35</v>
      </c>
      <c r="O48" s="1">
        <f t="shared" si="7"/>
        <v>68</v>
      </c>
      <c r="P48" s="1">
        <f t="shared" si="8"/>
        <v>39</v>
      </c>
      <c r="Q48" s="1">
        <f t="shared" si="9"/>
        <v>39</v>
      </c>
    </row>
    <row r="49" spans="1:17" x14ac:dyDescent="0.25">
      <c r="A49" s="12">
        <v>48</v>
      </c>
      <c r="B49" s="1" t="s">
        <v>243</v>
      </c>
      <c r="C49" s="1" t="s">
        <v>244</v>
      </c>
      <c r="D49" s="1">
        <v>2006</v>
      </c>
      <c r="E49" s="1" t="s">
        <v>44</v>
      </c>
      <c r="F49" s="1" t="s">
        <v>245</v>
      </c>
      <c r="G49" s="1">
        <f>IFERROR(IF(INDEX('Q1-1'!A:A,MATCH(F49,'Q1-1'!C:C,0))=0,na,INDEX('Q1-1'!A:A,MATCH(F49,'Q1-1'!C:C,0))),"-")</f>
        <v>42</v>
      </c>
      <c r="H49" s="1">
        <f>IFERROR(IF(INDEX('Q1-2'!A:A,MATCH(F49,'Q1-2'!C:C,0))=0,na,INDEX('Q1-2'!A:A,MATCH(F49,'Q1-2'!C:C,0))),"-")</f>
        <v>36</v>
      </c>
      <c r="I49" s="1">
        <f>IFERROR(IF(INDEX('Q2-1'!A:A,MATCH(F49,'Q2-1'!C:C,0))=0,na,INDEX('Q2-1'!A:A,MATCH(F49,'Q2-1'!C:C,0))),"-")</f>
        <v>38</v>
      </c>
      <c r="J49" s="1">
        <f>IFERROR(IF(INDEX('Q2-2'!A:A,MATCH(F49,'Q2-2'!C:C,0))=0,na,INDEX('Q2-2'!A:A,MATCH(F49,'Q2-2'!C:C,0))),"-")</f>
        <v>33</v>
      </c>
      <c r="K49" s="1" t="str">
        <f>IFERROR(IF(INDEX('Q3-1'!A:A,MATCH(F49,'Q3-1'!C:C,0))=0,na,INDEX('Q3-1'!A:A,MATCH(F49,'Q3-1'!C:C,0))),"-")</f>
        <v>-</v>
      </c>
      <c r="L49" s="1" t="str">
        <f>IFERROR(IF(INDEX('Q3-2'!A:A,MATCH(F49,'Q3-2'!C:C,0))=0,na,INDEX('Q3-2'!A:A,MATCH(F49,'Q3-2'!C:C,0))),"-")</f>
        <v>-</v>
      </c>
      <c r="M49" s="1">
        <f t="shared" si="5"/>
        <v>33</v>
      </c>
      <c r="N49" s="1">
        <f t="shared" si="6"/>
        <v>36</v>
      </c>
      <c r="O49" s="1">
        <f t="shared" si="7"/>
        <v>69</v>
      </c>
      <c r="P49" s="1">
        <f t="shared" si="8"/>
        <v>38</v>
      </c>
      <c r="Q49" s="1">
        <f t="shared" si="9"/>
        <v>42</v>
      </c>
    </row>
    <row r="50" spans="1:17" x14ac:dyDescent="0.25">
      <c r="A50" s="12">
        <v>49</v>
      </c>
      <c r="B50" s="1" t="s">
        <v>219</v>
      </c>
      <c r="C50" s="1" t="s">
        <v>220</v>
      </c>
      <c r="D50" s="1">
        <v>2007</v>
      </c>
      <c r="E50" s="1" t="s">
        <v>34</v>
      </c>
      <c r="F50" s="1" t="s">
        <v>221</v>
      </c>
      <c r="G50" s="1">
        <f>IFERROR(IF(INDEX('Q1-1'!A:A,MATCH(F50,'Q1-1'!C:C,0))=0,na,INDEX('Q1-1'!A:A,MATCH(F50,'Q1-1'!C:C,0))),"-")</f>
        <v>49</v>
      </c>
      <c r="H50" s="1">
        <f>IFERROR(IF(INDEX('Q1-2'!A:A,MATCH(F50,'Q1-2'!C:C,0))=0,na,INDEX('Q1-2'!A:A,MATCH(F50,'Q1-2'!C:C,0))),"-")</f>
        <v>34</v>
      </c>
      <c r="I50" s="1">
        <f>IFERROR(IF(INDEX('Q2-1'!A:A,MATCH(F50,'Q2-1'!C:C,0))=0,na,INDEX('Q2-1'!A:A,MATCH(F50,'Q2-1'!C:C,0))),"-")</f>
        <v>47</v>
      </c>
      <c r="J50" s="1">
        <f>IFERROR(IF(INDEX('Q2-2'!A:A,MATCH(F50,'Q2-2'!C:C,0))=0,na,INDEX('Q2-2'!A:A,MATCH(F50,'Q2-2'!C:C,0))),"-")</f>
        <v>44</v>
      </c>
      <c r="K50" s="1">
        <f>IFERROR(IF(INDEX('Q3-1'!A:A,MATCH(F50,'Q3-1'!C:C,0))=0,na,INDEX('Q3-1'!A:A,MATCH(F50,'Q3-1'!C:C,0))),"-")</f>
        <v>38</v>
      </c>
      <c r="L50" s="1">
        <f>IFERROR(IF(INDEX('Q3-2'!A:A,MATCH(F50,'Q3-2'!C:C,0))=0,na,INDEX('Q3-2'!A:A,MATCH(F50,'Q3-2'!C:C,0))),"-")</f>
        <v>37</v>
      </c>
      <c r="M50" s="1">
        <f t="shared" si="5"/>
        <v>34</v>
      </c>
      <c r="N50" s="1">
        <f t="shared" si="6"/>
        <v>37</v>
      </c>
      <c r="O50" s="1">
        <f t="shared" si="7"/>
        <v>71</v>
      </c>
      <c r="P50" s="1">
        <f t="shared" si="8"/>
        <v>38</v>
      </c>
      <c r="Q50" s="1">
        <f t="shared" si="9"/>
        <v>44</v>
      </c>
    </row>
    <row r="51" spans="1:17" x14ac:dyDescent="0.25">
      <c r="A51" s="12">
        <v>50</v>
      </c>
      <c r="B51" s="1" t="s">
        <v>98</v>
      </c>
      <c r="C51" s="1" t="s">
        <v>269</v>
      </c>
      <c r="D51" s="1">
        <v>2007</v>
      </c>
      <c r="E51" s="1" t="s">
        <v>27</v>
      </c>
      <c r="F51" s="1" t="s">
        <v>270</v>
      </c>
      <c r="G51" s="1">
        <f>IFERROR(IF(INDEX('Q1-1'!A:A,MATCH(F51,'Q1-1'!C:C,0))=0,na,INDEX('Q1-1'!A:A,MATCH(F51,'Q1-1'!C:C,0))),"-")</f>
        <v>39</v>
      </c>
      <c r="H51" s="1">
        <f>IFERROR(IF(INDEX('Q1-2'!A:A,MATCH(F51,'Q1-2'!C:C,0))=0,na,INDEX('Q1-2'!A:A,MATCH(F51,'Q1-2'!C:C,0))),"-")</f>
        <v>44</v>
      </c>
      <c r="I51" s="1">
        <f>IFERROR(IF(INDEX('Q2-1'!A:A,MATCH(F51,'Q2-1'!C:C,0))=0,na,INDEX('Q2-1'!A:A,MATCH(F51,'Q2-1'!C:C,0))),"-")</f>
        <v>46</v>
      </c>
      <c r="J51" s="1">
        <f>IFERROR(IF(INDEX('Q2-2'!A:A,MATCH(F51,'Q2-2'!C:C,0))=0,na,INDEX('Q2-2'!A:A,MATCH(F51,'Q2-2'!C:C,0))),"-")</f>
        <v>42</v>
      </c>
      <c r="K51" s="1">
        <f>IFERROR(IF(INDEX('Q3-1'!A:A,MATCH(F51,'Q3-1'!C:C,0))=0,na,INDEX('Q3-1'!A:A,MATCH(F51,'Q3-1'!C:C,0))),"-")</f>
        <v>37</v>
      </c>
      <c r="L51" s="1" t="str">
        <f>IFERROR(IF(INDEX('Q3-2'!A:A,MATCH(F51,'Q3-2'!C:C,0))=0,na,INDEX('Q3-2'!A:A,MATCH(F51,'Q3-2'!C:C,0))),"-")</f>
        <v>-</v>
      </c>
      <c r="M51" s="1">
        <f t="shared" si="5"/>
        <v>37</v>
      </c>
      <c r="N51" s="1">
        <f t="shared" si="6"/>
        <v>39</v>
      </c>
      <c r="O51" s="1">
        <f t="shared" si="7"/>
        <v>76</v>
      </c>
      <c r="P51" s="1">
        <f t="shared" si="8"/>
        <v>42</v>
      </c>
      <c r="Q51" s="1">
        <f t="shared" si="9"/>
        <v>44</v>
      </c>
    </row>
    <row r="52" spans="1:17" x14ac:dyDescent="0.25">
      <c r="A52" s="12">
        <v>51</v>
      </c>
      <c r="B52" s="1" t="s">
        <v>318</v>
      </c>
      <c r="C52" s="1" t="s">
        <v>319</v>
      </c>
      <c r="D52" s="1">
        <v>2007</v>
      </c>
      <c r="E52" s="1" t="s">
        <v>44</v>
      </c>
      <c r="F52" s="1" t="s">
        <v>320</v>
      </c>
      <c r="G52" s="1" t="str">
        <f>IFERROR(IF(INDEX('Q1-1'!A:A,MATCH(F52,'Q1-1'!C:C,0))=0,na,INDEX('Q1-1'!A:A,MATCH(F52,'Q1-1'!C:C,0))),"-")</f>
        <v>-</v>
      </c>
      <c r="H52" s="1" t="str">
        <f>IFERROR(IF(INDEX('Q1-2'!A:A,MATCH(F52,'Q1-2'!C:C,0))=0,na,INDEX('Q1-2'!A:A,MATCH(F52,'Q1-2'!C:C,0))),"-")</f>
        <v>-</v>
      </c>
      <c r="I52" s="1">
        <f>IFERROR(IF(INDEX('Q2-1'!A:A,MATCH(F52,'Q2-1'!C:C,0))=0,na,INDEX('Q2-1'!A:A,MATCH(F52,'Q2-1'!C:C,0))),"-")</f>
        <v>51</v>
      </c>
      <c r="J52" s="1">
        <f>IFERROR(IF(INDEX('Q2-2'!A:A,MATCH(F52,'Q2-2'!C:C,0))=0,na,INDEX('Q2-2'!A:A,MATCH(F52,'Q2-2'!C:C,0))),"-")</f>
        <v>50</v>
      </c>
      <c r="K52" s="1">
        <f>IFERROR(IF(INDEX('Q3-1'!A:A,MATCH(F52,'Q3-1'!C:C,0))=0,na,INDEX('Q3-1'!A:A,MATCH(F52,'Q3-1'!C:C,0))),"-")</f>
        <v>41</v>
      </c>
      <c r="L52" s="1">
        <f>IFERROR(IF(INDEX('Q3-2'!A:A,MATCH(F52,'Q3-2'!C:C,0))=0,na,INDEX('Q3-2'!A:A,MATCH(F52,'Q3-2'!C:C,0))),"-")</f>
        <v>43</v>
      </c>
      <c r="M52" s="1">
        <f t="shared" si="5"/>
        <v>41</v>
      </c>
      <c r="N52" s="1">
        <f t="shared" si="6"/>
        <v>43</v>
      </c>
      <c r="O52" s="1">
        <f t="shared" si="7"/>
        <v>84</v>
      </c>
      <c r="P52" s="1">
        <f t="shared" si="8"/>
        <v>50</v>
      </c>
      <c r="Q52" s="1">
        <f t="shared" si="9"/>
        <v>51</v>
      </c>
    </row>
    <row r="53" spans="1:17" x14ac:dyDescent="0.25">
      <c r="A53" s="12">
        <v>52</v>
      </c>
      <c r="B53" s="1" t="s">
        <v>286</v>
      </c>
      <c r="C53" s="1" t="s">
        <v>287</v>
      </c>
      <c r="D53" s="1">
        <v>2007</v>
      </c>
      <c r="E53" s="1" t="s">
        <v>27</v>
      </c>
      <c r="F53" s="1" t="s">
        <v>288</v>
      </c>
      <c r="G53" s="1" t="str">
        <f>IFERROR(IF(INDEX('Q1-1'!A:A,MATCH(F53,'Q1-1'!C:C,0))=0,na,INDEX('Q1-1'!A:A,MATCH(F53,'Q1-1'!C:C,0))),"-")</f>
        <v>-</v>
      </c>
      <c r="H53" s="1" t="str">
        <f>IFERROR(IF(INDEX('Q1-2'!A:A,MATCH(F53,'Q1-2'!C:C,0))=0,na,INDEX('Q1-2'!A:A,MATCH(F53,'Q1-2'!C:C,0))),"-")</f>
        <v>-</v>
      </c>
      <c r="I53" s="1">
        <f>IFERROR(IF(INDEX('Q2-1'!A:A,MATCH(F53,'Q2-1'!C:C,0))=0,na,INDEX('Q2-1'!A:A,MATCH(F53,'Q2-1'!C:C,0))),"-")</f>
        <v>44</v>
      </c>
      <c r="J53" s="1">
        <f>IFERROR(IF(INDEX('Q2-2'!A:A,MATCH(F53,'Q2-2'!C:C,0))=0,na,INDEX('Q2-2'!A:A,MATCH(F53,'Q2-2'!C:C,0))),"-")</f>
        <v>40</v>
      </c>
      <c r="K53" s="1" t="str">
        <f>IFERROR(IF(INDEX('Q3-1'!A:A,MATCH(F53,'Q3-1'!C:C,0))=0,na,INDEX('Q3-1'!A:A,MATCH(F53,'Q3-1'!C:C,0))),"-")</f>
        <v>-</v>
      </c>
      <c r="L53" s="1" t="str">
        <f>IFERROR(IF(INDEX('Q3-2'!A:A,MATCH(F53,'Q3-2'!C:C,0))=0,na,INDEX('Q3-2'!A:A,MATCH(F53,'Q3-2'!C:C,0))),"-")</f>
        <v>-</v>
      </c>
      <c r="M53" s="1">
        <f t="shared" si="5"/>
        <v>40</v>
      </c>
      <c r="N53" s="1">
        <f t="shared" si="6"/>
        <v>44</v>
      </c>
      <c r="O53" s="1">
        <f t="shared" si="7"/>
        <v>84</v>
      </c>
      <c r="P53" s="1" t="str">
        <f t="shared" si="8"/>
        <v>-</v>
      </c>
      <c r="Q53" s="1" t="str">
        <f t="shared" si="9"/>
        <v>-</v>
      </c>
    </row>
    <row r="54" spans="1:17" x14ac:dyDescent="0.25">
      <c r="A54" s="12">
        <v>53</v>
      </c>
      <c r="B54" s="1" t="s">
        <v>234</v>
      </c>
      <c r="C54" s="1" t="s">
        <v>235</v>
      </c>
      <c r="D54" s="1">
        <v>2007</v>
      </c>
      <c r="E54" s="1" t="s">
        <v>44</v>
      </c>
      <c r="F54" s="1" t="s">
        <v>236</v>
      </c>
      <c r="G54" s="1">
        <f>IFERROR(IF(INDEX('Q1-1'!A:A,MATCH(F54,'Q1-1'!C:C,0))=0,na,INDEX('Q1-1'!A:A,MATCH(F54,'Q1-1'!C:C,0))),"-")</f>
        <v>47</v>
      </c>
      <c r="H54" s="1">
        <f>IFERROR(IF(INDEX('Q1-2'!A:A,MATCH(F54,'Q1-2'!C:C,0))=0,na,INDEX('Q1-2'!A:A,MATCH(F54,'Q1-2'!C:C,0))),"-")</f>
        <v>43</v>
      </c>
      <c r="I54" s="1">
        <f>IFERROR(IF(INDEX('Q2-1'!A:A,MATCH(F54,'Q2-1'!C:C,0))=0,na,INDEX('Q2-1'!A:A,MATCH(F54,'Q2-1'!C:C,0))),"-")</f>
        <v>45</v>
      </c>
      <c r="J54" s="1" t="str">
        <f>IFERROR(IF(INDEX('Q2-2'!A:A,MATCH(F54,'Q2-2'!C:C,0))=0,na,INDEX('Q2-2'!A:A,MATCH(F54,'Q2-2'!C:C,0))),"-")</f>
        <v>-</v>
      </c>
      <c r="K54" s="1">
        <f>IFERROR(IF(INDEX('Q3-1'!A:A,MATCH(F54,'Q3-1'!C:C,0))=0,na,INDEX('Q3-1'!A:A,MATCH(F54,'Q3-1'!C:C,0))),"-")</f>
        <v>43</v>
      </c>
      <c r="L54" s="1">
        <f>IFERROR(IF(INDEX('Q3-2'!A:A,MATCH(F54,'Q3-2'!C:C,0))=0,na,INDEX('Q3-2'!A:A,MATCH(F54,'Q3-2'!C:C,0))),"-")</f>
        <v>46</v>
      </c>
      <c r="M54" s="1">
        <f t="shared" si="5"/>
        <v>43</v>
      </c>
      <c r="N54" s="1">
        <f t="shared" si="6"/>
        <v>43</v>
      </c>
      <c r="O54" s="1">
        <f t="shared" si="7"/>
        <v>86</v>
      </c>
      <c r="P54" s="1">
        <f t="shared" si="8"/>
        <v>45</v>
      </c>
      <c r="Q54" s="1">
        <f t="shared" si="9"/>
        <v>46</v>
      </c>
    </row>
    <row r="55" spans="1:17" x14ac:dyDescent="0.25">
      <c r="A55" s="12">
        <v>54</v>
      </c>
      <c r="B55" s="1" t="s">
        <v>228</v>
      </c>
      <c r="C55" s="1" t="s">
        <v>229</v>
      </c>
      <c r="D55" s="1">
        <v>2007</v>
      </c>
      <c r="E55" s="1" t="s">
        <v>44</v>
      </c>
      <c r="F55" s="1" t="s">
        <v>230</v>
      </c>
      <c r="G55" s="1">
        <f>IFERROR(IF(INDEX('Q1-1'!A:A,MATCH(F55,'Q1-1'!C:C,0))=0,na,INDEX('Q1-1'!A:A,MATCH(F55,'Q1-1'!C:C,0))),"-")</f>
        <v>48</v>
      </c>
      <c r="H55" s="1">
        <f>IFERROR(IF(INDEX('Q1-2'!A:A,MATCH(F55,'Q1-2'!C:C,0))=0,na,INDEX('Q1-2'!A:A,MATCH(F55,'Q1-2'!C:C,0))),"-")</f>
        <v>42</v>
      </c>
      <c r="I55" s="1">
        <f>IFERROR(IF(INDEX('Q2-1'!A:A,MATCH(F55,'Q2-1'!C:C,0))=0,na,INDEX('Q2-1'!A:A,MATCH(F55,'Q2-1'!C:C,0))),"-")</f>
        <v>50</v>
      </c>
      <c r="J55" s="1">
        <f>IFERROR(IF(INDEX('Q2-2'!A:A,MATCH(F55,'Q2-2'!C:C,0))=0,na,INDEX('Q2-2'!A:A,MATCH(F55,'Q2-2'!C:C,0))),"-")</f>
        <v>45</v>
      </c>
      <c r="K55" s="1" t="str">
        <f>IFERROR(IF(INDEX('Q3-1'!A:A,MATCH(F55,'Q3-1'!C:C,0))=0,na,INDEX('Q3-1'!A:A,MATCH(F55,'Q3-1'!C:C,0))),"-")</f>
        <v>-</v>
      </c>
      <c r="L55" s="1" t="str">
        <f>IFERROR(IF(INDEX('Q3-2'!A:A,MATCH(F55,'Q3-2'!C:C,0))=0,na,INDEX('Q3-2'!A:A,MATCH(F55,'Q3-2'!C:C,0))),"-")</f>
        <v>-</v>
      </c>
      <c r="M55" s="1">
        <f t="shared" si="5"/>
        <v>42</v>
      </c>
      <c r="N55" s="1">
        <f t="shared" si="6"/>
        <v>45</v>
      </c>
      <c r="O55" s="1">
        <f t="shared" si="7"/>
        <v>87</v>
      </c>
      <c r="P55" s="1">
        <f t="shared" si="8"/>
        <v>48</v>
      </c>
      <c r="Q55" s="1">
        <f t="shared" si="9"/>
        <v>50</v>
      </c>
    </row>
    <row r="56" spans="1:17" x14ac:dyDescent="0.25">
      <c r="A56" s="12">
        <v>55</v>
      </c>
      <c r="B56" s="1" t="s">
        <v>204</v>
      </c>
      <c r="C56" s="1" t="s">
        <v>205</v>
      </c>
      <c r="D56" s="1">
        <v>2006</v>
      </c>
      <c r="E56" s="1" t="s">
        <v>27</v>
      </c>
      <c r="F56" s="1" t="s">
        <v>206</v>
      </c>
      <c r="G56" s="1">
        <f>IFERROR(IF(INDEX('Q1-1'!A:A,MATCH(F56,'Q1-1'!C:C,0))=0,na,INDEX('Q1-1'!A:A,MATCH(F56,'Q1-1'!C:C,0))),"-")</f>
        <v>51</v>
      </c>
      <c r="H56" s="1">
        <f>IFERROR(IF(INDEX('Q1-2'!A:A,MATCH(F56,'Q1-2'!C:C,0))=0,na,INDEX('Q1-2'!A:A,MATCH(F56,'Q1-2'!C:C,0))),"-")</f>
        <v>45</v>
      </c>
      <c r="I56" s="1">
        <f>IFERROR(IF(INDEX('Q2-1'!A:A,MATCH(F56,'Q2-1'!C:C,0))=0,na,INDEX('Q2-1'!A:A,MATCH(F56,'Q2-1'!C:C,0))),"-")</f>
        <v>52</v>
      </c>
      <c r="J56" s="1">
        <f>IFERROR(IF(INDEX('Q2-2'!A:A,MATCH(F56,'Q2-2'!C:C,0))=0,na,INDEX('Q2-2'!A:A,MATCH(F56,'Q2-2'!C:C,0))),"-")</f>
        <v>49</v>
      </c>
      <c r="K56" s="1">
        <f>IFERROR(IF(INDEX('Q3-1'!A:A,MATCH(F56,'Q3-1'!C:C,0))=0,na,INDEX('Q3-1'!A:A,MATCH(F56,'Q3-1'!C:C,0))),"-")</f>
        <v>44</v>
      </c>
      <c r="L56" s="1">
        <f>IFERROR(IF(INDEX('Q3-2'!A:A,MATCH(F56,'Q3-2'!C:C,0))=0,na,INDEX('Q3-2'!A:A,MATCH(F56,'Q3-2'!C:C,0))),"-")</f>
        <v>45</v>
      </c>
      <c r="M56" s="1">
        <f t="shared" si="5"/>
        <v>44</v>
      </c>
      <c r="N56" s="1">
        <f t="shared" si="6"/>
        <v>45</v>
      </c>
      <c r="O56" s="1">
        <f t="shared" si="7"/>
        <v>89</v>
      </c>
      <c r="P56" s="1">
        <f t="shared" si="8"/>
        <v>45</v>
      </c>
      <c r="Q56" s="1">
        <f t="shared" si="9"/>
        <v>49</v>
      </c>
    </row>
    <row r="57" spans="1:17" x14ac:dyDescent="0.25">
      <c r="A57" s="12">
        <v>56</v>
      </c>
      <c r="B57" s="1" t="s">
        <v>328</v>
      </c>
      <c r="C57" s="1" t="s">
        <v>329</v>
      </c>
      <c r="D57" s="1">
        <v>2007</v>
      </c>
      <c r="E57" s="1" t="s">
        <v>44</v>
      </c>
      <c r="F57" s="1" t="s">
        <v>330</v>
      </c>
      <c r="G57" s="1" t="str">
        <f>IFERROR(IF(INDEX('Q1-1'!A:A,MATCH(F57,'Q1-1'!C:C,0))=0,na,INDEX('Q1-1'!A:A,MATCH(F57,'Q1-1'!C:C,0))),"-")</f>
        <v>-</v>
      </c>
      <c r="H57" s="1" t="str">
        <f>IFERROR(IF(INDEX('Q1-2'!A:A,MATCH(F57,'Q1-2'!C:C,0))=0,na,INDEX('Q1-2'!A:A,MATCH(F57,'Q1-2'!C:C,0))),"-")</f>
        <v>-</v>
      </c>
      <c r="I57" s="1" t="str">
        <f>IFERROR(IF(INDEX('Q2-1'!A:A,MATCH(F57,'Q2-1'!C:C,0))=0,na,INDEX('Q2-1'!A:A,MATCH(F57,'Q2-1'!C:C,0))),"-")</f>
        <v>-</v>
      </c>
      <c r="J57" s="1" t="str">
        <f>IFERROR(IF(INDEX('Q2-2'!A:A,MATCH(F57,'Q2-2'!C:C,0))=0,na,INDEX('Q2-2'!A:A,MATCH(F57,'Q2-2'!C:C,0))),"-")</f>
        <v>-</v>
      </c>
      <c r="K57" s="1">
        <f>IFERROR(IF(INDEX('Q3-1'!A:A,MATCH(F57,'Q3-1'!C:C,0))=0,na,INDEX('Q3-1'!A:A,MATCH(F57,'Q3-1'!C:C,0))),"-")</f>
        <v>45</v>
      </c>
      <c r="L57" s="1">
        <f>IFERROR(IF(INDEX('Q3-2'!A:A,MATCH(F57,'Q3-2'!C:C,0))=0,na,INDEX('Q3-2'!A:A,MATCH(F57,'Q3-2'!C:C,0))),"-")</f>
        <v>47</v>
      </c>
      <c r="M57" s="1">
        <f t="shared" si="5"/>
        <v>45</v>
      </c>
      <c r="N57" s="1">
        <f t="shared" si="6"/>
        <v>47</v>
      </c>
      <c r="O57" s="1">
        <f t="shared" si="7"/>
        <v>92</v>
      </c>
      <c r="P57" s="1" t="str">
        <f t="shared" si="8"/>
        <v>-</v>
      </c>
      <c r="Q57" s="1" t="str">
        <f t="shared" si="9"/>
        <v>-</v>
      </c>
    </row>
    <row r="58" spans="1:17" x14ac:dyDescent="0.25">
      <c r="A58" s="12">
        <v>57</v>
      </c>
      <c r="B58" s="1" t="s">
        <v>277</v>
      </c>
      <c r="C58" s="1" t="s">
        <v>278</v>
      </c>
      <c r="D58" s="1">
        <v>2007</v>
      </c>
      <c r="E58" s="1" t="s">
        <v>34</v>
      </c>
      <c r="F58" s="1" t="s">
        <v>279</v>
      </c>
      <c r="G58" s="1">
        <f>IFERROR(IF(INDEX('Q1-1'!A:A,MATCH(F58,'Q1-1'!C:C,0))=0,na,INDEX('Q1-1'!A:A,MATCH(F58,'Q1-1'!C:C,0))),"-")</f>
        <v>50</v>
      </c>
      <c r="H58" s="1" t="str">
        <f>IFERROR(IF(INDEX('Q1-2'!A:A,MATCH(F58,'Q1-2'!C:C,0))=0,na,INDEX('Q1-2'!A:A,MATCH(F58,'Q1-2'!C:C,0))),"-")</f>
        <v>-</v>
      </c>
      <c r="I58" s="1">
        <f>IFERROR(IF(INDEX('Q2-1'!A:A,MATCH(F58,'Q2-1'!C:C,0))=0,na,INDEX('Q2-1'!A:A,MATCH(F58,'Q2-1'!C:C,0))),"-")</f>
        <v>48</v>
      </c>
      <c r="J58" s="1">
        <f>IFERROR(IF(INDEX('Q2-2'!A:A,MATCH(F58,'Q2-2'!C:C,0))=0,na,INDEX('Q2-2'!A:A,MATCH(F58,'Q2-2'!C:C,0))),"-")</f>
        <v>46</v>
      </c>
      <c r="K58" s="1" t="str">
        <f>IFERROR(IF(INDEX('Q3-1'!A:A,MATCH(F58,'Q3-1'!C:C,0))=0,na,INDEX('Q3-1'!A:A,MATCH(F58,'Q3-1'!C:C,0))),"-")</f>
        <v>-</v>
      </c>
      <c r="L58" s="1" t="str">
        <f>IFERROR(IF(INDEX('Q3-2'!A:A,MATCH(F58,'Q3-2'!C:C,0))=0,na,INDEX('Q3-2'!A:A,MATCH(F58,'Q3-2'!C:C,0))),"-")</f>
        <v>-</v>
      </c>
      <c r="M58" s="1">
        <f t="shared" si="5"/>
        <v>46</v>
      </c>
      <c r="N58" s="1">
        <f t="shared" si="6"/>
        <v>48</v>
      </c>
      <c r="O58" s="1">
        <f t="shared" si="7"/>
        <v>94</v>
      </c>
      <c r="P58" s="1">
        <f t="shared" si="8"/>
        <v>50</v>
      </c>
      <c r="Q58" s="1" t="str">
        <f t="shared" si="9"/>
        <v>-</v>
      </c>
    </row>
    <row r="59" spans="1:17" x14ac:dyDescent="0.25">
      <c r="A59" s="12">
        <v>58</v>
      </c>
      <c r="B59" s="1" t="s">
        <v>222</v>
      </c>
      <c r="C59" s="1" t="s">
        <v>223</v>
      </c>
      <c r="D59" s="1">
        <v>2006</v>
      </c>
      <c r="E59" s="1" t="s">
        <v>23</v>
      </c>
      <c r="F59" s="1" t="s">
        <v>224</v>
      </c>
      <c r="G59" s="1" t="str">
        <f>IFERROR(IF(INDEX('Q1-1'!A:A,MATCH(F59,'Q1-1'!C:C,0))=0,na,INDEX('Q1-1'!A:A,MATCH(F59,'Q1-1'!C:C,0))),"-")</f>
        <v>-</v>
      </c>
      <c r="H59" s="1" t="str">
        <f>IFERROR(IF(INDEX('Q1-2'!A:A,MATCH(F59,'Q1-2'!C:C,0))=0,na,INDEX('Q1-2'!A:A,MATCH(F59,'Q1-2'!C:C,0))),"-")</f>
        <v>-</v>
      </c>
      <c r="I59" s="1" t="str">
        <f>IFERROR(IF(INDEX('Q2-1'!A:A,MATCH(F59,'Q2-1'!C:C,0))=0,na,INDEX('Q2-1'!A:A,MATCH(F59,'Q2-1'!C:C,0))),"-")</f>
        <v>-</v>
      </c>
      <c r="J59" s="1" t="str">
        <f>IFERROR(IF(INDEX('Q2-2'!A:A,MATCH(F59,'Q2-2'!C:C,0))=0,na,INDEX('Q2-2'!A:A,MATCH(F59,'Q2-2'!C:C,0))),"-")</f>
        <v>-</v>
      </c>
      <c r="K59" s="1" t="str">
        <f>IFERROR(IF(INDEX('Q3-1'!A:A,MATCH(F59,'Q3-1'!C:C,0))=0,na,INDEX('Q3-1'!A:A,MATCH(F59,'Q3-1'!C:C,0))),"-")</f>
        <v>-</v>
      </c>
      <c r="L59" s="1" t="str">
        <f>IFERROR(IF(INDEX('Q3-2'!A:A,MATCH(F59,'Q3-2'!C:C,0))=0,na,INDEX('Q3-2'!A:A,MATCH(F59,'Q3-2'!C:C,0))),"-")</f>
        <v>-</v>
      </c>
      <c r="M59" s="1" t="str">
        <f t="shared" si="5"/>
        <v>-</v>
      </c>
      <c r="N59" s="1" t="str">
        <f t="shared" si="6"/>
        <v>-</v>
      </c>
      <c r="O59" s="1" t="str">
        <f t="shared" si="7"/>
        <v>-</v>
      </c>
      <c r="P59" s="1" t="str">
        <f t="shared" si="8"/>
        <v>-</v>
      </c>
      <c r="Q59" s="1" t="str">
        <f t="shared" si="9"/>
        <v>-</v>
      </c>
    </row>
    <row r="60" spans="1:17" x14ac:dyDescent="0.25">
      <c r="A60" s="12">
        <v>59</v>
      </c>
      <c r="B60" s="1"/>
      <c r="C60" s="1"/>
      <c r="D60" s="1"/>
      <c r="E60" s="1"/>
      <c r="F60" s="1"/>
      <c r="G60" s="1" t="str">
        <f>IFERROR(IF(INDEX('Q1-1'!A:A,MATCH(F60,'Q1-1'!C:C,0))=0,na,INDEX('Q1-1'!A:A,MATCH(F60,'Q1-1'!C:C,0))),"-")</f>
        <v>-</v>
      </c>
      <c r="H60" s="1" t="str">
        <f>IFERROR(IF(INDEX('Q1-2'!A:A,MATCH(F60,'Q1-2'!C:C,0))=0,na,INDEX('Q1-2'!A:A,MATCH(F60,'Q1-2'!C:C,0))),"-")</f>
        <v>-</v>
      </c>
      <c r="I60" s="1" t="str">
        <f>IFERROR(IF(INDEX('Q2-1'!A:A,MATCH(F60,'Q2-1'!C:C,0))=0,na,INDEX('Q2-1'!A:A,MATCH(F60,'Q2-1'!C:C,0))),"-")</f>
        <v>-</v>
      </c>
      <c r="J60" s="1" t="str">
        <f>IFERROR(IF(INDEX('Q2-2'!A:A,MATCH(F60,'Q2-2'!C:C,0))=0,na,INDEX('Q2-2'!A:A,MATCH(F60,'Q2-2'!C:C,0))),"-")</f>
        <v>-</v>
      </c>
      <c r="K60" s="1" t="str">
        <f>IFERROR(IF(INDEX('Q3-1'!A:A,MATCH(F60,'Q3-1'!C:C,0))=0,na,INDEX('Q3-1'!A:A,MATCH(F60,'Q3-1'!C:C,0))),"-")</f>
        <v>-</v>
      </c>
      <c r="L60" s="1" t="str">
        <f>IFERROR(IF(INDEX('Q3-2'!A:A,MATCH(F60,'Q3-2'!C:C,0))=0,na,INDEX('Q3-2'!A:A,MATCH(F60,'Q3-2'!C:C,0))),"-")</f>
        <v>-</v>
      </c>
      <c r="M60" s="1" t="str">
        <f t="shared" si="5"/>
        <v>-</v>
      </c>
      <c r="N60" s="1" t="str">
        <f t="shared" si="6"/>
        <v>-</v>
      </c>
      <c r="O60" s="1" t="str">
        <f t="shared" si="7"/>
        <v>-</v>
      </c>
      <c r="P60" s="1" t="str">
        <f t="shared" si="8"/>
        <v>-</v>
      </c>
      <c r="Q60" s="1" t="str">
        <f t="shared" si="9"/>
        <v>-</v>
      </c>
    </row>
    <row r="61" spans="1:17" x14ac:dyDescent="0.25">
      <c r="A61" s="12">
        <v>60</v>
      </c>
      <c r="B61" s="1"/>
      <c r="C61" s="1"/>
      <c r="D61" s="1"/>
      <c r="E61" s="1"/>
      <c r="F61" s="1"/>
      <c r="G61" s="1" t="str">
        <f>IFERROR(IF(INDEX('Q1-1'!A:A,MATCH(F61,'Q1-1'!C:C,0))=0,na,INDEX('Q1-1'!A:A,MATCH(F61,'Q1-1'!C:C,0))),"-")</f>
        <v>-</v>
      </c>
      <c r="H61" s="1" t="str">
        <f>IFERROR(IF(INDEX('Q1-2'!A:A,MATCH(F61,'Q1-2'!C:C,0))=0,na,INDEX('Q1-2'!A:A,MATCH(F61,'Q1-2'!C:C,0))),"-")</f>
        <v>-</v>
      </c>
      <c r="I61" s="1" t="str">
        <f>IFERROR(IF(INDEX('Q2-1'!A:A,MATCH(F61,'Q2-1'!C:C,0))=0,na,INDEX('Q2-1'!A:A,MATCH(F61,'Q2-1'!C:C,0))),"-")</f>
        <v>-</v>
      </c>
      <c r="J61" s="1" t="str">
        <f>IFERROR(IF(INDEX('Q2-2'!A:A,MATCH(F61,'Q2-2'!C:C,0))=0,na,INDEX('Q2-2'!A:A,MATCH(F61,'Q2-2'!C:C,0))),"-")</f>
        <v>-</v>
      </c>
      <c r="K61" s="1" t="str">
        <f>IFERROR(IF(INDEX('Q3-1'!A:A,MATCH(F61,'Q3-1'!C:C,0))=0,na,INDEX('Q3-1'!A:A,MATCH(F61,'Q3-1'!C:C,0))),"-")</f>
        <v>-</v>
      </c>
      <c r="L61" s="1" t="str">
        <f>IFERROR(IF(INDEX('Q3-2'!A:A,MATCH(F61,'Q3-2'!C:C,0))=0,na,INDEX('Q3-2'!A:A,MATCH(F61,'Q3-2'!C:C,0))),"-")</f>
        <v>-</v>
      </c>
      <c r="M61" s="1" t="str">
        <f t="shared" si="5"/>
        <v>-</v>
      </c>
      <c r="N61" s="1" t="str">
        <f t="shared" si="6"/>
        <v>-</v>
      </c>
      <c r="O61" s="1" t="str">
        <f t="shared" si="7"/>
        <v>-</v>
      </c>
      <c r="P61" s="1" t="str">
        <f t="shared" si="8"/>
        <v>-</v>
      </c>
      <c r="Q61" s="1" t="str">
        <f t="shared" si="9"/>
        <v>-</v>
      </c>
    </row>
  </sheetData>
  <sortState ref="A2:Q61">
    <sortCondition ref="O2:O61"/>
    <sortCondition ref="P2:P61"/>
    <sortCondition ref="Q2:Q61"/>
  </sortState>
  <conditionalFormatting sqref="A1:A1048576">
    <cfRule type="top10" dxfId="2" priority="1" bottom="1" rank="31"/>
  </conditionalFormatting>
  <pageMargins left="0.7" right="0.7" top="0.75" bottom="0.75" header="0.3" footer="0.3"/>
  <pageSetup scale="58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1"/>
  <sheetViews>
    <sheetView tabSelected="1" workbookViewId="0">
      <selection activeCell="A7" sqref="A7"/>
    </sheetView>
  </sheetViews>
  <sheetFormatPr defaultColWidth="8.85546875" defaultRowHeight="15" x14ac:dyDescent="0.25"/>
  <cols>
    <col min="1" max="1" width="8.85546875" style="1"/>
    <col min="6" max="6" width="12.7109375" customWidth="1"/>
  </cols>
  <sheetData>
    <row r="1" spans="1:17" s="7" customFormat="1" ht="24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16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5" t="s">
        <v>11</v>
      </c>
      <c r="N1" s="6" t="s">
        <v>12</v>
      </c>
      <c r="O1" s="5" t="s">
        <v>13</v>
      </c>
      <c r="P1" s="6" t="s">
        <v>14</v>
      </c>
      <c r="Q1" s="6" t="s">
        <v>15</v>
      </c>
    </row>
    <row r="2" spans="1:17" s="7" customFormat="1" x14ac:dyDescent="0.25">
      <c r="A2" s="4">
        <v>1</v>
      </c>
      <c r="B2" s="4" t="s">
        <v>502</v>
      </c>
      <c r="C2" s="4" t="s">
        <v>495</v>
      </c>
      <c r="D2" s="4">
        <v>2004</v>
      </c>
      <c r="E2" s="4" t="s">
        <v>34</v>
      </c>
      <c r="F2" s="4" t="s">
        <v>503</v>
      </c>
      <c r="G2" s="4">
        <f>IFERROR(IF(INDEX('Q1-1'!A:A,MATCH(F2,'Q1-1'!C:C,0))=0,na,INDEX('Q1-1'!A:A,MATCH(F2,'Q1-1'!C:C,0))),"-")</f>
        <v>1</v>
      </c>
      <c r="H2" s="4">
        <f>IFERROR(IF(INDEX('Q1-2'!A:A,MATCH(F2,'Q1-2'!C:C,0))=0,na,INDEX('Q1-2'!A:A,MATCH(F2,'Q1-2'!C:C,0))),"-")</f>
        <v>2</v>
      </c>
      <c r="I2" s="4">
        <f>IFERROR(IF(INDEX('Q2-1'!A:A,MATCH(F2,'Q2-1'!C:C,0))=0,na,INDEX('Q2-1'!A:A,MATCH(F2,'Q2-1'!C:C,0))),"-")</f>
        <v>1</v>
      </c>
      <c r="J2" s="4">
        <f>IFERROR(IF(INDEX('Q2-2'!A:A,MATCH(F2,'Q2-2'!C:C,0))=0,na,INDEX('Q2-2'!A:A,MATCH(F2,'Q2-2'!C:C,0))),"-")</f>
        <v>2</v>
      </c>
      <c r="K2" s="4">
        <f>IFERROR(IF(INDEX('Q3-1'!A:A,MATCH(F2,'Q3-1'!C:C,0))=0,na,INDEX('Q3-1'!A:A,MATCH(F2,'Q3-1'!C:C,0))),"-")</f>
        <v>1</v>
      </c>
      <c r="L2" s="4">
        <f>IFERROR(IF(INDEX('Q3-2'!A:A,MATCH(F2,'Q3-2'!C:C,0))=0,na,INDEX('Q3-2'!A:A,MATCH(F2,'Q3-2'!C:C,0))),"-")</f>
        <v>1</v>
      </c>
      <c r="M2" s="4">
        <f t="shared" ref="M2:M33" si="0">IFERROR(SMALL(G2:L2,1),"-")</f>
        <v>1</v>
      </c>
      <c r="N2" s="4">
        <f t="shared" ref="N2:N33" si="1">IFERROR(SMALL(G2:L2,2),"-")</f>
        <v>1</v>
      </c>
      <c r="O2" s="4">
        <f t="shared" ref="O2:O33" si="2">IFERROR(M2+N2,"-")</f>
        <v>2</v>
      </c>
      <c r="P2" s="4">
        <f t="shared" ref="P2:P33" si="3">IFERROR(SMALL(G2:L2,3),"-")</f>
        <v>1</v>
      </c>
      <c r="Q2" s="4">
        <f t="shared" ref="Q2:Q33" si="4">IFERROR(SMALL(G2:L2,4),"-")</f>
        <v>1</v>
      </c>
    </row>
    <row r="3" spans="1:17" s="7" customFormat="1" x14ac:dyDescent="0.25">
      <c r="A3" s="4">
        <v>1</v>
      </c>
      <c r="B3" s="4" t="s">
        <v>548</v>
      </c>
      <c r="C3" s="4" t="s">
        <v>110</v>
      </c>
      <c r="D3" s="4">
        <v>2004</v>
      </c>
      <c r="E3" s="4" t="s">
        <v>23</v>
      </c>
      <c r="F3" s="4" t="s">
        <v>549</v>
      </c>
      <c r="G3" s="4">
        <f>IFERROR(IF(INDEX('Q1-1'!A:A,MATCH(F3,'Q1-1'!C:C,0))=0,na,INDEX('Q1-1'!A:A,MATCH(F3,'Q1-1'!C:C,0))),"-")</f>
        <v>2</v>
      </c>
      <c r="H3" s="4">
        <f>IFERROR(IF(INDEX('Q1-2'!A:A,MATCH(F3,'Q1-2'!C:C,0))=0,na,INDEX('Q1-2'!A:A,MATCH(F3,'Q1-2'!C:C,0))),"-")</f>
        <v>3</v>
      </c>
      <c r="I3" s="4">
        <f>IFERROR(IF(INDEX('Q2-1'!A:A,MATCH(F3,'Q2-1'!C:C,0))=0,na,INDEX('Q2-1'!A:A,MATCH(F3,'Q2-1'!C:C,0))),"-")</f>
        <v>3</v>
      </c>
      <c r="J3" s="4">
        <f>IFERROR(IF(INDEX('Q2-2'!A:A,MATCH(F3,'Q2-2'!C:C,0))=0,na,INDEX('Q2-2'!A:A,MATCH(F3,'Q2-2'!C:C,0))),"-")</f>
        <v>1</v>
      </c>
      <c r="K3" s="4">
        <f>IFERROR(IF(INDEX('Q3-1'!A:A,MATCH(F3,'Q3-1'!C:C,0))=0,na,INDEX('Q3-1'!A:A,MATCH(F3,'Q3-1'!C:C,0))),"-")</f>
        <v>2</v>
      </c>
      <c r="L3" s="4">
        <f>IFERROR(IF(INDEX('Q3-2'!A:A,MATCH(F3,'Q3-2'!C:C,0))=0,na,INDEX('Q3-2'!A:A,MATCH(F3,'Q3-2'!C:C,0))),"-")</f>
        <v>3</v>
      </c>
      <c r="M3" s="4">
        <f t="shared" si="0"/>
        <v>1</v>
      </c>
      <c r="N3" s="4">
        <f t="shared" si="1"/>
        <v>2</v>
      </c>
      <c r="O3" s="4">
        <f t="shared" si="2"/>
        <v>3</v>
      </c>
      <c r="P3" s="4">
        <f t="shared" si="3"/>
        <v>2</v>
      </c>
      <c r="Q3" s="4">
        <f t="shared" si="4"/>
        <v>3</v>
      </c>
    </row>
    <row r="4" spans="1:17" s="7" customFormat="1" x14ac:dyDescent="0.25">
      <c r="A4" s="4">
        <v>3</v>
      </c>
      <c r="B4" s="4" t="s">
        <v>523</v>
      </c>
      <c r="C4" s="4" t="s">
        <v>524</v>
      </c>
      <c r="D4" s="4">
        <v>2004</v>
      </c>
      <c r="E4" s="4" t="s">
        <v>23</v>
      </c>
      <c r="F4" s="4" t="s">
        <v>525</v>
      </c>
      <c r="G4" s="4">
        <f>IFERROR(IF(INDEX('Q1-1'!A:A,MATCH(F4,'Q1-1'!C:C,0))=0,na,INDEX('Q1-1'!A:A,MATCH(F4,'Q1-1'!C:C,0))),"-")</f>
        <v>4</v>
      </c>
      <c r="H4" s="4">
        <f>IFERROR(IF(INDEX('Q1-2'!A:A,MATCH(F4,'Q1-2'!C:C,0))=0,na,INDEX('Q1-2'!A:A,MATCH(F4,'Q1-2'!C:C,0))),"-")</f>
        <v>1</v>
      </c>
      <c r="I4" s="4">
        <f>IFERROR(IF(INDEX('Q2-1'!A:A,MATCH(F4,'Q2-1'!C:C,0))=0,na,INDEX('Q2-1'!A:A,MATCH(F4,'Q2-1'!C:C,0))),"-")</f>
        <v>5</v>
      </c>
      <c r="J4" s="4">
        <f>IFERROR(IF(INDEX('Q2-2'!A:A,MATCH(F4,'Q2-2'!C:C,0))=0,na,INDEX('Q2-2'!A:A,MATCH(F4,'Q2-2'!C:C,0))),"-")</f>
        <v>7</v>
      </c>
      <c r="K4" s="4">
        <f>IFERROR(IF(INDEX('Q3-1'!A:A,MATCH(F4,'Q3-1'!C:C,0))=0,na,INDEX('Q3-1'!A:A,MATCH(F4,'Q3-1'!C:C,0))),"-")</f>
        <v>4</v>
      </c>
      <c r="L4" s="4">
        <f>IFERROR(IF(INDEX('Q3-2'!A:A,MATCH(F4,'Q3-2'!C:C,0))=0,na,INDEX('Q3-2'!A:A,MATCH(F4,'Q3-2'!C:C,0))),"-")</f>
        <v>2</v>
      </c>
      <c r="M4" s="4">
        <f t="shared" si="0"/>
        <v>1</v>
      </c>
      <c r="N4" s="4">
        <f t="shared" si="1"/>
        <v>2</v>
      </c>
      <c r="O4" s="4">
        <f t="shared" si="2"/>
        <v>3</v>
      </c>
      <c r="P4" s="4">
        <f t="shared" si="3"/>
        <v>4</v>
      </c>
      <c r="Q4" s="4">
        <f t="shared" si="4"/>
        <v>4</v>
      </c>
    </row>
    <row r="5" spans="1:17" s="7" customFormat="1" x14ac:dyDescent="0.25">
      <c r="A5" s="4">
        <v>4</v>
      </c>
      <c r="B5" s="4" t="s">
        <v>114</v>
      </c>
      <c r="C5" s="4" t="s">
        <v>128</v>
      </c>
      <c r="D5" s="4">
        <v>2005</v>
      </c>
      <c r="E5" s="4" t="s">
        <v>44</v>
      </c>
      <c r="F5" s="4" t="s">
        <v>544</v>
      </c>
      <c r="G5" s="4">
        <f>IFERROR(IF(INDEX('Q1-1'!A:A,MATCH(F5,'Q1-1'!C:C,0))=0,na,INDEX('Q1-1'!A:A,MATCH(F5,'Q1-1'!C:C,0))),"-")</f>
        <v>3</v>
      </c>
      <c r="H5" s="4">
        <f>IFERROR(IF(INDEX('Q1-2'!A:A,MATCH(F5,'Q1-2'!C:C,0))=0,na,INDEX('Q1-2'!A:A,MATCH(F5,'Q1-2'!C:C,0))),"-")</f>
        <v>4</v>
      </c>
      <c r="I5" s="4">
        <f>IFERROR(IF(INDEX('Q2-1'!A:A,MATCH(F5,'Q2-1'!C:C,0))=0,na,INDEX('Q2-1'!A:A,MATCH(F5,'Q2-1'!C:C,0))),"-")</f>
        <v>4</v>
      </c>
      <c r="J5" s="4">
        <f>IFERROR(IF(INDEX('Q2-2'!A:A,MATCH(F5,'Q2-2'!C:C,0))=0,na,INDEX('Q2-2'!A:A,MATCH(F5,'Q2-2'!C:C,0))),"-")</f>
        <v>3</v>
      </c>
      <c r="K5" s="4">
        <f>IFERROR(IF(INDEX('Q3-1'!A:A,MATCH(F5,'Q3-1'!C:C,0))=0,na,INDEX('Q3-1'!A:A,MATCH(F5,'Q3-1'!C:C,0))),"-")</f>
        <v>3</v>
      </c>
      <c r="L5" s="4">
        <f>IFERROR(IF(INDEX('Q3-2'!A:A,MATCH(F5,'Q3-2'!C:C,0))=0,na,INDEX('Q3-2'!A:A,MATCH(F5,'Q3-2'!C:C,0))),"-")</f>
        <v>4</v>
      </c>
      <c r="M5" s="4">
        <f t="shared" si="0"/>
        <v>3</v>
      </c>
      <c r="N5" s="4">
        <f t="shared" si="1"/>
        <v>3</v>
      </c>
      <c r="O5" s="4">
        <f t="shared" si="2"/>
        <v>6</v>
      </c>
      <c r="P5" s="4">
        <f t="shared" si="3"/>
        <v>3</v>
      </c>
      <c r="Q5" s="4">
        <f t="shared" si="4"/>
        <v>4</v>
      </c>
    </row>
    <row r="6" spans="1:17" s="7" customFormat="1" x14ac:dyDescent="0.25">
      <c r="A6" s="4">
        <v>5</v>
      </c>
      <c r="B6" s="4" t="s">
        <v>569</v>
      </c>
      <c r="C6" s="4" t="s">
        <v>570</v>
      </c>
      <c r="D6" s="4">
        <v>2005</v>
      </c>
      <c r="E6" s="4" t="s">
        <v>23</v>
      </c>
      <c r="F6" s="4" t="s">
        <v>571</v>
      </c>
      <c r="G6" s="4">
        <f>IFERROR(IF(INDEX('Q1-1'!A:A,MATCH(F6,'Q1-1'!C:C,0))=0,na,INDEX('Q1-1'!A:A,MATCH(F6,'Q1-1'!C:C,0))),"-")</f>
        <v>6</v>
      </c>
      <c r="H6" s="4">
        <f>IFERROR(IF(INDEX('Q1-2'!A:A,MATCH(F6,'Q1-2'!C:C,0))=0,na,INDEX('Q1-2'!A:A,MATCH(F6,'Q1-2'!C:C,0))),"-")</f>
        <v>6</v>
      </c>
      <c r="I6" s="4">
        <f>IFERROR(IF(INDEX('Q2-1'!A:A,MATCH(F6,'Q2-1'!C:C,0))=0,na,INDEX('Q2-1'!A:A,MATCH(F6,'Q2-1'!C:C,0))),"-")</f>
        <v>2</v>
      </c>
      <c r="J6" s="4" t="str">
        <f>IFERROR(IF(INDEX('Q2-2'!A:A,MATCH(F6,'Q2-2'!C:C,0))=0,na,INDEX('Q2-2'!A:A,MATCH(F6,'Q2-2'!C:C,0))),"-")</f>
        <v>-</v>
      </c>
      <c r="K6" s="4">
        <f>IFERROR(IF(INDEX('Q3-1'!A:A,MATCH(F6,'Q3-1'!C:C,0))=0,na,INDEX('Q3-1'!A:A,MATCH(F6,'Q3-1'!C:C,0))),"-")</f>
        <v>9</v>
      </c>
      <c r="L6" s="4">
        <f>IFERROR(IF(INDEX('Q3-2'!A:A,MATCH(F6,'Q3-2'!C:C,0))=0,na,INDEX('Q3-2'!A:A,MATCH(F6,'Q3-2'!C:C,0))),"-")</f>
        <v>13</v>
      </c>
      <c r="M6" s="4">
        <f t="shared" si="0"/>
        <v>2</v>
      </c>
      <c r="N6" s="4">
        <f t="shared" si="1"/>
        <v>6</v>
      </c>
      <c r="O6" s="4">
        <f t="shared" si="2"/>
        <v>8</v>
      </c>
      <c r="P6" s="4">
        <f t="shared" si="3"/>
        <v>6</v>
      </c>
      <c r="Q6" s="4">
        <f t="shared" si="4"/>
        <v>9</v>
      </c>
    </row>
    <row r="7" spans="1:17" s="7" customFormat="1" x14ac:dyDescent="0.25">
      <c r="A7" s="4">
        <v>6</v>
      </c>
      <c r="B7" s="4" t="s">
        <v>74</v>
      </c>
      <c r="C7" s="4" t="s">
        <v>517</v>
      </c>
      <c r="D7" s="4">
        <v>2004</v>
      </c>
      <c r="E7" s="4" t="s">
        <v>44</v>
      </c>
      <c r="F7" s="4" t="s">
        <v>518</v>
      </c>
      <c r="G7" s="4">
        <f>IFERROR(IF(INDEX('Q1-1'!A:A,MATCH(F7,'Q1-1'!C:C,0))=0,na,INDEX('Q1-1'!A:A,MATCH(F7,'Q1-1'!C:C,0))),"-")</f>
        <v>24</v>
      </c>
      <c r="H7" s="4">
        <f>IFERROR(IF(INDEX('Q1-2'!A:A,MATCH(F7,'Q1-2'!C:C,0))=0,na,INDEX('Q1-2'!A:A,MATCH(F7,'Q1-2'!C:C,0))),"-")</f>
        <v>15</v>
      </c>
      <c r="I7" s="4">
        <f>IFERROR(IF(INDEX('Q2-1'!A:A,MATCH(F7,'Q2-1'!C:C,0))=0,na,INDEX('Q2-1'!A:A,MATCH(F7,'Q2-1'!C:C,0))),"-")</f>
        <v>6</v>
      </c>
      <c r="J7" s="4">
        <f>IFERROR(IF(INDEX('Q2-2'!A:A,MATCH(F7,'Q2-2'!C:C,0))=0,na,INDEX('Q2-2'!A:A,MATCH(F7,'Q2-2'!C:C,0))),"-")</f>
        <v>10</v>
      </c>
      <c r="K7" s="4">
        <f>IFERROR(IF(INDEX('Q3-1'!A:A,MATCH(F7,'Q3-1'!C:C,0))=0,na,INDEX('Q3-1'!A:A,MATCH(F7,'Q3-1'!C:C,0))),"-")</f>
        <v>6</v>
      </c>
      <c r="L7" s="4">
        <f>IFERROR(IF(INDEX('Q3-2'!A:A,MATCH(F7,'Q3-2'!C:C,0))=0,na,INDEX('Q3-2'!A:A,MATCH(F7,'Q3-2'!C:C,0))),"-")</f>
        <v>5</v>
      </c>
      <c r="M7" s="4">
        <f t="shared" si="0"/>
        <v>5</v>
      </c>
      <c r="N7" s="4">
        <f t="shared" si="1"/>
        <v>6</v>
      </c>
      <c r="O7" s="4">
        <f t="shared" si="2"/>
        <v>11</v>
      </c>
      <c r="P7" s="4">
        <f t="shared" si="3"/>
        <v>6</v>
      </c>
      <c r="Q7" s="4">
        <f t="shared" si="4"/>
        <v>10</v>
      </c>
    </row>
    <row r="8" spans="1:17" s="7" customFormat="1" x14ac:dyDescent="0.25">
      <c r="A8" s="4">
        <v>6</v>
      </c>
      <c r="B8" s="4" t="s">
        <v>171</v>
      </c>
      <c r="C8" s="4" t="s">
        <v>512</v>
      </c>
      <c r="D8" s="4">
        <v>2004</v>
      </c>
      <c r="E8" s="4" t="s">
        <v>23</v>
      </c>
      <c r="F8" s="4" t="s">
        <v>590</v>
      </c>
      <c r="G8" s="4">
        <f>IFERROR(IF(INDEX('Q1-1'!A:A,MATCH(F8,'Q1-1'!C:C,0))=0,na,INDEX('Q1-1'!A:A,MATCH(F8,'Q1-1'!C:C,0))),"-")</f>
        <v>10</v>
      </c>
      <c r="H8" s="4">
        <f>IFERROR(IF(INDEX('Q1-2'!A:A,MATCH(F8,'Q1-2'!C:C,0))=0,na,INDEX('Q1-2'!A:A,MATCH(F8,'Q1-2'!C:C,0))),"-")</f>
        <v>5</v>
      </c>
      <c r="I8" s="4">
        <f>IFERROR(IF(INDEX('Q2-1'!A:A,MATCH(F8,'Q2-1'!C:C,0))=0,na,INDEX('Q2-1'!A:A,MATCH(F8,'Q2-1'!C:C,0))),"-")</f>
        <v>8</v>
      </c>
      <c r="J8" s="4">
        <f>IFERROR(IF(INDEX('Q2-2'!A:A,MATCH(F8,'Q2-2'!C:C,0))=0,na,INDEX('Q2-2'!A:A,MATCH(F8,'Q2-2'!C:C,0))),"-")</f>
        <v>9</v>
      </c>
      <c r="K8" s="4">
        <f>IFERROR(IF(INDEX('Q3-1'!A:A,MATCH(F8,'Q3-1'!C:C,0))=0,na,INDEX('Q3-1'!A:A,MATCH(F8,'Q3-1'!C:C,0))),"-")</f>
        <v>8</v>
      </c>
      <c r="L8" s="4">
        <f>IFERROR(IF(INDEX('Q3-2'!A:A,MATCH(F8,'Q3-2'!C:C,0))=0,na,INDEX('Q3-2'!A:A,MATCH(F8,'Q3-2'!C:C,0))),"-")</f>
        <v>6</v>
      </c>
      <c r="M8" s="4">
        <f t="shared" si="0"/>
        <v>5</v>
      </c>
      <c r="N8" s="4">
        <f t="shared" si="1"/>
        <v>6</v>
      </c>
      <c r="O8" s="4">
        <f t="shared" si="2"/>
        <v>11</v>
      </c>
      <c r="P8" s="4">
        <f t="shared" si="3"/>
        <v>8</v>
      </c>
      <c r="Q8" s="4">
        <f t="shared" si="4"/>
        <v>8</v>
      </c>
    </row>
    <row r="9" spans="1:17" s="7" customFormat="1" x14ac:dyDescent="0.25">
      <c r="A9" s="4">
        <v>8</v>
      </c>
      <c r="B9" s="4" t="s">
        <v>473</v>
      </c>
      <c r="C9" s="4" t="s">
        <v>476</v>
      </c>
      <c r="D9" s="4">
        <v>2004</v>
      </c>
      <c r="E9" s="4" t="s">
        <v>23</v>
      </c>
      <c r="F9" s="4" t="s">
        <v>477</v>
      </c>
      <c r="G9" s="4">
        <f>IFERROR(IF(INDEX('Q1-1'!A:A,MATCH(F9,'Q1-1'!C:C,0))=0,na,INDEX('Q1-1'!A:A,MATCH(F9,'Q1-1'!C:C,0))),"-")</f>
        <v>22</v>
      </c>
      <c r="H9" s="4">
        <f>IFERROR(IF(INDEX('Q1-2'!A:A,MATCH(F9,'Q1-2'!C:C,0))=0,na,INDEX('Q1-2'!A:A,MATCH(F9,'Q1-2'!C:C,0))),"-")</f>
        <v>20</v>
      </c>
      <c r="I9" s="4" t="str">
        <f>IFERROR(IF(INDEX('Q2-1'!A:A,MATCH(F9,'Q2-1'!C:C,0))=0,na,INDEX('Q2-1'!A:A,MATCH(F9,'Q2-1'!C:C,0))),"-")</f>
        <v>-</v>
      </c>
      <c r="J9" s="4">
        <f>IFERROR(IF(INDEX('Q2-2'!A:A,MATCH(F9,'Q2-2'!C:C,0))=0,na,INDEX('Q2-2'!A:A,MATCH(F9,'Q2-2'!C:C,0))),"-")</f>
        <v>5</v>
      </c>
      <c r="K9" s="4">
        <f>IFERROR(IF(INDEX('Q3-1'!A:A,MATCH(F9,'Q3-1'!C:C,0))=0,na,INDEX('Q3-1'!A:A,MATCH(F9,'Q3-1'!C:C,0))),"-")</f>
        <v>7</v>
      </c>
      <c r="L9" s="4">
        <f>IFERROR(IF(INDEX('Q3-2'!A:A,MATCH(F9,'Q3-2'!C:C,0))=0,na,INDEX('Q3-2'!A:A,MATCH(F9,'Q3-2'!C:C,0))),"-")</f>
        <v>7</v>
      </c>
      <c r="M9" s="4">
        <f t="shared" si="0"/>
        <v>5</v>
      </c>
      <c r="N9" s="4">
        <f t="shared" si="1"/>
        <v>7</v>
      </c>
      <c r="O9" s="4">
        <f t="shared" si="2"/>
        <v>12</v>
      </c>
      <c r="P9" s="4">
        <f t="shared" si="3"/>
        <v>7</v>
      </c>
      <c r="Q9" s="4">
        <f t="shared" si="4"/>
        <v>20</v>
      </c>
    </row>
    <row r="10" spans="1:17" s="7" customFormat="1" x14ac:dyDescent="0.25">
      <c r="A10" s="4">
        <v>9</v>
      </c>
      <c r="B10" s="4" t="s">
        <v>480</v>
      </c>
      <c r="C10" s="4" t="s">
        <v>481</v>
      </c>
      <c r="D10" s="4">
        <v>2005</v>
      </c>
      <c r="E10" s="4" t="s">
        <v>34</v>
      </c>
      <c r="F10" s="4" t="s">
        <v>482</v>
      </c>
      <c r="G10" s="4">
        <f>IFERROR(IF(INDEX('Q1-1'!A:A,MATCH(F10,'Q1-1'!C:C,0))=0,na,INDEX('Q1-1'!A:A,MATCH(F10,'Q1-1'!C:C,0))),"-")</f>
        <v>5</v>
      </c>
      <c r="H10" s="4">
        <f>IFERROR(IF(INDEX('Q1-2'!A:A,MATCH(F10,'Q1-2'!C:C,0))=0,na,INDEX('Q1-2'!A:A,MATCH(F10,'Q1-2'!C:C,0))),"-")</f>
        <v>7</v>
      </c>
      <c r="I10" s="4" t="str">
        <f>IFERROR(IF(INDEX('Q2-1'!A:A,MATCH(F10,'Q2-1'!C:C,0))=0,na,INDEX('Q2-1'!A:A,MATCH(F10,'Q2-1'!C:C,0))),"-")</f>
        <v>-</v>
      </c>
      <c r="J10" s="4">
        <f>IFERROR(IF(INDEX('Q2-2'!A:A,MATCH(F10,'Q2-2'!C:C,0))=0,na,INDEX('Q2-2'!A:A,MATCH(F10,'Q2-2'!C:C,0))),"-")</f>
        <v>29</v>
      </c>
      <c r="K10" s="4">
        <f>IFERROR(IF(INDEX('Q3-1'!A:A,MATCH(F10,'Q3-1'!C:C,0))=0,na,INDEX('Q3-1'!A:A,MATCH(F10,'Q3-1'!C:C,0))),"-")</f>
        <v>12</v>
      </c>
      <c r="L10" s="4">
        <f>IFERROR(IF(INDEX('Q3-2'!A:A,MATCH(F10,'Q3-2'!C:C,0))=0,na,INDEX('Q3-2'!A:A,MATCH(F10,'Q3-2'!C:C,0))),"-")</f>
        <v>11</v>
      </c>
      <c r="M10" s="4">
        <f t="shared" si="0"/>
        <v>5</v>
      </c>
      <c r="N10" s="4">
        <f t="shared" si="1"/>
        <v>7</v>
      </c>
      <c r="O10" s="4">
        <f t="shared" si="2"/>
        <v>12</v>
      </c>
      <c r="P10" s="4">
        <f t="shared" si="3"/>
        <v>11</v>
      </c>
      <c r="Q10" s="4">
        <f t="shared" si="4"/>
        <v>12</v>
      </c>
    </row>
    <row r="11" spans="1:17" s="7" customFormat="1" x14ac:dyDescent="0.25">
      <c r="A11" s="4">
        <v>10</v>
      </c>
      <c r="B11" s="4" t="s">
        <v>109</v>
      </c>
      <c r="C11" s="4" t="s">
        <v>161</v>
      </c>
      <c r="D11" s="4">
        <v>2004</v>
      </c>
      <c r="E11" s="4" t="s">
        <v>23</v>
      </c>
      <c r="F11" s="4" t="s">
        <v>543</v>
      </c>
      <c r="G11" s="4">
        <f>IFERROR(IF(INDEX('Q1-1'!A:A,MATCH(F11,'Q1-1'!C:C,0))=0,na,INDEX('Q1-1'!A:A,MATCH(F11,'Q1-1'!C:C,0))),"-")</f>
        <v>14</v>
      </c>
      <c r="H11" s="4">
        <f>IFERROR(IF(INDEX('Q1-2'!A:A,MATCH(F11,'Q1-2'!C:C,0))=0,na,INDEX('Q1-2'!A:A,MATCH(F11,'Q1-2'!C:C,0))),"-")</f>
        <v>8</v>
      </c>
      <c r="I11" s="4">
        <f>IFERROR(IF(INDEX('Q2-1'!A:A,MATCH(F11,'Q2-1'!C:C,0))=0,na,INDEX('Q2-1'!A:A,MATCH(F11,'Q2-1'!C:C,0))),"-")</f>
        <v>9</v>
      </c>
      <c r="J11" s="4">
        <f>IFERROR(IF(INDEX('Q2-2'!A:A,MATCH(F11,'Q2-2'!C:C,0))=0,na,INDEX('Q2-2'!A:A,MATCH(F11,'Q2-2'!C:C,0))),"-")</f>
        <v>6</v>
      </c>
      <c r="K11" s="4" t="str">
        <f>IFERROR(IF(INDEX('Q3-1'!A:A,MATCH(F11,'Q3-1'!C:C,0))=0,na,INDEX('Q3-1'!A:A,MATCH(F11,'Q3-1'!C:C,0))),"-")</f>
        <v>-</v>
      </c>
      <c r="L11" s="4" t="str">
        <f>IFERROR(IF(INDEX('Q3-2'!A:A,MATCH(F11,'Q3-2'!C:C,0))=0,na,INDEX('Q3-2'!A:A,MATCH(F11,'Q3-2'!C:C,0))),"-")</f>
        <v>-</v>
      </c>
      <c r="M11" s="4">
        <f t="shared" si="0"/>
        <v>6</v>
      </c>
      <c r="N11" s="4">
        <f t="shared" si="1"/>
        <v>8</v>
      </c>
      <c r="O11" s="4">
        <f t="shared" si="2"/>
        <v>14</v>
      </c>
      <c r="P11" s="4">
        <f t="shared" si="3"/>
        <v>9</v>
      </c>
      <c r="Q11" s="4">
        <f t="shared" si="4"/>
        <v>14</v>
      </c>
    </row>
    <row r="12" spans="1:17" s="7" customFormat="1" x14ac:dyDescent="0.25">
      <c r="A12" s="4">
        <v>11</v>
      </c>
      <c r="B12" s="4" t="s">
        <v>491</v>
      </c>
      <c r="C12" s="4" t="s">
        <v>492</v>
      </c>
      <c r="D12" s="4">
        <v>2005</v>
      </c>
      <c r="E12" s="4" t="s">
        <v>27</v>
      </c>
      <c r="F12" s="4" t="s">
        <v>493</v>
      </c>
      <c r="G12" s="4">
        <f>IFERROR(IF(INDEX('Q1-1'!A:A,MATCH(F12,'Q1-1'!C:C,0))=0,na,INDEX('Q1-1'!A:A,MATCH(F12,'Q1-1'!C:C,0))),"-")</f>
        <v>12</v>
      </c>
      <c r="H12" s="4">
        <f>IFERROR(IF(INDEX('Q1-2'!A:A,MATCH(F12,'Q1-2'!C:C,0))=0,na,INDEX('Q1-2'!A:A,MATCH(F12,'Q1-2'!C:C,0))),"-")</f>
        <v>10</v>
      </c>
      <c r="I12" s="4">
        <f>IFERROR(IF(INDEX('Q2-1'!A:A,MATCH(F12,'Q2-1'!C:C,0))=0,na,INDEX('Q2-1'!A:A,MATCH(F12,'Q2-1'!C:C,0))),"-")</f>
        <v>12</v>
      </c>
      <c r="J12" s="4">
        <f>IFERROR(IF(INDEX('Q2-2'!A:A,MATCH(F12,'Q2-2'!C:C,0))=0,na,INDEX('Q2-2'!A:A,MATCH(F12,'Q2-2'!C:C,0))),"-")</f>
        <v>4</v>
      </c>
      <c r="K12" s="4" t="str">
        <f>IFERROR(IF(INDEX('Q3-1'!A:A,MATCH(F12,'Q3-1'!C:C,0))=0,na,INDEX('Q3-1'!A:A,MATCH(F12,'Q3-1'!C:C,0))),"-")</f>
        <v>-</v>
      </c>
      <c r="L12" s="4" t="str">
        <f>IFERROR(IF(INDEX('Q3-2'!A:A,MATCH(F12,'Q3-2'!C:C,0))=0,na,INDEX('Q3-2'!A:A,MATCH(F12,'Q3-2'!C:C,0))),"-")</f>
        <v>-</v>
      </c>
      <c r="M12" s="4">
        <f t="shared" si="0"/>
        <v>4</v>
      </c>
      <c r="N12" s="4">
        <f t="shared" si="1"/>
        <v>10</v>
      </c>
      <c r="O12" s="4">
        <f t="shared" si="2"/>
        <v>14</v>
      </c>
      <c r="P12" s="4">
        <f t="shared" si="3"/>
        <v>12</v>
      </c>
      <c r="Q12" s="4">
        <f t="shared" si="4"/>
        <v>12</v>
      </c>
    </row>
    <row r="13" spans="1:17" s="7" customFormat="1" x14ac:dyDescent="0.25">
      <c r="A13" s="4">
        <v>12</v>
      </c>
      <c r="B13" s="4" t="s">
        <v>100</v>
      </c>
      <c r="C13" s="4" t="s">
        <v>40</v>
      </c>
      <c r="D13" s="4">
        <v>2004</v>
      </c>
      <c r="E13" s="4" t="s">
        <v>34</v>
      </c>
      <c r="F13" s="4" t="s">
        <v>535</v>
      </c>
      <c r="G13" s="4">
        <f>IFERROR(IF(INDEX('Q1-1'!A:A,MATCH(F13,'Q1-1'!C:C,0))=0,na,INDEX('Q1-1'!A:A,MATCH(F13,'Q1-1'!C:C,0))),"-")</f>
        <v>11</v>
      </c>
      <c r="H13" s="4">
        <f>IFERROR(IF(INDEX('Q1-2'!A:A,MATCH(F13,'Q1-2'!C:C,0))=0,na,INDEX('Q1-2'!A:A,MATCH(F13,'Q1-2'!C:C,0))),"-")</f>
        <v>11</v>
      </c>
      <c r="I13" s="4">
        <f>IFERROR(IF(INDEX('Q2-1'!A:A,MATCH(F13,'Q2-1'!C:C,0))=0,na,INDEX('Q2-1'!A:A,MATCH(F13,'Q2-1'!C:C,0))),"-")</f>
        <v>7</v>
      </c>
      <c r="J13" s="4">
        <f>IFERROR(IF(INDEX('Q2-2'!A:A,MATCH(F13,'Q2-2'!C:C,0))=0,na,INDEX('Q2-2'!A:A,MATCH(F13,'Q2-2'!C:C,0))),"-")</f>
        <v>17</v>
      </c>
      <c r="K13" s="4">
        <f>IFERROR(IF(INDEX('Q3-1'!A:A,MATCH(F13,'Q3-1'!C:C,0))=0,na,INDEX('Q3-1'!A:A,MATCH(F13,'Q3-1'!C:C,0))),"-")</f>
        <v>11</v>
      </c>
      <c r="L13" s="4">
        <f>IFERROR(IF(INDEX('Q3-2'!A:A,MATCH(F13,'Q3-2'!C:C,0))=0,na,INDEX('Q3-2'!A:A,MATCH(F13,'Q3-2'!C:C,0))),"-")</f>
        <v>8</v>
      </c>
      <c r="M13" s="4">
        <f t="shared" si="0"/>
        <v>7</v>
      </c>
      <c r="N13" s="4">
        <f t="shared" si="1"/>
        <v>8</v>
      </c>
      <c r="O13" s="4">
        <f t="shared" si="2"/>
        <v>15</v>
      </c>
      <c r="P13" s="4">
        <f t="shared" si="3"/>
        <v>11</v>
      </c>
      <c r="Q13" s="4">
        <f t="shared" si="4"/>
        <v>11</v>
      </c>
    </row>
    <row r="14" spans="1:17" s="7" customFormat="1" x14ac:dyDescent="0.25">
      <c r="A14" s="4">
        <v>13</v>
      </c>
      <c r="B14" s="4" t="s">
        <v>538</v>
      </c>
      <c r="C14" s="4" t="s">
        <v>539</v>
      </c>
      <c r="D14" s="4">
        <v>2004</v>
      </c>
      <c r="E14" s="4" t="s">
        <v>34</v>
      </c>
      <c r="F14" s="4" t="s">
        <v>540</v>
      </c>
      <c r="G14" s="4">
        <f>IFERROR(IF(INDEX('Q1-1'!A:A,MATCH(F14,'Q1-1'!C:C,0))=0,na,INDEX('Q1-1'!A:A,MATCH(F14,'Q1-1'!C:C,0))),"-")</f>
        <v>34</v>
      </c>
      <c r="H14" s="4">
        <f>IFERROR(IF(INDEX('Q1-2'!A:A,MATCH(F14,'Q1-2'!C:C,0))=0,na,INDEX('Q1-2'!A:A,MATCH(F14,'Q1-2'!C:C,0))),"-")</f>
        <v>32</v>
      </c>
      <c r="I14" s="4">
        <f>IFERROR(IF(INDEX('Q2-1'!A:A,MATCH(F14,'Q2-1'!C:C,0))=0,na,INDEX('Q2-1'!A:A,MATCH(F14,'Q2-1'!C:C,0))),"-")</f>
        <v>13</v>
      </c>
      <c r="J14" s="4">
        <f>IFERROR(IF(INDEX('Q2-2'!A:A,MATCH(F14,'Q2-2'!C:C,0))=0,na,INDEX('Q2-2'!A:A,MATCH(F14,'Q2-2'!C:C,0))),"-")</f>
        <v>25</v>
      </c>
      <c r="K14" s="4">
        <f>IFERROR(IF(INDEX('Q3-1'!A:A,MATCH(F14,'Q3-1'!C:C,0))=0,na,INDEX('Q3-1'!A:A,MATCH(F14,'Q3-1'!C:C,0))),"-")</f>
        <v>5</v>
      </c>
      <c r="L14" s="4">
        <f>IFERROR(IF(INDEX('Q3-2'!A:A,MATCH(F14,'Q3-2'!C:C,0))=0,na,INDEX('Q3-2'!A:A,MATCH(F14,'Q3-2'!C:C,0))),"-")</f>
        <v>10</v>
      </c>
      <c r="M14" s="4">
        <f t="shared" si="0"/>
        <v>5</v>
      </c>
      <c r="N14" s="4">
        <f t="shared" si="1"/>
        <v>10</v>
      </c>
      <c r="O14" s="4">
        <f t="shared" si="2"/>
        <v>15</v>
      </c>
      <c r="P14" s="4">
        <f t="shared" si="3"/>
        <v>13</v>
      </c>
      <c r="Q14" s="4">
        <f t="shared" si="4"/>
        <v>25</v>
      </c>
    </row>
    <row r="15" spans="1:17" s="7" customFormat="1" x14ac:dyDescent="0.25">
      <c r="A15" s="4">
        <v>14</v>
      </c>
      <c r="B15" s="4" t="s">
        <v>274</v>
      </c>
      <c r="C15" s="4" t="s">
        <v>541</v>
      </c>
      <c r="D15" s="4">
        <v>2005</v>
      </c>
      <c r="E15" s="4" t="s">
        <v>23</v>
      </c>
      <c r="F15" s="4" t="s">
        <v>542</v>
      </c>
      <c r="G15" s="4">
        <f>IFERROR(IF(INDEX('Q1-1'!A:A,MATCH(F15,'Q1-1'!C:C,0))=0,na,INDEX('Q1-1'!A:A,MATCH(F15,'Q1-1'!C:C,0))),"-")</f>
        <v>8</v>
      </c>
      <c r="H15" s="4">
        <f>IFERROR(IF(INDEX('Q1-2'!A:A,MATCH(F15,'Q1-2'!C:C,0))=0,na,INDEX('Q1-2'!A:A,MATCH(F15,'Q1-2'!C:C,0))),"-")</f>
        <v>13</v>
      </c>
      <c r="I15" s="4" t="str">
        <f>IFERROR(IF(INDEX('Q2-1'!A:A,MATCH(F15,'Q2-1'!C:C,0))=0,na,INDEX('Q2-1'!A:A,MATCH(F15,'Q2-1'!C:C,0))),"-")</f>
        <v>-</v>
      </c>
      <c r="J15" s="4">
        <f>IFERROR(IF(INDEX('Q2-2'!A:A,MATCH(F15,'Q2-2'!C:C,0))=0,na,INDEX('Q2-2'!A:A,MATCH(F15,'Q2-2'!C:C,0))),"-")</f>
        <v>8</v>
      </c>
      <c r="K15" s="4" t="str">
        <f>IFERROR(IF(INDEX('Q3-1'!A:A,MATCH(F15,'Q3-1'!C:C,0))=0,na,INDEX('Q3-1'!A:A,MATCH(F15,'Q3-1'!C:C,0))),"-")</f>
        <v>-</v>
      </c>
      <c r="L15" s="4" t="str">
        <f>IFERROR(IF(INDEX('Q3-2'!A:A,MATCH(F15,'Q3-2'!C:C,0))=0,na,INDEX('Q3-2'!A:A,MATCH(F15,'Q3-2'!C:C,0))),"-")</f>
        <v>-</v>
      </c>
      <c r="M15" s="4">
        <f t="shared" si="0"/>
        <v>8</v>
      </c>
      <c r="N15" s="4">
        <f t="shared" si="1"/>
        <v>8</v>
      </c>
      <c r="O15" s="4">
        <f t="shared" si="2"/>
        <v>16</v>
      </c>
      <c r="P15" s="4">
        <f t="shared" si="3"/>
        <v>13</v>
      </c>
      <c r="Q15" s="4" t="str">
        <f t="shared" si="4"/>
        <v>-</v>
      </c>
    </row>
    <row r="16" spans="1:17" s="7" customFormat="1" x14ac:dyDescent="0.25">
      <c r="A16" s="4">
        <v>15</v>
      </c>
      <c r="B16" s="4" t="s">
        <v>347</v>
      </c>
      <c r="C16" s="4" t="s">
        <v>594</v>
      </c>
      <c r="D16" s="4">
        <v>2004</v>
      </c>
      <c r="E16" s="4" t="s">
        <v>23</v>
      </c>
      <c r="F16" s="4" t="s">
        <v>595</v>
      </c>
      <c r="G16" s="4">
        <f>IFERROR(IF(INDEX('Q1-1'!A:A,MATCH(F16,'Q1-1'!C:C,0))=0,na,INDEX('Q1-1'!A:A,MATCH(F16,'Q1-1'!C:C,0))),"-")</f>
        <v>7</v>
      </c>
      <c r="H16" s="4" t="str">
        <f>IFERROR(IF(INDEX('Q1-2'!A:A,MATCH(F16,'Q1-2'!C:C,0))=0,na,INDEX('Q1-2'!A:A,MATCH(F16,'Q1-2'!C:C,0))),"-")</f>
        <v>-</v>
      </c>
      <c r="I16" s="4" t="str">
        <f>IFERROR(IF(INDEX('Q2-1'!A:A,MATCH(F16,'Q2-1'!C:C,0))=0,na,INDEX('Q2-1'!A:A,MATCH(F16,'Q2-1'!C:C,0))),"-")</f>
        <v>-</v>
      </c>
      <c r="J16" s="4">
        <f>IFERROR(IF(INDEX('Q2-2'!A:A,MATCH(F16,'Q2-2'!C:C,0))=0,na,INDEX('Q2-2'!A:A,MATCH(F16,'Q2-2'!C:C,0))),"-")</f>
        <v>20</v>
      </c>
      <c r="K16" s="4">
        <f>IFERROR(IF(INDEX('Q3-1'!A:A,MATCH(F16,'Q3-1'!C:C,0))=0,na,INDEX('Q3-1'!A:A,MATCH(F16,'Q3-1'!C:C,0))),"-")</f>
        <v>17</v>
      </c>
      <c r="L16" s="4">
        <f>IFERROR(IF(INDEX('Q3-2'!A:A,MATCH(F16,'Q3-2'!C:C,0))=0,na,INDEX('Q3-2'!A:A,MATCH(F16,'Q3-2'!C:C,0))),"-")</f>
        <v>12</v>
      </c>
      <c r="M16" s="4">
        <f t="shared" si="0"/>
        <v>7</v>
      </c>
      <c r="N16" s="4">
        <f t="shared" si="1"/>
        <v>12</v>
      </c>
      <c r="O16" s="4">
        <f t="shared" si="2"/>
        <v>19</v>
      </c>
      <c r="P16" s="4">
        <f t="shared" si="3"/>
        <v>17</v>
      </c>
      <c r="Q16" s="4">
        <f t="shared" si="4"/>
        <v>20</v>
      </c>
    </row>
    <row r="17" spans="1:17" s="7" customFormat="1" x14ac:dyDescent="0.25">
      <c r="A17" s="4">
        <v>16</v>
      </c>
      <c r="B17" s="4" t="s">
        <v>494</v>
      </c>
      <c r="C17" s="4" t="s">
        <v>495</v>
      </c>
      <c r="D17" s="4">
        <v>2005</v>
      </c>
      <c r="E17" s="4" t="s">
        <v>44</v>
      </c>
      <c r="F17" s="4" t="s">
        <v>496</v>
      </c>
      <c r="G17" s="4">
        <f>IFERROR(IF(INDEX('Q1-1'!A:A,MATCH(F17,'Q1-1'!C:C,0))=0,na,INDEX('Q1-1'!A:A,MATCH(F17,'Q1-1'!C:C,0))),"-")</f>
        <v>13</v>
      </c>
      <c r="H17" s="4">
        <f>IFERROR(IF(INDEX('Q1-2'!A:A,MATCH(F17,'Q1-2'!C:C,0))=0,na,INDEX('Q1-2'!A:A,MATCH(F17,'Q1-2'!C:C,0))),"-")</f>
        <v>19</v>
      </c>
      <c r="I17" s="4">
        <f>IFERROR(IF(INDEX('Q2-1'!A:A,MATCH(F17,'Q2-1'!C:C,0))=0,na,INDEX('Q2-1'!A:A,MATCH(F17,'Q2-1'!C:C,0))),"-")</f>
        <v>11</v>
      </c>
      <c r="J17" s="4">
        <f>IFERROR(IF(INDEX('Q2-2'!A:A,MATCH(F17,'Q2-2'!C:C,0))=0,na,INDEX('Q2-2'!A:A,MATCH(F17,'Q2-2'!C:C,0))),"-")</f>
        <v>11</v>
      </c>
      <c r="K17" s="4">
        <f>IFERROR(IF(INDEX('Q3-1'!A:A,MATCH(F17,'Q3-1'!C:C,0))=0,na,INDEX('Q3-1'!A:A,MATCH(F17,'Q3-1'!C:C,0))),"-")</f>
        <v>22</v>
      </c>
      <c r="L17" s="4">
        <f>IFERROR(IF(INDEX('Q3-2'!A:A,MATCH(F17,'Q3-2'!C:C,0))=0,na,INDEX('Q3-2'!A:A,MATCH(F17,'Q3-2'!C:C,0))),"-")</f>
        <v>22</v>
      </c>
      <c r="M17" s="4">
        <f t="shared" si="0"/>
        <v>11</v>
      </c>
      <c r="N17" s="4">
        <f t="shared" si="1"/>
        <v>11</v>
      </c>
      <c r="O17" s="4">
        <f t="shared" si="2"/>
        <v>22</v>
      </c>
      <c r="P17" s="4">
        <f t="shared" si="3"/>
        <v>13</v>
      </c>
      <c r="Q17" s="4">
        <f t="shared" si="4"/>
        <v>19</v>
      </c>
    </row>
    <row r="18" spans="1:17" s="7" customFormat="1" x14ac:dyDescent="0.25">
      <c r="A18" s="4">
        <v>17</v>
      </c>
      <c r="B18" s="4" t="s">
        <v>473</v>
      </c>
      <c r="C18" s="4" t="s">
        <v>474</v>
      </c>
      <c r="D18" s="4">
        <v>2005</v>
      </c>
      <c r="E18" s="4" t="s">
        <v>23</v>
      </c>
      <c r="F18" s="4" t="s">
        <v>475</v>
      </c>
      <c r="G18" s="4">
        <f>IFERROR(IF(INDEX('Q1-1'!A:A,MATCH(F18,'Q1-1'!C:C,0))=0,na,INDEX('Q1-1'!A:A,MATCH(F18,'Q1-1'!C:C,0))),"-")</f>
        <v>16</v>
      </c>
      <c r="H18" s="4">
        <f>IFERROR(IF(INDEX('Q1-2'!A:A,MATCH(F18,'Q1-2'!C:C,0))=0,na,INDEX('Q1-2'!A:A,MATCH(F18,'Q1-2'!C:C,0))),"-")</f>
        <v>14</v>
      </c>
      <c r="I18" s="4">
        <f>IFERROR(IF(INDEX('Q2-1'!A:A,MATCH(F18,'Q2-1'!C:C,0))=0,na,INDEX('Q2-1'!A:A,MATCH(F18,'Q2-1'!C:C,0))),"-")</f>
        <v>10</v>
      </c>
      <c r="J18" s="4">
        <f>IFERROR(IF(INDEX('Q2-2'!A:A,MATCH(F18,'Q2-2'!C:C,0))=0,na,INDEX('Q2-2'!A:A,MATCH(F18,'Q2-2'!C:C,0))),"-")</f>
        <v>12</v>
      </c>
      <c r="K18" s="4">
        <f>IFERROR(IF(INDEX('Q3-1'!A:A,MATCH(F18,'Q3-1'!C:C,0))=0,na,INDEX('Q3-1'!A:A,MATCH(F18,'Q3-1'!C:C,0))),"-")</f>
        <v>15</v>
      </c>
      <c r="L18" s="4">
        <f>IFERROR(IF(INDEX('Q3-2'!A:A,MATCH(F18,'Q3-2'!C:C,0))=0,na,INDEX('Q3-2'!A:A,MATCH(F18,'Q3-2'!C:C,0))),"-")</f>
        <v>17</v>
      </c>
      <c r="M18" s="4">
        <f t="shared" si="0"/>
        <v>10</v>
      </c>
      <c r="N18" s="4">
        <f t="shared" si="1"/>
        <v>12</v>
      </c>
      <c r="O18" s="4">
        <f t="shared" si="2"/>
        <v>22</v>
      </c>
      <c r="P18" s="4">
        <f t="shared" si="3"/>
        <v>14</v>
      </c>
      <c r="Q18" s="4">
        <f t="shared" si="4"/>
        <v>15</v>
      </c>
    </row>
    <row r="19" spans="1:17" s="7" customFormat="1" x14ac:dyDescent="0.25">
      <c r="A19" s="4">
        <v>18</v>
      </c>
      <c r="B19" s="4" t="s">
        <v>207</v>
      </c>
      <c r="C19" s="4" t="s">
        <v>485</v>
      </c>
      <c r="D19" s="4">
        <v>2004</v>
      </c>
      <c r="E19" s="4" t="s">
        <v>23</v>
      </c>
      <c r="F19" s="4" t="s">
        <v>486</v>
      </c>
      <c r="G19" s="4">
        <f>IFERROR(IF(INDEX('Q1-1'!A:A,MATCH(F19,'Q1-1'!C:C,0))=0,na,INDEX('Q1-1'!A:A,MATCH(F19,'Q1-1'!C:C,0))),"-")</f>
        <v>27</v>
      </c>
      <c r="H19" s="4">
        <f>IFERROR(IF(INDEX('Q1-2'!A:A,MATCH(F19,'Q1-2'!C:C,0))=0,na,INDEX('Q1-2'!A:A,MATCH(F19,'Q1-2'!C:C,0))),"-")</f>
        <v>28</v>
      </c>
      <c r="I19" s="4">
        <f>IFERROR(IF(INDEX('Q2-1'!A:A,MATCH(F19,'Q2-1'!C:C,0))=0,na,INDEX('Q2-1'!A:A,MATCH(F19,'Q2-1'!C:C,0))),"-")</f>
        <v>14</v>
      </c>
      <c r="J19" s="4">
        <f>IFERROR(IF(INDEX('Q2-2'!A:A,MATCH(F19,'Q2-2'!C:C,0))=0,na,INDEX('Q2-2'!A:A,MATCH(F19,'Q2-2'!C:C,0))),"-")</f>
        <v>23</v>
      </c>
      <c r="K19" s="4">
        <f>IFERROR(IF(INDEX('Q3-1'!A:A,MATCH(F19,'Q3-1'!C:C,0))=0,na,INDEX('Q3-1'!A:A,MATCH(F19,'Q3-1'!C:C,0))),"-")</f>
        <v>13</v>
      </c>
      <c r="L19" s="4">
        <f>IFERROR(IF(INDEX('Q3-2'!A:A,MATCH(F19,'Q3-2'!C:C,0))=0,na,INDEX('Q3-2'!A:A,MATCH(F19,'Q3-2'!C:C,0))),"-")</f>
        <v>9</v>
      </c>
      <c r="M19" s="4">
        <f t="shared" si="0"/>
        <v>9</v>
      </c>
      <c r="N19" s="4">
        <f t="shared" si="1"/>
        <v>13</v>
      </c>
      <c r="O19" s="4">
        <f t="shared" si="2"/>
        <v>22</v>
      </c>
      <c r="P19" s="4">
        <f t="shared" si="3"/>
        <v>14</v>
      </c>
      <c r="Q19" s="4">
        <f t="shared" si="4"/>
        <v>23</v>
      </c>
    </row>
    <row r="20" spans="1:17" s="7" customFormat="1" x14ac:dyDescent="0.25">
      <c r="A20" s="4">
        <v>19</v>
      </c>
      <c r="B20" s="4" t="s">
        <v>574</v>
      </c>
      <c r="C20" s="4" t="s">
        <v>575</v>
      </c>
      <c r="D20" s="4">
        <v>2005</v>
      </c>
      <c r="E20" s="4" t="s">
        <v>34</v>
      </c>
      <c r="F20" s="4" t="s">
        <v>576</v>
      </c>
      <c r="G20" s="4">
        <f>IFERROR(IF(INDEX('Q1-1'!A:A,MATCH(F20,'Q1-1'!C:C,0))=0,na,INDEX('Q1-1'!A:A,MATCH(F20,'Q1-1'!C:C,0))),"-")</f>
        <v>9</v>
      </c>
      <c r="H20" s="4" t="str">
        <f>IFERROR(IF(INDEX('Q1-2'!A:A,MATCH(F20,'Q1-2'!C:C,0))=0,na,INDEX('Q1-2'!A:A,MATCH(F20,'Q1-2'!C:C,0))),"-")</f>
        <v>-</v>
      </c>
      <c r="I20" s="4">
        <f>IFERROR(IF(INDEX('Q2-1'!A:A,MATCH(F20,'Q2-1'!C:C,0))=0,na,INDEX('Q2-1'!A:A,MATCH(F20,'Q2-1'!C:C,0))),"-")</f>
        <v>15</v>
      </c>
      <c r="J20" s="4">
        <f>IFERROR(IF(INDEX('Q2-2'!A:A,MATCH(F20,'Q2-2'!C:C,0))=0,na,INDEX('Q2-2'!A:A,MATCH(F20,'Q2-2'!C:C,0))),"-")</f>
        <v>13</v>
      </c>
      <c r="K20" s="4">
        <f>IFERROR(IF(INDEX('Q3-1'!A:A,MATCH(F20,'Q3-1'!C:C,0))=0,na,INDEX('Q3-1'!A:A,MATCH(F20,'Q3-1'!C:C,0))),"-")</f>
        <v>33</v>
      </c>
      <c r="L20" s="4">
        <f>IFERROR(IF(INDEX('Q3-2'!A:A,MATCH(F20,'Q3-2'!C:C,0))=0,na,INDEX('Q3-2'!A:A,MATCH(F20,'Q3-2'!C:C,0))),"-")</f>
        <v>25</v>
      </c>
      <c r="M20" s="4">
        <f t="shared" si="0"/>
        <v>9</v>
      </c>
      <c r="N20" s="4">
        <f t="shared" si="1"/>
        <v>13</v>
      </c>
      <c r="O20" s="4">
        <f t="shared" si="2"/>
        <v>22</v>
      </c>
      <c r="P20" s="4">
        <f t="shared" si="3"/>
        <v>15</v>
      </c>
      <c r="Q20" s="4">
        <f t="shared" si="4"/>
        <v>25</v>
      </c>
    </row>
    <row r="21" spans="1:17" s="7" customFormat="1" x14ac:dyDescent="0.25">
      <c r="A21" s="4">
        <v>20</v>
      </c>
      <c r="B21" s="4" t="s">
        <v>303</v>
      </c>
      <c r="C21" s="4" t="s">
        <v>572</v>
      </c>
      <c r="D21" s="4">
        <v>2005</v>
      </c>
      <c r="E21" s="4" t="s">
        <v>23</v>
      </c>
      <c r="F21" s="4" t="s">
        <v>573</v>
      </c>
      <c r="G21" s="4">
        <f>IFERROR(IF(INDEX('Q1-1'!A:A,MATCH(F21,'Q1-1'!C:C,0))=0,na,INDEX('Q1-1'!A:A,MATCH(F21,'Q1-1'!C:C,0))),"-")</f>
        <v>15</v>
      </c>
      <c r="H21" s="4">
        <f>IFERROR(IF(INDEX('Q1-2'!A:A,MATCH(F21,'Q1-2'!C:C,0))=0,na,INDEX('Q1-2'!A:A,MATCH(F21,'Q1-2'!C:C,0))),"-")</f>
        <v>9</v>
      </c>
      <c r="I21" s="4">
        <f>IFERROR(IF(INDEX('Q2-1'!A:A,MATCH(F21,'Q2-1'!C:C,0))=0,na,INDEX('Q2-1'!A:A,MATCH(F21,'Q2-1'!C:C,0))),"-")</f>
        <v>27</v>
      </c>
      <c r="J21" s="4">
        <f>IFERROR(IF(INDEX('Q2-2'!A:A,MATCH(F21,'Q2-2'!C:C,0))=0,na,INDEX('Q2-2'!A:A,MATCH(F21,'Q2-2'!C:C,0))),"-")</f>
        <v>24</v>
      </c>
      <c r="K21" s="4">
        <f>IFERROR(IF(INDEX('Q3-1'!A:A,MATCH(F21,'Q3-1'!C:C,0))=0,na,INDEX('Q3-1'!A:A,MATCH(F21,'Q3-1'!C:C,0))),"-")</f>
        <v>18</v>
      </c>
      <c r="L21" s="4">
        <f>IFERROR(IF(INDEX('Q3-2'!A:A,MATCH(F21,'Q3-2'!C:C,0))=0,na,INDEX('Q3-2'!A:A,MATCH(F21,'Q3-2'!C:C,0))),"-")</f>
        <v>16</v>
      </c>
      <c r="M21" s="4">
        <f t="shared" si="0"/>
        <v>9</v>
      </c>
      <c r="N21" s="4">
        <f t="shared" si="1"/>
        <v>15</v>
      </c>
      <c r="O21" s="4">
        <f t="shared" si="2"/>
        <v>24</v>
      </c>
      <c r="P21" s="4">
        <f t="shared" si="3"/>
        <v>16</v>
      </c>
      <c r="Q21" s="4">
        <f t="shared" si="4"/>
        <v>18</v>
      </c>
    </row>
    <row r="22" spans="1:17" s="7" customFormat="1" x14ac:dyDescent="0.25">
      <c r="A22" s="4">
        <v>21</v>
      </c>
      <c r="B22" s="4" t="s">
        <v>579</v>
      </c>
      <c r="C22" s="4" t="s">
        <v>580</v>
      </c>
      <c r="D22" s="4">
        <v>2005</v>
      </c>
      <c r="E22" s="4" t="s">
        <v>44</v>
      </c>
      <c r="F22" s="4" t="s">
        <v>581</v>
      </c>
      <c r="G22" s="4">
        <f>IFERROR(IF(INDEX('Q1-1'!A:A,MATCH(F22,'Q1-1'!C:C,0))=0,na,INDEX('Q1-1'!A:A,MATCH(F22,'Q1-1'!C:C,0))),"-")</f>
        <v>23</v>
      </c>
      <c r="H22" s="4">
        <f>IFERROR(IF(INDEX('Q1-2'!A:A,MATCH(F22,'Q1-2'!C:C,0))=0,na,INDEX('Q1-2'!A:A,MATCH(F22,'Q1-2'!C:C,0))),"-")</f>
        <v>23</v>
      </c>
      <c r="I22" s="4">
        <f>IFERROR(IF(INDEX('Q2-1'!A:A,MATCH(F22,'Q2-1'!C:C,0))=0,na,INDEX('Q2-1'!A:A,MATCH(F22,'Q2-1'!C:C,0))),"-")</f>
        <v>23</v>
      </c>
      <c r="J22" s="4">
        <f>IFERROR(IF(INDEX('Q2-2'!A:A,MATCH(F22,'Q2-2'!C:C,0))=0,na,INDEX('Q2-2'!A:A,MATCH(F22,'Q2-2'!C:C,0))),"-")</f>
        <v>16</v>
      </c>
      <c r="K22" s="4">
        <f>IFERROR(IF(INDEX('Q3-1'!A:A,MATCH(F22,'Q3-1'!C:C,0))=0,na,INDEX('Q3-1'!A:A,MATCH(F22,'Q3-1'!C:C,0))),"-")</f>
        <v>10</v>
      </c>
      <c r="L22" s="4">
        <f>IFERROR(IF(INDEX('Q3-2'!A:A,MATCH(F22,'Q3-2'!C:C,0))=0,na,INDEX('Q3-2'!A:A,MATCH(F22,'Q3-2'!C:C,0))),"-")</f>
        <v>14</v>
      </c>
      <c r="M22" s="4">
        <f t="shared" si="0"/>
        <v>10</v>
      </c>
      <c r="N22" s="4">
        <f t="shared" si="1"/>
        <v>14</v>
      </c>
      <c r="O22" s="4">
        <f t="shared" si="2"/>
        <v>24</v>
      </c>
      <c r="P22" s="4">
        <f t="shared" si="3"/>
        <v>16</v>
      </c>
      <c r="Q22" s="4">
        <f t="shared" si="4"/>
        <v>23</v>
      </c>
    </row>
    <row r="23" spans="1:17" s="7" customFormat="1" x14ac:dyDescent="0.25">
      <c r="A23" s="4">
        <v>22</v>
      </c>
      <c r="B23" s="4" t="s">
        <v>497</v>
      </c>
      <c r="C23" s="4" t="s">
        <v>498</v>
      </c>
      <c r="D23" s="4">
        <v>2005</v>
      </c>
      <c r="E23" s="4" t="s">
        <v>34</v>
      </c>
      <c r="F23" s="4" t="s">
        <v>499</v>
      </c>
      <c r="G23" s="4">
        <f>IFERROR(IF(INDEX('Q1-1'!A:A,MATCH(F23,'Q1-1'!C:C,0))=0,na,INDEX('Q1-1'!A:A,MATCH(F23,'Q1-1'!C:C,0))),"-")</f>
        <v>20</v>
      </c>
      <c r="H23" s="4">
        <f>IFERROR(IF(INDEX('Q1-2'!A:A,MATCH(F23,'Q1-2'!C:C,0))=0,na,INDEX('Q1-2'!A:A,MATCH(F23,'Q1-2'!C:C,0))),"-")</f>
        <v>12</v>
      </c>
      <c r="I23" s="4">
        <f>IFERROR(IF(INDEX('Q2-1'!A:A,MATCH(F23,'Q2-1'!C:C,0))=0,na,INDEX('Q2-1'!A:A,MATCH(F23,'Q2-1'!C:C,0))),"-")</f>
        <v>25</v>
      </c>
      <c r="J23" s="4">
        <f>IFERROR(IF(INDEX('Q2-2'!A:A,MATCH(F23,'Q2-2'!C:C,0))=0,na,INDEX('Q2-2'!A:A,MATCH(F23,'Q2-2'!C:C,0))),"-")</f>
        <v>37</v>
      </c>
      <c r="K23" s="4" t="str">
        <f>IFERROR(IF(INDEX('Q3-1'!A:A,MATCH(F23,'Q3-1'!C:C,0))=0,na,INDEX('Q3-1'!A:A,MATCH(F23,'Q3-1'!C:C,0))),"-")</f>
        <v>-</v>
      </c>
      <c r="L23" s="4">
        <f>IFERROR(IF(INDEX('Q3-2'!A:A,MATCH(F23,'Q3-2'!C:C,0))=0,na,INDEX('Q3-2'!A:A,MATCH(F23,'Q3-2'!C:C,0))),"-")</f>
        <v>43</v>
      </c>
      <c r="M23" s="4">
        <f t="shared" si="0"/>
        <v>12</v>
      </c>
      <c r="N23" s="4">
        <f t="shared" si="1"/>
        <v>20</v>
      </c>
      <c r="O23" s="4">
        <f t="shared" si="2"/>
        <v>32</v>
      </c>
      <c r="P23" s="4">
        <f t="shared" si="3"/>
        <v>25</v>
      </c>
      <c r="Q23" s="4">
        <f t="shared" si="4"/>
        <v>37</v>
      </c>
    </row>
    <row r="24" spans="1:17" s="7" customFormat="1" x14ac:dyDescent="0.25">
      <c r="A24" s="4">
        <v>23</v>
      </c>
      <c r="B24" s="4" t="s">
        <v>46</v>
      </c>
      <c r="C24" s="4" t="s">
        <v>500</v>
      </c>
      <c r="D24" s="4">
        <v>2004</v>
      </c>
      <c r="E24" s="4" t="s">
        <v>27</v>
      </c>
      <c r="F24" s="4" t="s">
        <v>501</v>
      </c>
      <c r="G24" s="4">
        <f>IFERROR(IF(INDEX('Q1-1'!A:A,MATCH(F24,'Q1-1'!C:C,0))=0,na,INDEX('Q1-1'!A:A,MATCH(F24,'Q1-1'!C:C,0))),"-")</f>
        <v>28</v>
      </c>
      <c r="H24" s="4">
        <f>IFERROR(IF(INDEX('Q1-2'!A:A,MATCH(F24,'Q1-2'!C:C,0))=0,na,INDEX('Q1-2'!A:A,MATCH(F24,'Q1-2'!C:C,0))),"-")</f>
        <v>17</v>
      </c>
      <c r="I24" s="4" t="str">
        <f>IFERROR(IF(INDEX('Q2-1'!A:A,MATCH(F24,'Q2-1'!C:C,0))=0,na,INDEX('Q2-1'!A:A,MATCH(F24,'Q2-1'!C:C,0))),"-")</f>
        <v>-</v>
      </c>
      <c r="J24" s="4">
        <f>IFERROR(IF(INDEX('Q2-2'!A:A,MATCH(F24,'Q2-2'!C:C,0))=0,na,INDEX('Q2-2'!A:A,MATCH(F24,'Q2-2'!C:C,0))),"-")</f>
        <v>22</v>
      </c>
      <c r="K24" s="4">
        <f>IFERROR(IF(INDEX('Q3-1'!A:A,MATCH(F24,'Q3-1'!C:C,0))=0,na,INDEX('Q3-1'!A:A,MATCH(F24,'Q3-1'!C:C,0))),"-")</f>
        <v>16</v>
      </c>
      <c r="L24" s="4">
        <f>IFERROR(IF(INDEX('Q3-2'!A:A,MATCH(F24,'Q3-2'!C:C,0))=0,na,INDEX('Q3-2'!A:A,MATCH(F24,'Q3-2'!C:C,0))),"-")</f>
        <v>18</v>
      </c>
      <c r="M24" s="4">
        <f t="shared" si="0"/>
        <v>16</v>
      </c>
      <c r="N24" s="4">
        <f t="shared" si="1"/>
        <v>17</v>
      </c>
      <c r="O24" s="4">
        <f t="shared" si="2"/>
        <v>33</v>
      </c>
      <c r="P24" s="4">
        <f t="shared" si="3"/>
        <v>18</v>
      </c>
      <c r="Q24" s="4">
        <f t="shared" si="4"/>
        <v>22</v>
      </c>
    </row>
    <row r="25" spans="1:17" s="7" customFormat="1" x14ac:dyDescent="0.25">
      <c r="A25" s="4">
        <v>24</v>
      </c>
      <c r="B25" s="4" t="s">
        <v>266</v>
      </c>
      <c r="C25" s="4" t="s">
        <v>528</v>
      </c>
      <c r="D25" s="4">
        <v>2004</v>
      </c>
      <c r="E25" s="4" t="s">
        <v>27</v>
      </c>
      <c r="F25" s="4" t="s">
        <v>529</v>
      </c>
      <c r="G25" s="4">
        <f>IFERROR(IF(INDEX('Q1-1'!A:A,MATCH(F25,'Q1-1'!C:C,0))=0,na,INDEX('Q1-1'!A:A,MATCH(F25,'Q1-1'!C:C,0))),"-")</f>
        <v>19</v>
      </c>
      <c r="H25" s="4">
        <f>IFERROR(IF(INDEX('Q1-2'!A:A,MATCH(F25,'Q1-2'!C:C,0))=0,na,INDEX('Q1-2'!A:A,MATCH(F25,'Q1-2'!C:C,0))),"-")</f>
        <v>18</v>
      </c>
      <c r="I25" s="4">
        <f>IFERROR(IF(INDEX('Q2-1'!A:A,MATCH(F25,'Q2-1'!C:C,0))=0,na,INDEX('Q2-1'!A:A,MATCH(F25,'Q2-1'!C:C,0))),"-")</f>
        <v>24</v>
      </c>
      <c r="J25" s="4">
        <f>IFERROR(IF(INDEX('Q2-2'!A:A,MATCH(F25,'Q2-2'!C:C,0))=0,na,INDEX('Q2-2'!A:A,MATCH(F25,'Q2-2'!C:C,0))),"-")</f>
        <v>19</v>
      </c>
      <c r="K25" s="4">
        <f>IFERROR(IF(INDEX('Q3-1'!A:A,MATCH(F25,'Q3-1'!C:C,0))=0,na,INDEX('Q3-1'!A:A,MATCH(F25,'Q3-1'!C:C,0))),"-")</f>
        <v>19</v>
      </c>
      <c r="L25" s="4">
        <f>IFERROR(IF(INDEX('Q3-2'!A:A,MATCH(F25,'Q3-2'!C:C,0))=0,na,INDEX('Q3-2'!A:A,MATCH(F25,'Q3-2'!C:C,0))),"-")</f>
        <v>15</v>
      </c>
      <c r="M25" s="4">
        <f t="shared" si="0"/>
        <v>15</v>
      </c>
      <c r="N25" s="4">
        <f t="shared" si="1"/>
        <v>18</v>
      </c>
      <c r="O25" s="4">
        <f t="shared" si="2"/>
        <v>33</v>
      </c>
      <c r="P25" s="4">
        <f t="shared" si="3"/>
        <v>19</v>
      </c>
      <c r="Q25" s="4">
        <f t="shared" si="4"/>
        <v>19</v>
      </c>
    </row>
    <row r="26" spans="1:17" s="7" customFormat="1" x14ac:dyDescent="0.25">
      <c r="A26" s="4">
        <v>25</v>
      </c>
      <c r="B26" s="4" t="s">
        <v>201</v>
      </c>
      <c r="C26" s="4" t="s">
        <v>483</v>
      </c>
      <c r="D26" s="4">
        <v>2004</v>
      </c>
      <c r="E26" s="4" t="s">
        <v>44</v>
      </c>
      <c r="F26" s="4" t="s">
        <v>484</v>
      </c>
      <c r="G26" s="4">
        <f>IFERROR(IF(INDEX('Q1-1'!A:A,MATCH(F26,'Q1-1'!C:C,0))=0,na,INDEX('Q1-1'!A:A,MATCH(F26,'Q1-1'!C:C,0))),"-")</f>
        <v>21</v>
      </c>
      <c r="H26" s="4">
        <f>IFERROR(IF(INDEX('Q1-2'!A:A,MATCH(F26,'Q1-2'!C:C,0))=0,na,INDEX('Q1-2'!A:A,MATCH(F26,'Q1-2'!C:C,0))),"-")</f>
        <v>21</v>
      </c>
      <c r="I26" s="4">
        <f>IFERROR(IF(INDEX('Q2-1'!A:A,MATCH(F26,'Q2-1'!C:C,0))=0,na,INDEX('Q2-1'!A:A,MATCH(F26,'Q2-1'!C:C,0))),"-")</f>
        <v>18</v>
      </c>
      <c r="J26" s="4">
        <f>IFERROR(IF(INDEX('Q2-2'!A:A,MATCH(F26,'Q2-2'!C:C,0))=0,na,INDEX('Q2-2'!A:A,MATCH(F26,'Q2-2'!C:C,0))),"-")</f>
        <v>15</v>
      </c>
      <c r="K26" s="4">
        <f>IFERROR(IF(INDEX('Q3-1'!A:A,MATCH(F26,'Q3-1'!C:C,0))=0,na,INDEX('Q3-1'!A:A,MATCH(F26,'Q3-1'!C:C,0))),"-")</f>
        <v>26</v>
      </c>
      <c r="L26" s="4">
        <f>IFERROR(IF(INDEX('Q3-2'!A:A,MATCH(F26,'Q3-2'!C:C,0))=0,na,INDEX('Q3-2'!A:A,MATCH(F26,'Q3-2'!C:C,0))),"-")</f>
        <v>19</v>
      </c>
      <c r="M26" s="4">
        <f t="shared" si="0"/>
        <v>15</v>
      </c>
      <c r="N26" s="4">
        <f t="shared" si="1"/>
        <v>18</v>
      </c>
      <c r="O26" s="4">
        <f t="shared" si="2"/>
        <v>33</v>
      </c>
      <c r="P26" s="4">
        <f t="shared" si="3"/>
        <v>19</v>
      </c>
      <c r="Q26" s="4">
        <f t="shared" si="4"/>
        <v>21</v>
      </c>
    </row>
    <row r="27" spans="1:17" s="7" customFormat="1" x14ac:dyDescent="0.25">
      <c r="A27" s="4">
        <v>26</v>
      </c>
      <c r="B27" s="4" t="s">
        <v>561</v>
      </c>
      <c r="C27" s="4" t="s">
        <v>22</v>
      </c>
      <c r="D27" s="4">
        <v>2004</v>
      </c>
      <c r="E27" s="4" t="s">
        <v>23</v>
      </c>
      <c r="F27" s="4" t="s">
        <v>562</v>
      </c>
      <c r="G27" s="4">
        <f>IFERROR(IF(INDEX('Q1-1'!A:A,MATCH(F27,'Q1-1'!C:C,0))=0,na,INDEX('Q1-1'!A:A,MATCH(F27,'Q1-1'!C:C,0))),"-")</f>
        <v>17</v>
      </c>
      <c r="H27" s="4">
        <f>IFERROR(IF(INDEX('Q1-2'!A:A,MATCH(F27,'Q1-2'!C:C,0))=0,na,INDEX('Q1-2'!A:A,MATCH(F27,'Q1-2'!C:C,0))),"-")</f>
        <v>16</v>
      </c>
      <c r="I27" s="4">
        <f>IFERROR(IF(INDEX('Q2-1'!A:A,MATCH(F27,'Q2-1'!C:C,0))=0,na,INDEX('Q2-1'!A:A,MATCH(F27,'Q2-1'!C:C,0))),"-")</f>
        <v>20</v>
      </c>
      <c r="J27" s="4">
        <f>IFERROR(IF(INDEX('Q2-2'!A:A,MATCH(F27,'Q2-2'!C:C,0))=0,na,INDEX('Q2-2'!A:A,MATCH(F27,'Q2-2'!C:C,0))),"-")</f>
        <v>28</v>
      </c>
      <c r="K27" s="4">
        <f>IFERROR(IF(INDEX('Q3-1'!A:A,MATCH(F27,'Q3-1'!C:C,0))=0,na,INDEX('Q3-1'!A:A,MATCH(F27,'Q3-1'!C:C,0))),"-")</f>
        <v>30</v>
      </c>
      <c r="L27" s="4">
        <f>IFERROR(IF(INDEX('Q3-2'!A:A,MATCH(F27,'Q3-2'!C:C,0))=0,na,INDEX('Q3-2'!A:A,MATCH(F27,'Q3-2'!C:C,0))),"-")</f>
        <v>24</v>
      </c>
      <c r="M27" s="4">
        <f t="shared" si="0"/>
        <v>16</v>
      </c>
      <c r="N27" s="4">
        <f t="shared" si="1"/>
        <v>17</v>
      </c>
      <c r="O27" s="4">
        <f t="shared" si="2"/>
        <v>33</v>
      </c>
      <c r="P27" s="4">
        <f t="shared" si="3"/>
        <v>20</v>
      </c>
      <c r="Q27" s="4">
        <f t="shared" si="4"/>
        <v>24</v>
      </c>
    </row>
    <row r="28" spans="1:17" s="7" customFormat="1" x14ac:dyDescent="0.25">
      <c r="A28" s="4">
        <v>27</v>
      </c>
      <c r="B28" s="4" t="s">
        <v>555</v>
      </c>
      <c r="C28" s="4" t="s">
        <v>556</v>
      </c>
      <c r="D28" s="4">
        <v>2004</v>
      </c>
      <c r="E28" s="4" t="s">
        <v>34</v>
      </c>
      <c r="F28" s="4" t="s">
        <v>557</v>
      </c>
      <c r="G28" s="4">
        <f>IFERROR(IF(INDEX('Q1-1'!A:A,MATCH(F28,'Q1-1'!C:C,0))=0,na,INDEX('Q1-1'!A:A,MATCH(F28,'Q1-1'!C:C,0))),"-")</f>
        <v>35</v>
      </c>
      <c r="H28" s="4">
        <f>IFERROR(IF(INDEX('Q1-2'!A:A,MATCH(F28,'Q1-2'!C:C,0))=0,na,INDEX('Q1-2'!A:A,MATCH(F28,'Q1-2'!C:C,0))),"-")</f>
        <v>31</v>
      </c>
      <c r="I28" s="4">
        <f>IFERROR(IF(INDEX('Q2-1'!A:A,MATCH(F28,'Q2-1'!C:C,0))=0,na,INDEX('Q2-1'!A:A,MATCH(F28,'Q2-1'!C:C,0))),"-")</f>
        <v>20</v>
      </c>
      <c r="J28" s="4">
        <f>IFERROR(IF(INDEX('Q2-2'!A:A,MATCH(F28,'Q2-2'!C:C,0))=0,na,INDEX('Q2-2'!A:A,MATCH(F28,'Q2-2'!C:C,0))),"-")</f>
        <v>14</v>
      </c>
      <c r="K28" s="4">
        <f>IFERROR(IF(INDEX('Q3-1'!A:A,MATCH(F28,'Q3-1'!C:C,0))=0,na,INDEX('Q3-1'!A:A,MATCH(F28,'Q3-1'!C:C,0))),"-")</f>
        <v>29</v>
      </c>
      <c r="L28" s="4">
        <f>IFERROR(IF(INDEX('Q3-2'!A:A,MATCH(F28,'Q3-2'!C:C,0))=0,na,INDEX('Q3-2'!A:A,MATCH(F28,'Q3-2'!C:C,0))),"-")</f>
        <v>31</v>
      </c>
      <c r="M28" s="4">
        <f t="shared" si="0"/>
        <v>14</v>
      </c>
      <c r="N28" s="4">
        <f t="shared" si="1"/>
        <v>20</v>
      </c>
      <c r="O28" s="4">
        <f t="shared" si="2"/>
        <v>34</v>
      </c>
      <c r="P28" s="4">
        <f t="shared" si="3"/>
        <v>29</v>
      </c>
      <c r="Q28" s="4">
        <f t="shared" si="4"/>
        <v>31</v>
      </c>
    </row>
    <row r="29" spans="1:17" s="7" customFormat="1" x14ac:dyDescent="0.25">
      <c r="A29" s="4">
        <v>28</v>
      </c>
      <c r="B29" s="4" t="s">
        <v>237</v>
      </c>
      <c r="C29" s="4" t="s">
        <v>161</v>
      </c>
      <c r="D29" s="4">
        <v>2005</v>
      </c>
      <c r="E29" s="4" t="s">
        <v>23</v>
      </c>
      <c r="F29" s="4" t="s">
        <v>507</v>
      </c>
      <c r="G29" s="4">
        <f>IFERROR(IF(INDEX('Q1-1'!A:A,MATCH(F29,'Q1-1'!C:C,0))=0,na,INDEX('Q1-1'!A:A,MATCH(F29,'Q1-1'!C:C,0))),"-")</f>
        <v>25</v>
      </c>
      <c r="H29" s="4">
        <f>IFERROR(IF(INDEX('Q1-2'!A:A,MATCH(F29,'Q1-2'!C:C,0))=0,na,INDEX('Q1-2'!A:A,MATCH(F29,'Q1-2'!C:C,0))),"-")</f>
        <v>24</v>
      </c>
      <c r="I29" s="4">
        <f>IFERROR(IF(INDEX('Q2-1'!A:A,MATCH(F29,'Q2-1'!C:C,0))=0,na,INDEX('Q2-1'!A:A,MATCH(F29,'Q2-1'!C:C,0))),"-")</f>
        <v>29</v>
      </c>
      <c r="J29" s="4">
        <f>IFERROR(IF(INDEX('Q2-2'!A:A,MATCH(F29,'Q2-2'!C:C,0))=0,na,INDEX('Q2-2'!A:A,MATCH(F29,'Q2-2'!C:C,0))),"-")</f>
        <v>30</v>
      </c>
      <c r="K29" s="4">
        <f>IFERROR(IF(INDEX('Q3-1'!A:A,MATCH(F29,'Q3-1'!C:C,0))=0,na,INDEX('Q3-1'!A:A,MATCH(F29,'Q3-1'!C:C,0))),"-")</f>
        <v>14</v>
      </c>
      <c r="L29" s="4">
        <f>IFERROR(IF(INDEX('Q3-2'!A:A,MATCH(F29,'Q3-2'!C:C,0))=0,na,INDEX('Q3-2'!A:A,MATCH(F29,'Q3-2'!C:C,0))),"-")</f>
        <v>21</v>
      </c>
      <c r="M29" s="4">
        <f t="shared" si="0"/>
        <v>14</v>
      </c>
      <c r="N29" s="4">
        <f t="shared" si="1"/>
        <v>21</v>
      </c>
      <c r="O29" s="4">
        <f t="shared" si="2"/>
        <v>35</v>
      </c>
      <c r="P29" s="4">
        <f t="shared" si="3"/>
        <v>24</v>
      </c>
      <c r="Q29" s="4">
        <f t="shared" si="4"/>
        <v>25</v>
      </c>
    </row>
    <row r="30" spans="1:17" x14ac:dyDescent="0.25">
      <c r="A30" s="1">
        <v>29</v>
      </c>
      <c r="B30" s="1" t="s">
        <v>468</v>
      </c>
      <c r="C30" s="1" t="s">
        <v>93</v>
      </c>
      <c r="D30" s="1">
        <v>2005</v>
      </c>
      <c r="E30" s="1" t="s">
        <v>23</v>
      </c>
      <c r="F30" s="1" t="s">
        <v>469</v>
      </c>
      <c r="G30" s="1">
        <f>IFERROR(IF(INDEX('Q1-1'!A:A,MATCH(F30,'Q1-1'!C:C,0))=0,na,INDEX('Q1-1'!A:A,MATCH(F30,'Q1-1'!C:C,0))),"-")</f>
        <v>26</v>
      </c>
      <c r="H30" s="1">
        <f>IFERROR(IF(INDEX('Q1-2'!A:A,MATCH(F30,'Q1-2'!C:C,0))=0,na,INDEX('Q1-2'!A:A,MATCH(F30,'Q1-2'!C:C,0))),"-")</f>
        <v>26</v>
      </c>
      <c r="I30" s="1">
        <f>IFERROR(IF(INDEX('Q2-1'!A:A,MATCH(F30,'Q2-1'!C:C,0))=0,na,INDEX('Q2-1'!A:A,MATCH(F30,'Q2-1'!C:C,0))),"-")</f>
        <v>17</v>
      </c>
      <c r="J30" s="1">
        <f>IFERROR(IF(INDEX('Q2-2'!A:A,MATCH(F30,'Q2-2'!C:C,0))=0,na,INDEX('Q2-2'!A:A,MATCH(F30,'Q2-2'!C:C,0))),"-")</f>
        <v>21</v>
      </c>
      <c r="K30" s="1">
        <f>IFERROR(IF(INDEX('Q3-1'!A:A,MATCH(F30,'Q3-1'!C:C,0))=0,na,INDEX('Q3-1'!A:A,MATCH(F30,'Q3-1'!C:C,0))),"-")</f>
        <v>20</v>
      </c>
      <c r="L30" s="1">
        <f>IFERROR(IF(INDEX('Q3-2'!A:A,MATCH(F30,'Q3-2'!C:C,0))=0,na,INDEX('Q3-2'!A:A,MATCH(F30,'Q3-2'!C:C,0))),"-")</f>
        <v>23</v>
      </c>
      <c r="M30" s="1">
        <f t="shared" si="0"/>
        <v>17</v>
      </c>
      <c r="N30" s="1">
        <f t="shared" si="1"/>
        <v>20</v>
      </c>
      <c r="O30" s="1">
        <f t="shared" si="2"/>
        <v>37</v>
      </c>
      <c r="P30" s="1">
        <f t="shared" si="3"/>
        <v>21</v>
      </c>
      <c r="Q30" s="1">
        <f t="shared" si="4"/>
        <v>23</v>
      </c>
    </row>
    <row r="31" spans="1:17" x14ac:dyDescent="0.25">
      <c r="A31" s="1">
        <v>30</v>
      </c>
      <c r="B31" s="1" t="s">
        <v>315</v>
      </c>
      <c r="C31" s="1" t="s">
        <v>577</v>
      </c>
      <c r="D31" s="1">
        <v>2004</v>
      </c>
      <c r="E31" s="1" t="s">
        <v>27</v>
      </c>
      <c r="F31" s="1" t="s">
        <v>578</v>
      </c>
      <c r="G31" s="1">
        <f>IFERROR(IF(INDEX('Q1-1'!A:A,MATCH(F31,'Q1-1'!C:C,0))=0,na,INDEX('Q1-1'!A:A,MATCH(F31,'Q1-1'!C:C,0))),"-")</f>
        <v>33</v>
      </c>
      <c r="H31" s="1">
        <f>IFERROR(IF(INDEX('Q1-2'!A:A,MATCH(F31,'Q1-2'!C:C,0))=0,na,INDEX('Q1-2'!A:A,MATCH(F31,'Q1-2'!C:C,0))),"-")</f>
        <v>33</v>
      </c>
      <c r="I31" s="1">
        <f>IFERROR(IF(INDEX('Q2-1'!A:A,MATCH(F31,'Q2-1'!C:C,0))=0,na,INDEX('Q2-1'!A:A,MATCH(F31,'Q2-1'!C:C,0))),"-")</f>
        <v>22</v>
      </c>
      <c r="J31" s="1">
        <f>IFERROR(IF(INDEX('Q2-2'!A:A,MATCH(F31,'Q2-2'!C:C,0))=0,na,INDEX('Q2-2'!A:A,MATCH(F31,'Q2-2'!C:C,0))),"-")</f>
        <v>17</v>
      </c>
      <c r="K31" s="1" t="str">
        <f>IFERROR(IF(INDEX('Q3-1'!A:A,MATCH(F31,'Q3-1'!C:C,0))=0,na,INDEX('Q3-1'!A:A,MATCH(F31,'Q3-1'!C:C,0))),"-")</f>
        <v>-</v>
      </c>
      <c r="L31" s="1" t="str">
        <f>IFERROR(IF(INDEX('Q3-2'!A:A,MATCH(F31,'Q3-2'!C:C,0))=0,na,INDEX('Q3-2'!A:A,MATCH(F31,'Q3-2'!C:C,0))),"-")</f>
        <v>-</v>
      </c>
      <c r="M31" s="1">
        <f t="shared" si="0"/>
        <v>17</v>
      </c>
      <c r="N31" s="1">
        <f t="shared" si="1"/>
        <v>22</v>
      </c>
      <c r="O31" s="1">
        <f t="shared" si="2"/>
        <v>39</v>
      </c>
      <c r="P31" s="1">
        <f t="shared" si="3"/>
        <v>33</v>
      </c>
      <c r="Q31" s="1">
        <f t="shared" si="4"/>
        <v>33</v>
      </c>
    </row>
    <row r="32" spans="1:17" x14ac:dyDescent="0.25">
      <c r="A32" s="1">
        <v>31</v>
      </c>
      <c r="B32" s="1" t="s">
        <v>545</v>
      </c>
      <c r="C32" s="1" t="s">
        <v>546</v>
      </c>
      <c r="D32" s="1">
        <v>2004</v>
      </c>
      <c r="E32" s="1" t="s">
        <v>34</v>
      </c>
      <c r="F32" s="1" t="s">
        <v>547</v>
      </c>
      <c r="G32" s="1">
        <f>IFERROR(IF(INDEX('Q1-1'!A:A,MATCH(F32,'Q1-1'!C:C,0))=0,na,INDEX('Q1-1'!A:A,MATCH(F32,'Q1-1'!C:C,0))),"-")</f>
        <v>30</v>
      </c>
      <c r="H32" s="1">
        <f>IFERROR(IF(INDEX('Q1-2'!A:A,MATCH(F32,'Q1-2'!C:C,0))=0,na,INDEX('Q1-2'!A:A,MATCH(F32,'Q1-2'!C:C,0))),"-")</f>
        <v>35</v>
      </c>
      <c r="I32" s="1">
        <f>IFERROR(IF(INDEX('Q2-1'!A:A,MATCH(F32,'Q2-1'!C:C,0))=0,na,INDEX('Q2-1'!A:A,MATCH(F32,'Q2-1'!C:C,0))),"-")</f>
        <v>16</v>
      </c>
      <c r="J32" s="1">
        <f>IFERROR(IF(INDEX('Q2-2'!A:A,MATCH(F32,'Q2-2'!C:C,0))=0,na,INDEX('Q2-2'!A:A,MATCH(F32,'Q2-2'!C:C,0))),"-")</f>
        <v>26</v>
      </c>
      <c r="K32" s="1">
        <f>IFERROR(IF(INDEX('Q3-1'!A:A,MATCH(F32,'Q3-1'!C:C,0))=0,na,INDEX('Q3-1'!A:A,MATCH(F32,'Q3-1'!C:C,0))),"-")</f>
        <v>24</v>
      </c>
      <c r="L32" s="1">
        <f>IFERROR(IF(INDEX('Q3-2'!A:A,MATCH(F32,'Q3-2'!C:C,0))=0,na,INDEX('Q3-2'!A:A,MATCH(F32,'Q3-2'!C:C,0))),"-")</f>
        <v>30</v>
      </c>
      <c r="M32" s="1">
        <f t="shared" si="0"/>
        <v>16</v>
      </c>
      <c r="N32" s="1">
        <f t="shared" si="1"/>
        <v>24</v>
      </c>
      <c r="O32" s="1">
        <f t="shared" si="2"/>
        <v>40</v>
      </c>
      <c r="P32" s="1">
        <f t="shared" si="3"/>
        <v>26</v>
      </c>
      <c r="Q32" s="1">
        <f t="shared" si="4"/>
        <v>30</v>
      </c>
    </row>
    <row r="33" spans="1:17" x14ac:dyDescent="0.25">
      <c r="A33" s="1">
        <v>32</v>
      </c>
      <c r="B33" s="1" t="s">
        <v>550</v>
      </c>
      <c r="C33" s="1" t="s">
        <v>175</v>
      </c>
      <c r="D33" s="1">
        <v>2004</v>
      </c>
      <c r="E33" s="1" t="s">
        <v>44</v>
      </c>
      <c r="F33" s="1" t="s">
        <v>551</v>
      </c>
      <c r="G33" s="1">
        <f>IFERROR(IF(INDEX('Q1-1'!A:A,MATCH(F33,'Q1-1'!C:C,0))=0,na,INDEX('Q1-1'!A:A,MATCH(F33,'Q1-1'!C:C,0))),"-")</f>
        <v>18</v>
      </c>
      <c r="H33" s="1">
        <f>IFERROR(IF(INDEX('Q1-2'!A:A,MATCH(F33,'Q1-2'!C:C,0))=0,na,INDEX('Q1-2'!A:A,MATCH(F33,'Q1-2'!C:C,0))),"-")</f>
        <v>22</v>
      </c>
      <c r="I33" s="1" t="str">
        <f>IFERROR(IF(INDEX('Q2-1'!A:A,MATCH(F33,'Q2-1'!C:C,0))=0,na,INDEX('Q2-1'!A:A,MATCH(F33,'Q2-1'!C:C,0))),"-")</f>
        <v>-</v>
      </c>
      <c r="J33" s="1" t="str">
        <f>IFERROR(IF(INDEX('Q2-2'!A:A,MATCH(F33,'Q2-2'!C:C,0))=0,na,INDEX('Q2-2'!A:A,MATCH(F33,'Q2-2'!C:C,0))),"-")</f>
        <v>-</v>
      </c>
      <c r="K33" s="1">
        <f>IFERROR(IF(INDEX('Q3-1'!A:A,MATCH(F33,'Q3-1'!C:C,0))=0,na,INDEX('Q3-1'!A:A,MATCH(F33,'Q3-1'!C:C,0))),"-")</f>
        <v>31</v>
      </c>
      <c r="L33" s="1">
        <f>IFERROR(IF(INDEX('Q3-2'!A:A,MATCH(F33,'Q3-2'!C:C,0))=0,na,INDEX('Q3-2'!A:A,MATCH(F33,'Q3-2'!C:C,0))),"-")</f>
        <v>28</v>
      </c>
      <c r="M33" s="1">
        <f t="shared" si="0"/>
        <v>18</v>
      </c>
      <c r="N33" s="1">
        <f t="shared" si="1"/>
        <v>22</v>
      </c>
      <c r="O33" s="1">
        <f t="shared" si="2"/>
        <v>40</v>
      </c>
      <c r="P33" s="1">
        <f t="shared" si="3"/>
        <v>28</v>
      </c>
      <c r="Q33" s="1">
        <f t="shared" si="4"/>
        <v>31</v>
      </c>
    </row>
    <row r="34" spans="1:17" x14ac:dyDescent="0.25">
      <c r="A34" s="1">
        <v>33</v>
      </c>
      <c r="B34" s="1" t="s">
        <v>447</v>
      </c>
      <c r="C34" s="1" t="s">
        <v>492</v>
      </c>
      <c r="D34" s="1">
        <v>2005</v>
      </c>
      <c r="E34" s="1" t="s">
        <v>23</v>
      </c>
      <c r="F34" s="1" t="s">
        <v>582</v>
      </c>
      <c r="G34" s="1">
        <f>IFERROR(IF(INDEX('Q1-1'!A:A,MATCH(F34,'Q1-1'!C:C,0))=0,na,INDEX('Q1-1'!A:A,MATCH(F34,'Q1-1'!C:C,0))),"-")</f>
        <v>39</v>
      </c>
      <c r="H34" s="1">
        <f>IFERROR(IF(INDEX('Q1-2'!A:A,MATCH(F34,'Q1-2'!C:C,0))=0,na,INDEX('Q1-2'!A:A,MATCH(F34,'Q1-2'!C:C,0))),"-")</f>
        <v>42</v>
      </c>
      <c r="I34" s="1">
        <f>IFERROR(IF(INDEX('Q2-1'!A:A,MATCH(F34,'Q2-1'!C:C,0))=0,na,INDEX('Q2-1'!A:A,MATCH(F34,'Q2-1'!C:C,0))),"-")</f>
        <v>38</v>
      </c>
      <c r="J34" s="1">
        <f>IFERROR(IF(INDEX('Q2-2'!A:A,MATCH(F34,'Q2-2'!C:C,0))=0,na,INDEX('Q2-2'!A:A,MATCH(F34,'Q2-2'!C:C,0))),"-")</f>
        <v>43</v>
      </c>
      <c r="K34" s="1">
        <f>IFERROR(IF(INDEX('Q3-1'!A:A,MATCH(F34,'Q3-1'!C:C,0))=0,na,INDEX('Q3-1'!A:A,MATCH(F34,'Q3-1'!C:C,0))),"-")</f>
        <v>25</v>
      </c>
      <c r="L34" s="1">
        <f>IFERROR(IF(INDEX('Q3-2'!A:A,MATCH(F34,'Q3-2'!C:C,0))=0,na,INDEX('Q3-2'!A:A,MATCH(F34,'Q3-2'!C:C,0))),"-")</f>
        <v>20</v>
      </c>
      <c r="M34" s="1">
        <f t="shared" ref="M34:M65" si="5">IFERROR(SMALL(G34:L34,1),"-")</f>
        <v>20</v>
      </c>
      <c r="N34" s="1">
        <f t="shared" ref="N34:N61" si="6">IFERROR(SMALL(G34:L34,2),"-")</f>
        <v>25</v>
      </c>
      <c r="O34" s="1">
        <f t="shared" ref="O34:O65" si="7">IFERROR(M34+N34,"-")</f>
        <v>45</v>
      </c>
      <c r="P34" s="1">
        <f t="shared" ref="P34:P61" si="8">IFERROR(SMALL(G34:L34,3),"-")</f>
        <v>38</v>
      </c>
      <c r="Q34" s="1">
        <f t="shared" ref="Q34:Q61" si="9">IFERROR(SMALL(G34:L34,4),"-")</f>
        <v>39</v>
      </c>
    </row>
    <row r="35" spans="1:17" x14ac:dyDescent="0.25">
      <c r="A35" s="1">
        <v>34</v>
      </c>
      <c r="B35" s="1" t="s">
        <v>591</v>
      </c>
      <c r="C35" s="1" t="s">
        <v>592</v>
      </c>
      <c r="D35" s="1">
        <v>2005</v>
      </c>
      <c r="E35" s="1" t="s">
        <v>27</v>
      </c>
      <c r="F35" s="1" t="s">
        <v>593</v>
      </c>
      <c r="G35" s="1">
        <f>IFERROR(IF(INDEX('Q1-1'!A:A,MATCH(F35,'Q1-1'!C:C,0))=0,na,INDEX('Q1-1'!A:A,MATCH(F35,'Q1-1'!C:C,0))),"-")</f>
        <v>32</v>
      </c>
      <c r="H35" s="1">
        <f>IFERROR(IF(INDEX('Q1-2'!A:A,MATCH(F35,'Q1-2'!C:C,0))=0,na,INDEX('Q1-2'!A:A,MATCH(F35,'Q1-2'!C:C,0))),"-")</f>
        <v>28</v>
      </c>
      <c r="I35" s="1">
        <f>IFERROR(IF(INDEX('Q2-1'!A:A,MATCH(F35,'Q2-1'!C:C,0))=0,na,INDEX('Q2-1'!A:A,MATCH(F35,'Q2-1'!C:C,0))),"-")</f>
        <v>19</v>
      </c>
      <c r="J35" s="1">
        <f>IFERROR(IF(INDEX('Q2-2'!A:A,MATCH(F35,'Q2-2'!C:C,0))=0,na,INDEX('Q2-2'!A:A,MATCH(F35,'Q2-2'!C:C,0))),"-")</f>
        <v>33</v>
      </c>
      <c r="K35" s="1" t="str">
        <f>IFERROR(IF(INDEX('Q3-1'!A:A,MATCH(F35,'Q3-1'!C:C,0))=0,na,INDEX('Q3-1'!A:A,MATCH(F35,'Q3-1'!C:C,0))),"-")</f>
        <v>-</v>
      </c>
      <c r="L35" s="1">
        <f>IFERROR(IF(INDEX('Q3-2'!A:A,MATCH(F35,'Q3-2'!C:C,0))=0,na,INDEX('Q3-2'!A:A,MATCH(F35,'Q3-2'!C:C,0))),"-")</f>
        <v>32</v>
      </c>
      <c r="M35" s="1">
        <f t="shared" si="5"/>
        <v>19</v>
      </c>
      <c r="N35" s="1">
        <f t="shared" si="6"/>
        <v>28</v>
      </c>
      <c r="O35" s="1">
        <f t="shared" si="7"/>
        <v>47</v>
      </c>
      <c r="P35" s="1">
        <f t="shared" si="8"/>
        <v>32</v>
      </c>
      <c r="Q35" s="1">
        <f t="shared" si="9"/>
        <v>32</v>
      </c>
    </row>
    <row r="36" spans="1:17" x14ac:dyDescent="0.25">
      <c r="A36" s="1">
        <v>35</v>
      </c>
      <c r="B36" s="1" t="s">
        <v>165</v>
      </c>
      <c r="C36" s="1" t="s">
        <v>586</v>
      </c>
      <c r="D36" s="1">
        <v>2005</v>
      </c>
      <c r="E36" s="1" t="s">
        <v>34</v>
      </c>
      <c r="F36" s="1" t="s">
        <v>587</v>
      </c>
      <c r="G36" s="1">
        <f>IFERROR(IF(INDEX('Q1-1'!A:A,MATCH(F36,'Q1-1'!C:C,0))=0,na,INDEX('Q1-1'!A:A,MATCH(F36,'Q1-1'!C:C,0))),"-")</f>
        <v>29</v>
      </c>
      <c r="H36" s="1">
        <f>IFERROR(IF(INDEX('Q1-2'!A:A,MATCH(F36,'Q1-2'!C:C,0))=0,na,INDEX('Q1-2'!A:A,MATCH(F36,'Q1-2'!C:C,0))),"-")</f>
        <v>27</v>
      </c>
      <c r="I36" s="1">
        <f>IFERROR(IF(INDEX('Q2-1'!A:A,MATCH(F36,'Q2-1'!C:C,0))=0,na,INDEX('Q2-1'!A:A,MATCH(F36,'Q2-1'!C:C,0))),"-")</f>
        <v>30</v>
      </c>
      <c r="J36" s="1">
        <f>IFERROR(IF(INDEX('Q2-2'!A:A,MATCH(F36,'Q2-2'!C:C,0))=0,na,INDEX('Q2-2'!A:A,MATCH(F36,'Q2-2'!C:C,0))),"-")</f>
        <v>32</v>
      </c>
      <c r="K36" s="1">
        <f>IFERROR(IF(INDEX('Q3-1'!A:A,MATCH(F36,'Q3-1'!C:C,0))=0,na,INDEX('Q3-1'!A:A,MATCH(F36,'Q3-1'!C:C,0))),"-")</f>
        <v>22</v>
      </c>
      <c r="L36" s="1">
        <f>IFERROR(IF(INDEX('Q3-2'!A:A,MATCH(F36,'Q3-2'!C:C,0))=0,na,INDEX('Q3-2'!A:A,MATCH(F36,'Q3-2'!C:C,0))),"-")</f>
        <v>26</v>
      </c>
      <c r="M36" s="1">
        <f t="shared" si="5"/>
        <v>22</v>
      </c>
      <c r="N36" s="1">
        <f t="shared" si="6"/>
        <v>26</v>
      </c>
      <c r="O36" s="1">
        <f t="shared" si="7"/>
        <v>48</v>
      </c>
      <c r="P36" s="1">
        <f t="shared" si="8"/>
        <v>27</v>
      </c>
      <c r="Q36" s="1">
        <f t="shared" si="9"/>
        <v>29</v>
      </c>
    </row>
    <row r="37" spans="1:17" x14ac:dyDescent="0.25">
      <c r="A37" s="1">
        <v>36</v>
      </c>
      <c r="B37" s="1" t="s">
        <v>526</v>
      </c>
      <c r="C37" s="1" t="s">
        <v>182</v>
      </c>
      <c r="D37" s="1">
        <v>2005</v>
      </c>
      <c r="E37" s="1" t="s">
        <v>34</v>
      </c>
      <c r="F37" s="1" t="s">
        <v>527</v>
      </c>
      <c r="G37" s="1">
        <f>IFERROR(IF(INDEX('Q1-1'!A:A,MATCH(F37,'Q1-1'!C:C,0))=0,na,INDEX('Q1-1'!A:A,MATCH(F37,'Q1-1'!C:C,0))),"-")</f>
        <v>38</v>
      </c>
      <c r="H37" s="1">
        <f>IFERROR(IF(INDEX('Q1-2'!A:A,MATCH(F37,'Q1-2'!C:C,0))=0,na,INDEX('Q1-2'!A:A,MATCH(F37,'Q1-2'!C:C,0))),"-")</f>
        <v>30</v>
      </c>
      <c r="I37" s="1" t="str">
        <f>IFERROR(IF(INDEX('Q2-1'!A:A,MATCH(F37,'Q2-1'!C:C,0))=0,na,INDEX('Q2-1'!A:A,MATCH(F37,'Q2-1'!C:C,0))),"-")</f>
        <v>-</v>
      </c>
      <c r="J37" s="1">
        <f>IFERROR(IF(INDEX('Q2-2'!A:A,MATCH(F37,'Q2-2'!C:C,0))=0,na,INDEX('Q2-2'!A:A,MATCH(F37,'Q2-2'!C:C,0))),"-")</f>
        <v>27</v>
      </c>
      <c r="K37" s="1">
        <f>IFERROR(IF(INDEX('Q3-1'!A:A,MATCH(F37,'Q3-1'!C:C,0))=0,na,INDEX('Q3-1'!A:A,MATCH(F37,'Q3-1'!C:C,0))),"-")</f>
        <v>21</v>
      </c>
      <c r="L37" s="1">
        <f>IFERROR(IF(INDEX('Q3-2'!A:A,MATCH(F37,'Q3-2'!C:C,0))=0,na,INDEX('Q3-2'!A:A,MATCH(F37,'Q3-2'!C:C,0))),"-")</f>
        <v>29</v>
      </c>
      <c r="M37" s="1">
        <f t="shared" si="5"/>
        <v>21</v>
      </c>
      <c r="N37" s="1">
        <f t="shared" si="6"/>
        <v>27</v>
      </c>
      <c r="O37" s="1">
        <f t="shared" si="7"/>
        <v>48</v>
      </c>
      <c r="P37" s="1">
        <f t="shared" si="8"/>
        <v>29</v>
      </c>
      <c r="Q37" s="1">
        <f t="shared" si="9"/>
        <v>30</v>
      </c>
    </row>
    <row r="38" spans="1:17" x14ac:dyDescent="0.25">
      <c r="A38" s="1">
        <v>37</v>
      </c>
      <c r="B38" s="1" t="s">
        <v>583</v>
      </c>
      <c r="C38" s="1" t="s">
        <v>584</v>
      </c>
      <c r="D38" s="1">
        <v>2005</v>
      </c>
      <c r="E38" s="1" t="s">
        <v>23</v>
      </c>
      <c r="F38" s="1" t="s">
        <v>585</v>
      </c>
      <c r="G38" s="1">
        <f>IFERROR(IF(INDEX('Q1-1'!A:A,MATCH(F38,'Q1-1'!C:C,0))=0,na,INDEX('Q1-1'!A:A,MATCH(F38,'Q1-1'!C:C,0))),"-")</f>
        <v>31</v>
      </c>
      <c r="H38" s="1">
        <f>IFERROR(IF(INDEX('Q1-2'!A:A,MATCH(F38,'Q1-2'!C:C,0))=0,na,INDEX('Q1-2'!A:A,MATCH(F38,'Q1-2'!C:C,0))),"-")</f>
        <v>25</v>
      </c>
      <c r="I38" s="1">
        <f>IFERROR(IF(INDEX('Q2-1'!A:A,MATCH(F38,'Q2-1'!C:C,0))=0,na,INDEX('Q2-1'!A:A,MATCH(F38,'Q2-1'!C:C,0))),"-")</f>
        <v>26</v>
      </c>
      <c r="J38" s="1">
        <f>IFERROR(IF(INDEX('Q2-2'!A:A,MATCH(F38,'Q2-2'!C:C,0))=0,na,INDEX('Q2-2'!A:A,MATCH(F38,'Q2-2'!C:C,0))),"-")</f>
        <v>31</v>
      </c>
      <c r="K38" s="1">
        <f>IFERROR(IF(INDEX('Q3-1'!A:A,MATCH(F38,'Q3-1'!C:C,0))=0,na,INDEX('Q3-1'!A:A,MATCH(F38,'Q3-1'!C:C,0))),"-")</f>
        <v>27</v>
      </c>
      <c r="L38" s="1">
        <f>IFERROR(IF(INDEX('Q3-2'!A:A,MATCH(F38,'Q3-2'!C:C,0))=0,na,INDEX('Q3-2'!A:A,MATCH(F38,'Q3-2'!C:C,0))),"-")</f>
        <v>27</v>
      </c>
      <c r="M38" s="1">
        <f t="shared" si="5"/>
        <v>25</v>
      </c>
      <c r="N38" s="1">
        <f t="shared" si="6"/>
        <v>26</v>
      </c>
      <c r="O38" s="1">
        <f t="shared" si="7"/>
        <v>51</v>
      </c>
      <c r="P38" s="1">
        <f t="shared" si="8"/>
        <v>27</v>
      </c>
      <c r="Q38" s="1">
        <f t="shared" si="9"/>
        <v>27</v>
      </c>
    </row>
    <row r="39" spans="1:17" x14ac:dyDescent="0.25">
      <c r="A39" s="1">
        <v>38</v>
      </c>
      <c r="B39" s="1" t="s">
        <v>566</v>
      </c>
      <c r="C39" s="1" t="s">
        <v>567</v>
      </c>
      <c r="D39" s="1">
        <v>2005</v>
      </c>
      <c r="E39" s="1" t="s">
        <v>27</v>
      </c>
      <c r="F39" s="1" t="s">
        <v>568</v>
      </c>
      <c r="G39" s="1">
        <f>IFERROR(IF(INDEX('Q1-1'!A:A,MATCH(F39,'Q1-1'!C:C,0))=0,na,INDEX('Q1-1'!A:A,MATCH(F39,'Q1-1'!C:C,0))),"-")</f>
        <v>44</v>
      </c>
      <c r="H39" s="1">
        <f>IFERROR(IF(INDEX('Q1-2'!A:A,MATCH(F39,'Q1-2'!C:C,0))=0,na,INDEX('Q1-2'!A:A,MATCH(F39,'Q1-2'!C:C,0))),"-")</f>
        <v>38</v>
      </c>
      <c r="I39" s="1">
        <f>IFERROR(IF(INDEX('Q2-1'!A:A,MATCH(F39,'Q2-1'!C:C,0))=0,na,INDEX('Q2-1'!A:A,MATCH(F39,'Q2-1'!C:C,0))),"-")</f>
        <v>28</v>
      </c>
      <c r="J39" s="1">
        <f>IFERROR(IF(INDEX('Q2-2'!A:A,MATCH(F39,'Q2-2'!C:C,0))=0,na,INDEX('Q2-2'!A:A,MATCH(F39,'Q2-2'!C:C,0))),"-")</f>
        <v>34</v>
      </c>
      <c r="K39" s="1">
        <f>IFERROR(IF(INDEX('Q3-1'!A:A,MATCH(F39,'Q3-1'!C:C,0))=0,na,INDEX('Q3-1'!A:A,MATCH(F39,'Q3-1'!C:C,0))),"-")</f>
        <v>28</v>
      </c>
      <c r="L39" s="1">
        <f>IFERROR(IF(INDEX('Q3-2'!A:A,MATCH(F39,'Q3-2'!C:C,0))=0,na,INDEX('Q3-2'!A:A,MATCH(F39,'Q3-2'!C:C,0))),"-")</f>
        <v>33</v>
      </c>
      <c r="M39" s="1">
        <f t="shared" si="5"/>
        <v>28</v>
      </c>
      <c r="N39" s="1">
        <f t="shared" si="6"/>
        <v>28</v>
      </c>
      <c r="O39" s="1">
        <f t="shared" si="7"/>
        <v>56</v>
      </c>
      <c r="P39" s="1">
        <f t="shared" si="8"/>
        <v>33</v>
      </c>
      <c r="Q39" s="1">
        <f t="shared" si="9"/>
        <v>34</v>
      </c>
    </row>
    <row r="40" spans="1:17" x14ac:dyDescent="0.25">
      <c r="A40" s="1">
        <v>39</v>
      </c>
      <c r="B40" s="1" t="s">
        <v>508</v>
      </c>
      <c r="C40" s="1" t="s">
        <v>509</v>
      </c>
      <c r="D40" s="1">
        <v>2004</v>
      </c>
      <c r="E40" s="1" t="s">
        <v>34</v>
      </c>
      <c r="F40" s="1" t="s">
        <v>510</v>
      </c>
      <c r="G40" s="1">
        <f>IFERROR(IF(INDEX('Q1-1'!A:A,MATCH(F40,'Q1-1'!C:C,0))=0,na,INDEX('Q1-1'!A:A,MATCH(F40,'Q1-1'!C:C,0))),"-")</f>
        <v>36</v>
      </c>
      <c r="H40" s="1">
        <f>IFERROR(IF(INDEX('Q1-2'!A:A,MATCH(F40,'Q1-2'!C:C,0))=0,na,INDEX('Q1-2'!A:A,MATCH(F40,'Q1-2'!C:C,0))),"-")</f>
        <v>33</v>
      </c>
      <c r="I40" s="1" t="str">
        <f>IFERROR(IF(INDEX('Q2-1'!A:A,MATCH(F40,'Q2-1'!C:C,0))=0,na,INDEX('Q2-1'!A:A,MATCH(F40,'Q2-1'!C:C,0))),"-")</f>
        <v>-</v>
      </c>
      <c r="J40" s="1">
        <f>IFERROR(IF(INDEX('Q2-2'!A:A,MATCH(F40,'Q2-2'!C:C,0))=0,na,INDEX('Q2-2'!A:A,MATCH(F40,'Q2-2'!C:C,0))),"-")</f>
        <v>38</v>
      </c>
      <c r="K40" s="1">
        <f>IFERROR(IF(INDEX('Q3-1'!A:A,MATCH(F40,'Q3-1'!C:C,0))=0,na,INDEX('Q3-1'!A:A,MATCH(F40,'Q3-1'!C:C,0))),"-")</f>
        <v>32</v>
      </c>
      <c r="L40" s="1">
        <f>IFERROR(IF(INDEX('Q3-2'!A:A,MATCH(F40,'Q3-2'!C:C,0))=0,na,INDEX('Q3-2'!A:A,MATCH(F40,'Q3-2'!C:C,0))),"-")</f>
        <v>35</v>
      </c>
      <c r="M40" s="1">
        <f t="shared" si="5"/>
        <v>32</v>
      </c>
      <c r="N40" s="1">
        <f t="shared" si="6"/>
        <v>33</v>
      </c>
      <c r="O40" s="1">
        <f t="shared" si="7"/>
        <v>65</v>
      </c>
      <c r="P40" s="1">
        <f t="shared" si="8"/>
        <v>35</v>
      </c>
      <c r="Q40" s="1">
        <f t="shared" si="9"/>
        <v>36</v>
      </c>
    </row>
    <row r="41" spans="1:17" x14ac:dyDescent="0.25">
      <c r="A41" s="1">
        <v>40</v>
      </c>
      <c r="B41" s="1" t="s">
        <v>536</v>
      </c>
      <c r="C41" s="1" t="s">
        <v>169</v>
      </c>
      <c r="D41" s="1">
        <v>2004</v>
      </c>
      <c r="E41" s="1" t="s">
        <v>34</v>
      </c>
      <c r="F41" s="1" t="s">
        <v>537</v>
      </c>
      <c r="G41" s="1">
        <f>IFERROR(IF(INDEX('Q1-1'!A:A,MATCH(F41,'Q1-1'!C:C,0))=0,na,INDEX('Q1-1'!A:A,MATCH(F41,'Q1-1'!C:C,0))),"-")</f>
        <v>41</v>
      </c>
      <c r="H41" s="1">
        <f>IFERROR(IF(INDEX('Q1-2'!A:A,MATCH(F41,'Q1-2'!C:C,0))=0,na,INDEX('Q1-2'!A:A,MATCH(F41,'Q1-2'!C:C,0))),"-")</f>
        <v>37</v>
      </c>
      <c r="I41" s="1">
        <f>IFERROR(IF(INDEX('Q2-1'!A:A,MATCH(F41,'Q2-1'!C:C,0))=0,na,INDEX('Q2-1'!A:A,MATCH(F41,'Q2-1'!C:C,0))),"-")</f>
        <v>31</v>
      </c>
      <c r="J41" s="1">
        <f>IFERROR(IF(INDEX('Q2-2'!A:A,MATCH(F41,'Q2-2'!C:C,0))=0,na,INDEX('Q2-2'!A:A,MATCH(F41,'Q2-2'!C:C,0))),"-")</f>
        <v>36</v>
      </c>
      <c r="K41" s="1">
        <f>IFERROR(IF(INDEX('Q3-1'!A:A,MATCH(F41,'Q3-1'!C:C,0))=0,na,INDEX('Q3-1'!A:A,MATCH(F41,'Q3-1'!C:C,0))),"-")</f>
        <v>36</v>
      </c>
      <c r="L41" s="1">
        <f>IFERROR(IF(INDEX('Q3-2'!A:A,MATCH(F41,'Q3-2'!C:C,0))=0,na,INDEX('Q3-2'!A:A,MATCH(F41,'Q3-2'!C:C,0))),"-")</f>
        <v>39</v>
      </c>
      <c r="M41" s="1">
        <f t="shared" si="5"/>
        <v>31</v>
      </c>
      <c r="N41" s="1">
        <f t="shared" si="6"/>
        <v>36</v>
      </c>
      <c r="O41" s="1">
        <f t="shared" si="7"/>
        <v>67</v>
      </c>
      <c r="P41" s="1">
        <f t="shared" si="8"/>
        <v>36</v>
      </c>
      <c r="Q41" s="1">
        <f t="shared" si="9"/>
        <v>37</v>
      </c>
    </row>
    <row r="42" spans="1:17" x14ac:dyDescent="0.25">
      <c r="A42" s="1">
        <v>41</v>
      </c>
      <c r="B42" s="1" t="s">
        <v>846</v>
      </c>
      <c r="C42" s="1" t="s">
        <v>847</v>
      </c>
      <c r="D42" s="1">
        <v>2004</v>
      </c>
      <c r="E42" s="1" t="s">
        <v>844</v>
      </c>
      <c r="F42" s="1" t="s">
        <v>848</v>
      </c>
      <c r="G42" s="1" t="str">
        <f>IFERROR(IF(INDEX('Q1-1'!A:A,MATCH(F42,'Q1-1'!C:C,0))=0,na,INDEX('Q1-1'!A:A,MATCH(F42,'Q1-1'!C:C,0))),"-")</f>
        <v>-</v>
      </c>
      <c r="H42" s="1" t="str">
        <f>IFERROR(IF(INDEX('Q1-2'!A:A,MATCH(F42,'Q1-2'!C:C,0))=0,na,INDEX('Q1-2'!A:A,MATCH(F42,'Q1-2'!C:C,0))),"-")</f>
        <v>-</v>
      </c>
      <c r="I42" s="1">
        <f>IFERROR(IF(INDEX('Q2-1'!A:A,MATCH(F42,'Q2-1'!C:C,0))=0,na,INDEX('Q2-1'!A:A,MATCH(F42,'Q2-1'!C:C,0))),"-")</f>
        <v>35</v>
      </c>
      <c r="J42" s="1">
        <f>IFERROR(IF(INDEX('Q2-2'!A:A,MATCH(F42,'Q2-2'!C:C,0))=0,na,INDEX('Q2-2'!A:A,MATCH(F42,'Q2-2'!C:C,0))),"-")</f>
        <v>42</v>
      </c>
      <c r="K42" s="1">
        <f>IFERROR(IF(INDEX('Q3-1'!A:A,MATCH(F42,'Q3-1'!C:C,0))=0,na,INDEX('Q3-1'!A:A,MATCH(F42,'Q3-1'!C:C,0))),"-")</f>
        <v>34</v>
      </c>
      <c r="L42" s="1">
        <f>IFERROR(IF(INDEX('Q3-2'!A:A,MATCH(F42,'Q3-2'!C:C,0))=0,na,INDEX('Q3-2'!A:A,MATCH(F42,'Q3-2'!C:C,0))),"-")</f>
        <v>37</v>
      </c>
      <c r="M42" s="1">
        <f t="shared" si="5"/>
        <v>34</v>
      </c>
      <c r="N42" s="1">
        <f t="shared" si="6"/>
        <v>35</v>
      </c>
      <c r="O42" s="1">
        <f t="shared" si="7"/>
        <v>69</v>
      </c>
      <c r="P42" s="1">
        <f t="shared" si="8"/>
        <v>37</v>
      </c>
      <c r="Q42" s="1">
        <f t="shared" si="9"/>
        <v>42</v>
      </c>
    </row>
    <row r="43" spans="1:17" x14ac:dyDescent="0.25">
      <c r="A43" s="1">
        <v>42</v>
      </c>
      <c r="B43" s="1" t="s">
        <v>552</v>
      </c>
      <c r="C43" s="1" t="s">
        <v>553</v>
      </c>
      <c r="D43" s="1">
        <v>2004</v>
      </c>
      <c r="E43" s="1" t="s">
        <v>27</v>
      </c>
      <c r="F43" s="1" t="s">
        <v>554</v>
      </c>
      <c r="G43" s="1">
        <f>IFERROR(IF(INDEX('Q1-1'!A:A,MATCH(F43,'Q1-1'!C:C,0))=0,na,INDEX('Q1-1'!A:A,MATCH(F43,'Q1-1'!C:C,0))),"-")</f>
        <v>42</v>
      </c>
      <c r="H43" s="1">
        <f>IFERROR(IF(INDEX('Q1-2'!A:A,MATCH(F43,'Q1-2'!C:C,0))=0,na,INDEX('Q1-2'!A:A,MATCH(F43,'Q1-2'!C:C,0))),"-")</f>
        <v>41</v>
      </c>
      <c r="I43" s="1">
        <f>IFERROR(IF(INDEX('Q2-1'!A:A,MATCH(F43,'Q2-1'!C:C,0))=0,na,INDEX('Q2-1'!A:A,MATCH(F43,'Q2-1'!C:C,0))),"-")</f>
        <v>33</v>
      </c>
      <c r="J43" s="1">
        <f>IFERROR(IF(INDEX('Q2-2'!A:A,MATCH(F43,'Q2-2'!C:C,0))=0,na,INDEX('Q2-2'!A:A,MATCH(F43,'Q2-2'!C:C,0))),"-")</f>
        <v>39</v>
      </c>
      <c r="K43" s="1" t="str">
        <f>IFERROR(IF(INDEX('Q3-1'!A:A,MATCH(F43,'Q3-1'!C:C,0))=0,na,INDEX('Q3-1'!A:A,MATCH(F43,'Q3-1'!C:C,0))),"-")</f>
        <v>-</v>
      </c>
      <c r="L43" s="1">
        <f>IFERROR(IF(INDEX('Q3-2'!A:A,MATCH(F43,'Q3-2'!C:C,0))=0,na,INDEX('Q3-2'!A:A,MATCH(F43,'Q3-2'!C:C,0))),"-")</f>
        <v>36</v>
      </c>
      <c r="M43" s="1">
        <f t="shared" si="5"/>
        <v>33</v>
      </c>
      <c r="N43" s="1">
        <f t="shared" si="6"/>
        <v>36</v>
      </c>
      <c r="O43" s="1">
        <f t="shared" si="7"/>
        <v>69</v>
      </c>
      <c r="P43" s="1">
        <f t="shared" si="8"/>
        <v>39</v>
      </c>
      <c r="Q43" s="1">
        <f t="shared" si="9"/>
        <v>41</v>
      </c>
    </row>
    <row r="44" spans="1:17" x14ac:dyDescent="0.25">
      <c r="A44" s="1">
        <v>43</v>
      </c>
      <c r="B44" s="1" t="s">
        <v>359</v>
      </c>
      <c r="C44" s="1" t="s">
        <v>478</v>
      </c>
      <c r="D44" s="1">
        <v>2005</v>
      </c>
      <c r="E44" s="1" t="s">
        <v>23</v>
      </c>
      <c r="F44" s="1" t="s">
        <v>479</v>
      </c>
      <c r="G44" s="1">
        <f>IFERROR(IF(INDEX('Q1-1'!A:A,MATCH(F44,'Q1-1'!C:C,0))=0,na,INDEX('Q1-1'!A:A,MATCH(F44,'Q1-1'!C:C,0))),"-")</f>
        <v>48</v>
      </c>
      <c r="H44" s="1">
        <f>IFERROR(IF(INDEX('Q1-2'!A:A,MATCH(F44,'Q1-2'!C:C,0))=0,na,INDEX('Q1-2'!A:A,MATCH(F44,'Q1-2'!C:C,0))),"-")</f>
        <v>43</v>
      </c>
      <c r="I44" s="1">
        <f>IFERROR(IF(INDEX('Q2-1'!A:A,MATCH(F44,'Q2-1'!C:C,0))=0,na,INDEX('Q2-1'!A:A,MATCH(F44,'Q2-1'!C:C,0))),"-")</f>
        <v>34</v>
      </c>
      <c r="J44" s="1">
        <f>IFERROR(IF(INDEX('Q2-2'!A:A,MATCH(F44,'Q2-2'!C:C,0))=0,na,INDEX('Q2-2'!A:A,MATCH(F44,'Q2-2'!C:C,0))),"-")</f>
        <v>35</v>
      </c>
      <c r="K44" s="1" t="str">
        <f>IFERROR(IF(INDEX('Q3-1'!A:A,MATCH(F44,'Q3-1'!C:C,0))=0,na,INDEX('Q3-1'!A:A,MATCH(F44,'Q3-1'!C:C,0))),"-")</f>
        <v>-</v>
      </c>
      <c r="L44" s="1" t="str">
        <f>IFERROR(IF(INDEX('Q3-2'!A:A,MATCH(F44,'Q3-2'!C:C,0))=0,na,INDEX('Q3-2'!A:A,MATCH(F44,'Q3-2'!C:C,0))),"-")</f>
        <v>-</v>
      </c>
      <c r="M44" s="1">
        <f t="shared" si="5"/>
        <v>34</v>
      </c>
      <c r="N44" s="1">
        <f t="shared" si="6"/>
        <v>35</v>
      </c>
      <c r="O44" s="1">
        <f t="shared" si="7"/>
        <v>69</v>
      </c>
      <c r="P44" s="1">
        <f t="shared" si="8"/>
        <v>43</v>
      </c>
      <c r="Q44" s="1">
        <f t="shared" si="9"/>
        <v>48</v>
      </c>
    </row>
    <row r="45" spans="1:17" x14ac:dyDescent="0.25">
      <c r="A45" s="1">
        <v>44</v>
      </c>
      <c r="B45" s="1" t="s">
        <v>530</v>
      </c>
      <c r="C45" s="1" t="s">
        <v>483</v>
      </c>
      <c r="D45" s="1">
        <v>2004</v>
      </c>
      <c r="E45" s="1" t="s">
        <v>34</v>
      </c>
      <c r="F45" s="1" t="s">
        <v>531</v>
      </c>
      <c r="G45" s="1">
        <f>IFERROR(IF(INDEX('Q1-1'!A:A,MATCH(F45,'Q1-1'!C:C,0))=0,na,INDEX('Q1-1'!A:A,MATCH(F45,'Q1-1'!C:C,0))),"-")</f>
        <v>37</v>
      </c>
      <c r="H45" s="1">
        <f>IFERROR(IF(INDEX('Q1-2'!A:A,MATCH(F45,'Q1-2'!C:C,0))=0,na,INDEX('Q1-2'!A:A,MATCH(F45,'Q1-2'!C:C,0))),"-")</f>
        <v>36</v>
      </c>
      <c r="I45" s="1">
        <f>IFERROR(IF(INDEX('Q2-1'!A:A,MATCH(F45,'Q2-1'!C:C,0))=0,na,INDEX('Q2-1'!A:A,MATCH(F45,'Q2-1'!C:C,0))),"-")</f>
        <v>39</v>
      </c>
      <c r="J45" s="1">
        <f>IFERROR(IF(INDEX('Q2-2'!A:A,MATCH(F45,'Q2-2'!C:C,0))=0,na,INDEX('Q2-2'!A:A,MATCH(F45,'Q2-2'!C:C,0))),"-")</f>
        <v>40</v>
      </c>
      <c r="K45" s="1" t="str">
        <f>IFERROR(IF(INDEX('Q3-1'!A:A,MATCH(F45,'Q3-1'!C:C,0))=0,na,INDEX('Q3-1'!A:A,MATCH(F45,'Q3-1'!C:C,0))),"-")</f>
        <v>-</v>
      </c>
      <c r="L45" s="1">
        <f>IFERROR(IF(INDEX('Q3-2'!A:A,MATCH(F45,'Q3-2'!C:C,0))=0,na,INDEX('Q3-2'!A:A,MATCH(F45,'Q3-2'!C:C,0))),"-")</f>
        <v>34</v>
      </c>
      <c r="M45" s="1">
        <f t="shared" si="5"/>
        <v>34</v>
      </c>
      <c r="N45" s="1">
        <f t="shared" si="6"/>
        <v>36</v>
      </c>
      <c r="O45" s="1">
        <f t="shared" si="7"/>
        <v>70</v>
      </c>
      <c r="P45" s="1">
        <f t="shared" si="8"/>
        <v>37</v>
      </c>
      <c r="Q45" s="1">
        <f t="shared" si="9"/>
        <v>39</v>
      </c>
    </row>
    <row r="46" spans="1:17" x14ac:dyDescent="0.25">
      <c r="A46" s="1">
        <v>45</v>
      </c>
      <c r="B46" s="1" t="s">
        <v>337</v>
      </c>
      <c r="C46" s="1" t="s">
        <v>588</v>
      </c>
      <c r="D46" s="1">
        <v>2004</v>
      </c>
      <c r="E46" s="1" t="s">
        <v>23</v>
      </c>
      <c r="F46" s="1" t="s">
        <v>589</v>
      </c>
      <c r="G46" s="1">
        <f>IFERROR(IF(INDEX('Q1-1'!A:A,MATCH(F46,'Q1-1'!C:C,0))=0,na,INDEX('Q1-1'!A:A,MATCH(F46,'Q1-1'!C:C,0))),"-")</f>
        <v>45</v>
      </c>
      <c r="H46" s="1">
        <f>IFERROR(IF(INDEX('Q1-2'!A:A,MATCH(F46,'Q1-2'!C:C,0))=0,na,INDEX('Q1-2'!A:A,MATCH(F46,'Q1-2'!C:C,0))),"-")</f>
        <v>46</v>
      </c>
      <c r="I46" s="1">
        <f>IFERROR(IF(INDEX('Q2-1'!A:A,MATCH(F46,'Q2-1'!C:C,0))=0,na,INDEX('Q2-1'!A:A,MATCH(F46,'Q2-1'!C:C,0))),"-")</f>
        <v>36</v>
      </c>
      <c r="J46" s="1">
        <f>IFERROR(IF(INDEX('Q2-2'!A:A,MATCH(F46,'Q2-2'!C:C,0))=0,na,INDEX('Q2-2'!A:A,MATCH(F46,'Q2-2'!C:C,0))),"-")</f>
        <v>44</v>
      </c>
      <c r="K46" s="1">
        <f>IFERROR(IF(INDEX('Q3-1'!A:A,MATCH(F46,'Q3-1'!C:C,0))=0,na,INDEX('Q3-1'!A:A,MATCH(F46,'Q3-1'!C:C,0))),"-")</f>
        <v>35</v>
      </c>
      <c r="L46" s="1">
        <f>IFERROR(IF(INDEX('Q3-2'!A:A,MATCH(F46,'Q3-2'!C:C,0))=0,na,INDEX('Q3-2'!A:A,MATCH(F46,'Q3-2'!C:C,0))),"-")</f>
        <v>38</v>
      </c>
      <c r="M46" s="1">
        <f t="shared" si="5"/>
        <v>35</v>
      </c>
      <c r="N46" s="1">
        <f t="shared" si="6"/>
        <v>36</v>
      </c>
      <c r="O46" s="1">
        <f t="shared" si="7"/>
        <v>71</v>
      </c>
      <c r="P46" s="1">
        <f t="shared" si="8"/>
        <v>38</v>
      </c>
      <c r="Q46" s="1">
        <f t="shared" si="9"/>
        <v>44</v>
      </c>
    </row>
    <row r="47" spans="1:17" x14ac:dyDescent="0.25">
      <c r="A47" s="1">
        <v>46</v>
      </c>
      <c r="B47" s="1" t="s">
        <v>532</v>
      </c>
      <c r="C47" s="1" t="s">
        <v>533</v>
      </c>
      <c r="D47" s="1">
        <v>2005</v>
      </c>
      <c r="E47" s="1" t="s">
        <v>34</v>
      </c>
      <c r="F47" s="1" t="s">
        <v>534</v>
      </c>
      <c r="G47" s="1">
        <f>IFERROR(IF(INDEX('Q1-1'!A:A,MATCH(F47,'Q1-1'!C:C,0))=0,na,INDEX('Q1-1'!A:A,MATCH(F47,'Q1-1'!C:C,0))),"-")</f>
        <v>43</v>
      </c>
      <c r="H47" s="1">
        <f>IFERROR(IF(INDEX('Q1-2'!A:A,MATCH(F47,'Q1-2'!C:C,0))=0,na,INDEX('Q1-2'!A:A,MATCH(F47,'Q1-2'!C:C,0))),"-")</f>
        <v>40</v>
      </c>
      <c r="I47" s="1">
        <f>IFERROR(IF(INDEX('Q2-1'!A:A,MATCH(F47,'Q2-1'!C:C,0))=0,na,INDEX('Q2-1'!A:A,MATCH(F47,'Q2-1'!C:C,0))),"-")</f>
        <v>32</v>
      </c>
      <c r="J47" s="1">
        <f>IFERROR(IF(INDEX('Q2-2'!A:A,MATCH(F47,'Q2-2'!C:C,0))=0,na,INDEX('Q2-2'!A:A,MATCH(F47,'Q2-2'!C:C,0))),"-")</f>
        <v>41</v>
      </c>
      <c r="K47" s="1" t="str">
        <f>IFERROR(IF(INDEX('Q3-1'!A:A,MATCH(F47,'Q3-1'!C:C,0))=0,na,INDEX('Q3-1'!A:A,MATCH(F47,'Q3-1'!C:C,0))),"-")</f>
        <v>-</v>
      </c>
      <c r="L47" s="1" t="str">
        <f>IFERROR(IF(INDEX('Q3-2'!A:A,MATCH(F47,'Q3-2'!C:C,0))=0,na,INDEX('Q3-2'!A:A,MATCH(F47,'Q3-2'!C:C,0))),"-")</f>
        <v>-</v>
      </c>
      <c r="M47" s="1">
        <f t="shared" si="5"/>
        <v>32</v>
      </c>
      <c r="N47" s="1">
        <f t="shared" si="6"/>
        <v>40</v>
      </c>
      <c r="O47" s="1">
        <f t="shared" si="7"/>
        <v>72</v>
      </c>
      <c r="P47" s="1">
        <f t="shared" si="8"/>
        <v>41</v>
      </c>
      <c r="Q47" s="1">
        <f t="shared" si="9"/>
        <v>43</v>
      </c>
    </row>
    <row r="48" spans="1:17" x14ac:dyDescent="0.25">
      <c r="A48" s="1">
        <v>47</v>
      </c>
      <c r="B48" s="1" t="s">
        <v>514</v>
      </c>
      <c r="C48" s="1" t="s">
        <v>515</v>
      </c>
      <c r="D48" s="1">
        <v>2005</v>
      </c>
      <c r="E48" s="1" t="s">
        <v>34</v>
      </c>
      <c r="F48" s="1" t="s">
        <v>516</v>
      </c>
      <c r="G48" s="1">
        <f>IFERROR(IF(INDEX('Q1-1'!A:A,MATCH(F48,'Q1-1'!C:C,0))=0,na,INDEX('Q1-1'!A:A,MATCH(F48,'Q1-1'!C:C,0))),"-")</f>
        <v>40</v>
      </c>
      <c r="H48" s="1">
        <f>IFERROR(IF(INDEX('Q1-2'!A:A,MATCH(F48,'Q1-2'!C:C,0))=0,na,INDEX('Q1-2'!A:A,MATCH(F48,'Q1-2'!C:C,0))),"-")</f>
        <v>39</v>
      </c>
      <c r="I48" s="1">
        <f>IFERROR(IF(INDEX('Q2-1'!A:A,MATCH(F48,'Q2-1'!C:C,0))=0,na,INDEX('Q2-1'!A:A,MATCH(F48,'Q2-1'!C:C,0))),"-")</f>
        <v>41</v>
      </c>
      <c r="J48" s="1">
        <f>IFERROR(IF(INDEX('Q2-2'!A:A,MATCH(F48,'Q2-2'!C:C,0))=0,na,INDEX('Q2-2'!A:A,MATCH(F48,'Q2-2'!C:C,0))),"-")</f>
        <v>48</v>
      </c>
      <c r="K48" s="1">
        <f>IFERROR(IF(INDEX('Q3-1'!A:A,MATCH(F48,'Q3-1'!C:C,0))=0,na,INDEX('Q3-1'!A:A,MATCH(F48,'Q3-1'!C:C,0))),"-")</f>
        <v>38</v>
      </c>
      <c r="L48" s="1">
        <f>IFERROR(IF(INDEX('Q3-2'!A:A,MATCH(F48,'Q3-2'!C:C,0))=0,na,INDEX('Q3-2'!A:A,MATCH(F48,'Q3-2'!C:C,0))),"-")</f>
        <v>40</v>
      </c>
      <c r="M48" s="1">
        <f t="shared" si="5"/>
        <v>38</v>
      </c>
      <c r="N48" s="1">
        <f t="shared" si="6"/>
        <v>39</v>
      </c>
      <c r="O48" s="1">
        <f t="shared" si="7"/>
        <v>77</v>
      </c>
      <c r="P48" s="1">
        <f t="shared" si="8"/>
        <v>40</v>
      </c>
      <c r="Q48" s="1">
        <f t="shared" si="9"/>
        <v>40</v>
      </c>
    </row>
    <row r="49" spans="1:17" x14ac:dyDescent="0.25">
      <c r="A49" s="1">
        <v>48</v>
      </c>
      <c r="B49" s="1" t="s">
        <v>511</v>
      </c>
      <c r="C49" s="1" t="s">
        <v>512</v>
      </c>
      <c r="D49" s="1">
        <v>2005</v>
      </c>
      <c r="E49" s="1" t="s">
        <v>44</v>
      </c>
      <c r="F49" s="1" t="s">
        <v>513</v>
      </c>
      <c r="G49" s="1">
        <f>IFERROR(IF(INDEX('Q1-1'!A:A,MATCH(F49,'Q1-1'!C:C,0))=0,na,INDEX('Q1-1'!A:A,MATCH(F49,'Q1-1'!C:C,0))),"-")</f>
        <v>50</v>
      </c>
      <c r="H49" s="1">
        <f>IFERROR(IF(INDEX('Q1-2'!A:A,MATCH(F49,'Q1-2'!C:C,0))=0,na,INDEX('Q1-2'!A:A,MATCH(F49,'Q1-2'!C:C,0))),"-")</f>
        <v>47</v>
      </c>
      <c r="I49" s="1">
        <f>IFERROR(IF(INDEX('Q2-1'!A:A,MATCH(F49,'Q2-1'!C:C,0))=0,na,INDEX('Q2-1'!A:A,MATCH(F49,'Q2-1'!C:C,0))),"-")</f>
        <v>40</v>
      </c>
      <c r="J49" s="1">
        <f>IFERROR(IF(INDEX('Q2-2'!A:A,MATCH(F49,'Q2-2'!C:C,0))=0,na,INDEX('Q2-2'!A:A,MATCH(F49,'Q2-2'!C:C,0))),"-")</f>
        <v>46</v>
      </c>
      <c r="K49" s="1">
        <f>IFERROR(IF(INDEX('Q3-1'!A:A,MATCH(F49,'Q3-1'!C:C,0))=0,na,INDEX('Q3-1'!A:A,MATCH(F49,'Q3-1'!C:C,0))),"-")</f>
        <v>37</v>
      </c>
      <c r="L49" s="1">
        <f>IFERROR(IF(INDEX('Q3-2'!A:A,MATCH(F49,'Q3-2'!C:C,0))=0,na,INDEX('Q3-2'!A:A,MATCH(F49,'Q3-2'!C:C,0))),"-")</f>
        <v>41</v>
      </c>
      <c r="M49" s="1">
        <f t="shared" si="5"/>
        <v>37</v>
      </c>
      <c r="N49" s="1">
        <f t="shared" si="6"/>
        <v>40</v>
      </c>
      <c r="O49" s="1">
        <f t="shared" si="7"/>
        <v>77</v>
      </c>
      <c r="P49" s="1">
        <f t="shared" si="8"/>
        <v>41</v>
      </c>
      <c r="Q49" s="1">
        <f t="shared" si="9"/>
        <v>46</v>
      </c>
    </row>
    <row r="50" spans="1:17" x14ac:dyDescent="0.25">
      <c r="A50" s="1">
        <v>49</v>
      </c>
      <c r="B50" s="1" t="s">
        <v>842</v>
      </c>
      <c r="C50" s="1" t="s">
        <v>843</v>
      </c>
      <c r="D50" s="1">
        <v>2005</v>
      </c>
      <c r="E50" s="1" t="s">
        <v>844</v>
      </c>
      <c r="F50" s="1" t="s">
        <v>845</v>
      </c>
      <c r="G50" s="1" t="str">
        <f>IFERROR(IF(INDEX('Q1-1'!A:A,MATCH(F50,'Q1-1'!C:C,0))=0,na,INDEX('Q1-1'!A:A,MATCH(F50,'Q1-1'!C:C,0))),"-")</f>
        <v>-</v>
      </c>
      <c r="H50" s="1" t="str">
        <f>IFERROR(IF(INDEX('Q1-2'!A:A,MATCH(F50,'Q1-2'!C:C,0))=0,na,INDEX('Q1-2'!A:A,MATCH(F50,'Q1-2'!C:C,0))),"-")</f>
        <v>-</v>
      </c>
      <c r="I50" s="1">
        <f>IFERROR(IF(INDEX('Q2-1'!A:A,MATCH(F50,'Q2-1'!C:C,0))=0,na,INDEX('Q2-1'!A:A,MATCH(F50,'Q2-1'!C:C,0))),"-")</f>
        <v>43</v>
      </c>
      <c r="J50" s="1">
        <f>IFERROR(IF(INDEX('Q2-2'!A:A,MATCH(F50,'Q2-2'!C:C,0))=0,na,INDEX('Q2-2'!A:A,MATCH(F50,'Q2-2'!C:C,0))),"-")</f>
        <v>50</v>
      </c>
      <c r="K50" s="1">
        <f>IFERROR(IF(INDEX('Q3-1'!A:A,MATCH(F50,'Q3-1'!C:C,0))=0,na,INDEX('Q3-1'!A:A,MATCH(F50,'Q3-1'!C:C,0))),"-")</f>
        <v>39</v>
      </c>
      <c r="L50" s="1">
        <f>IFERROR(IF(INDEX('Q3-2'!A:A,MATCH(F50,'Q3-2'!C:C,0))=0,na,INDEX('Q3-2'!A:A,MATCH(F50,'Q3-2'!C:C,0))),"-")</f>
        <v>42</v>
      </c>
      <c r="M50" s="1">
        <f t="shared" si="5"/>
        <v>39</v>
      </c>
      <c r="N50" s="1">
        <f t="shared" si="6"/>
        <v>42</v>
      </c>
      <c r="O50" s="1">
        <f t="shared" si="7"/>
        <v>81</v>
      </c>
      <c r="P50" s="1">
        <f t="shared" si="8"/>
        <v>43</v>
      </c>
      <c r="Q50" s="1">
        <f t="shared" si="9"/>
        <v>50</v>
      </c>
    </row>
    <row r="51" spans="1:17" x14ac:dyDescent="0.25">
      <c r="A51" s="1">
        <v>50</v>
      </c>
      <c r="B51" s="1" t="s">
        <v>519</v>
      </c>
      <c r="C51" s="1" t="s">
        <v>59</v>
      </c>
      <c r="D51" s="1">
        <v>2005</v>
      </c>
      <c r="E51" s="1" t="s">
        <v>34</v>
      </c>
      <c r="F51" s="1" t="s">
        <v>520</v>
      </c>
      <c r="G51" s="1">
        <f>IFERROR(IF(INDEX('Q1-1'!A:A,MATCH(F51,'Q1-1'!C:C,0))=0,na,INDEX('Q1-1'!A:A,MATCH(F51,'Q1-1'!C:C,0))),"-")</f>
        <v>47</v>
      </c>
      <c r="H51" s="1">
        <f>IFERROR(IF(INDEX('Q1-2'!A:A,MATCH(F51,'Q1-2'!C:C,0))=0,na,INDEX('Q1-2'!A:A,MATCH(F51,'Q1-2'!C:C,0))),"-")</f>
        <v>44</v>
      </c>
      <c r="I51" s="1">
        <f>IFERROR(IF(INDEX('Q2-1'!A:A,MATCH(F51,'Q2-1'!C:C,0))=0,na,INDEX('Q2-1'!A:A,MATCH(F51,'Q2-1'!C:C,0))),"-")</f>
        <v>42</v>
      </c>
      <c r="J51" s="1">
        <f>IFERROR(IF(INDEX('Q2-2'!A:A,MATCH(F51,'Q2-2'!C:C,0))=0,na,INDEX('Q2-2'!A:A,MATCH(F51,'Q2-2'!C:C,0))),"-")</f>
        <v>47</v>
      </c>
      <c r="K51" s="1">
        <f>IFERROR(IF(INDEX('Q3-1'!A:A,MATCH(F51,'Q3-1'!C:C,0))=0,na,INDEX('Q3-1'!A:A,MATCH(F51,'Q3-1'!C:C,0))),"-")</f>
        <v>40</v>
      </c>
      <c r="L51" s="1">
        <f>IFERROR(IF(INDEX('Q3-2'!A:A,MATCH(F51,'Q3-2'!C:C,0))=0,na,INDEX('Q3-2'!A:A,MATCH(F51,'Q3-2'!C:C,0))),"-")</f>
        <v>44</v>
      </c>
      <c r="M51" s="1">
        <f t="shared" si="5"/>
        <v>40</v>
      </c>
      <c r="N51" s="1">
        <f t="shared" si="6"/>
        <v>42</v>
      </c>
      <c r="O51" s="1">
        <f t="shared" si="7"/>
        <v>82</v>
      </c>
      <c r="P51" s="1">
        <f t="shared" si="8"/>
        <v>44</v>
      </c>
      <c r="Q51" s="1">
        <f t="shared" si="9"/>
        <v>44</v>
      </c>
    </row>
    <row r="52" spans="1:17" x14ac:dyDescent="0.25">
      <c r="A52" s="1">
        <v>51</v>
      </c>
      <c r="B52" s="1" t="s">
        <v>558</v>
      </c>
      <c r="C52" s="1" t="s">
        <v>559</v>
      </c>
      <c r="D52" s="1">
        <v>2005</v>
      </c>
      <c r="E52" s="1" t="s">
        <v>34</v>
      </c>
      <c r="F52" s="1" t="s">
        <v>560</v>
      </c>
      <c r="G52" s="1">
        <f>IFERROR(IF(INDEX('Q1-1'!A:A,MATCH(F52,'Q1-1'!C:C,0))=0,na,INDEX('Q1-1'!A:A,MATCH(F52,'Q1-1'!C:C,0))),"-")</f>
        <v>46</v>
      </c>
      <c r="H52" s="1">
        <f>IFERROR(IF(INDEX('Q1-2'!A:A,MATCH(F52,'Q1-2'!C:C,0))=0,na,INDEX('Q1-2'!A:A,MATCH(F52,'Q1-2'!C:C,0))),"-")</f>
        <v>45</v>
      </c>
      <c r="I52" s="1">
        <f>IFERROR(IF(INDEX('Q2-1'!A:A,MATCH(F52,'Q2-1'!C:C,0))=0,na,INDEX('Q2-1'!A:A,MATCH(F52,'Q2-1'!C:C,0))),"-")</f>
        <v>37</v>
      </c>
      <c r="J52" s="1">
        <f>IFERROR(IF(INDEX('Q2-2'!A:A,MATCH(F52,'Q2-2'!C:C,0))=0,na,INDEX('Q2-2'!A:A,MATCH(F52,'Q2-2'!C:C,0))),"-")</f>
        <v>45</v>
      </c>
      <c r="K52" s="1" t="str">
        <f>IFERROR(IF(INDEX('Q3-1'!A:A,MATCH(F52,'Q3-1'!C:C,0))=0,na,INDEX('Q3-1'!A:A,MATCH(F52,'Q3-1'!C:C,0))),"-")</f>
        <v>-</v>
      </c>
      <c r="L52" s="1" t="str">
        <f>IFERROR(IF(INDEX('Q3-2'!A:A,MATCH(F52,'Q3-2'!C:C,0))=0,na,INDEX('Q3-2'!A:A,MATCH(F52,'Q3-2'!C:C,0))),"-")</f>
        <v>-</v>
      </c>
      <c r="M52" s="1">
        <f t="shared" si="5"/>
        <v>37</v>
      </c>
      <c r="N52" s="1">
        <f t="shared" si="6"/>
        <v>45</v>
      </c>
      <c r="O52" s="1">
        <f t="shared" si="7"/>
        <v>82</v>
      </c>
      <c r="P52" s="1">
        <f t="shared" si="8"/>
        <v>45</v>
      </c>
      <c r="Q52" s="1">
        <f t="shared" si="9"/>
        <v>46</v>
      </c>
    </row>
    <row r="53" spans="1:17" x14ac:dyDescent="0.25">
      <c r="A53" s="1">
        <v>52</v>
      </c>
      <c r="B53" s="1" t="s">
        <v>470</v>
      </c>
      <c r="C53" s="1" t="s">
        <v>471</v>
      </c>
      <c r="D53" s="1">
        <v>2005</v>
      </c>
      <c r="E53" s="1" t="s">
        <v>34</v>
      </c>
      <c r="F53" s="1" t="s">
        <v>472</v>
      </c>
      <c r="G53" s="1">
        <f>IFERROR(IF(INDEX('Q1-1'!A:A,MATCH(F53,'Q1-1'!C:C,0))=0,na,INDEX('Q1-1'!A:A,MATCH(F53,'Q1-1'!C:C,0))),"-")</f>
        <v>52</v>
      </c>
      <c r="H53" s="1">
        <f>IFERROR(IF(INDEX('Q1-2'!A:A,MATCH(F53,'Q1-2'!C:C,0))=0,na,INDEX('Q1-2'!A:A,MATCH(F53,'Q1-2'!C:C,0))),"-")</f>
        <v>49</v>
      </c>
      <c r="I53" s="1">
        <f>IFERROR(IF(INDEX('Q2-1'!A:A,MATCH(F53,'Q2-1'!C:C,0))=0,na,INDEX('Q2-1'!A:A,MATCH(F53,'Q2-1'!C:C,0))),"-")</f>
        <v>46</v>
      </c>
      <c r="J53" s="1" t="str">
        <f>IFERROR(IF(INDEX('Q2-2'!A:A,MATCH(F53,'Q2-2'!C:C,0))=0,na,INDEX('Q2-2'!A:A,MATCH(F53,'Q2-2'!C:C,0))),"-")</f>
        <v>-</v>
      </c>
      <c r="K53" s="1">
        <f>IFERROR(IF(INDEX('Q3-1'!A:A,MATCH(F53,'Q3-1'!C:C,0))=0,na,INDEX('Q3-1'!A:A,MATCH(F53,'Q3-1'!C:C,0))),"-")</f>
        <v>41</v>
      </c>
      <c r="L53" s="1">
        <f>IFERROR(IF(INDEX('Q3-2'!A:A,MATCH(F53,'Q3-2'!C:C,0))=0,na,INDEX('Q3-2'!A:A,MATCH(F53,'Q3-2'!C:C,0))),"-")</f>
        <v>45</v>
      </c>
      <c r="M53" s="1">
        <f t="shared" si="5"/>
        <v>41</v>
      </c>
      <c r="N53" s="1">
        <f t="shared" si="6"/>
        <v>45</v>
      </c>
      <c r="O53" s="1">
        <f t="shared" si="7"/>
        <v>86</v>
      </c>
      <c r="P53" s="1">
        <f t="shared" si="8"/>
        <v>46</v>
      </c>
      <c r="Q53" s="1">
        <f t="shared" si="9"/>
        <v>49</v>
      </c>
    </row>
    <row r="54" spans="1:17" x14ac:dyDescent="0.25">
      <c r="A54" s="1">
        <v>53</v>
      </c>
      <c r="B54" s="1" t="s">
        <v>504</v>
      </c>
      <c r="C54" s="1" t="s">
        <v>505</v>
      </c>
      <c r="D54" s="1">
        <v>2004</v>
      </c>
      <c r="E54" s="1" t="s">
        <v>34</v>
      </c>
      <c r="F54" s="1" t="s">
        <v>506</v>
      </c>
      <c r="G54" s="1">
        <f>IFERROR(IF(INDEX('Q1-1'!A:A,MATCH(F54,'Q1-1'!C:C,0))=0,na,INDEX('Q1-1'!A:A,MATCH(F54,'Q1-1'!C:C,0))),"-")</f>
        <v>49</v>
      </c>
      <c r="H54" s="1">
        <f>IFERROR(IF(INDEX('Q1-2'!A:A,MATCH(F54,'Q1-2'!C:C,0))=0,na,INDEX('Q1-2'!A:A,MATCH(F54,'Q1-2'!C:C,0))),"-")</f>
        <v>48</v>
      </c>
      <c r="I54" s="1">
        <f>IFERROR(IF(INDEX('Q2-1'!A:A,MATCH(F54,'Q2-1'!C:C,0))=0,na,INDEX('Q2-1'!A:A,MATCH(F54,'Q2-1'!C:C,0))),"-")</f>
        <v>45</v>
      </c>
      <c r="J54" s="1">
        <f>IFERROR(IF(INDEX('Q2-2'!A:A,MATCH(F54,'Q2-2'!C:C,0))=0,na,INDEX('Q2-2'!A:A,MATCH(F54,'Q2-2'!C:C,0))),"-")</f>
        <v>51</v>
      </c>
      <c r="K54" s="1" t="str">
        <f>IFERROR(IF(INDEX('Q3-1'!A:A,MATCH(F54,'Q3-1'!C:C,0))=0,na,INDEX('Q3-1'!A:A,MATCH(F54,'Q3-1'!C:C,0))),"-")</f>
        <v>-</v>
      </c>
      <c r="L54" s="1" t="str">
        <f>IFERROR(IF(INDEX('Q3-2'!A:A,MATCH(F54,'Q3-2'!C:C,0))=0,na,INDEX('Q3-2'!A:A,MATCH(F54,'Q3-2'!C:C,0))),"-")</f>
        <v>-</v>
      </c>
      <c r="M54" s="1">
        <f t="shared" si="5"/>
        <v>45</v>
      </c>
      <c r="N54" s="1">
        <f t="shared" si="6"/>
        <v>48</v>
      </c>
      <c r="O54" s="1">
        <f t="shared" si="7"/>
        <v>93</v>
      </c>
      <c r="P54" s="1">
        <f t="shared" si="8"/>
        <v>49</v>
      </c>
      <c r="Q54" s="1">
        <f t="shared" si="9"/>
        <v>51</v>
      </c>
    </row>
    <row r="55" spans="1:17" x14ac:dyDescent="0.25">
      <c r="A55" s="1">
        <v>54</v>
      </c>
      <c r="B55" s="1" t="s">
        <v>77</v>
      </c>
      <c r="C55" s="1" t="s">
        <v>521</v>
      </c>
      <c r="D55" s="1">
        <v>2005</v>
      </c>
      <c r="E55" s="1" t="s">
        <v>27</v>
      </c>
      <c r="F55" s="1" t="s">
        <v>522</v>
      </c>
      <c r="G55" s="1">
        <f>IFERROR(IF(INDEX('Q1-1'!A:A,MATCH(F55,'Q1-1'!C:C,0))=0,na,INDEX('Q1-1'!A:A,MATCH(F55,'Q1-1'!C:C,0))),"-")</f>
        <v>51</v>
      </c>
      <c r="H55" s="1" t="str">
        <f>IFERROR(IF(INDEX('Q1-2'!A:A,MATCH(F55,'Q1-2'!C:C,0))=0,na,INDEX('Q1-2'!A:A,MATCH(F55,'Q1-2'!C:C,0))),"-")</f>
        <v>-</v>
      </c>
      <c r="I55" s="1">
        <f>IFERROR(IF(INDEX('Q2-1'!A:A,MATCH(F55,'Q2-1'!C:C,0))=0,na,INDEX('Q2-1'!A:A,MATCH(F55,'Q2-1'!C:C,0))),"-")</f>
        <v>44</v>
      </c>
      <c r="J55" s="1">
        <f>IFERROR(IF(INDEX('Q2-2'!A:A,MATCH(F55,'Q2-2'!C:C,0))=0,na,INDEX('Q2-2'!A:A,MATCH(F55,'Q2-2'!C:C,0))),"-")</f>
        <v>49</v>
      </c>
      <c r="K55" s="1" t="str">
        <f>IFERROR(IF(INDEX('Q3-1'!A:A,MATCH(F55,'Q3-1'!C:C,0))=0,na,INDEX('Q3-1'!A:A,MATCH(F55,'Q3-1'!C:C,0))),"-")</f>
        <v>-</v>
      </c>
      <c r="L55" s="1" t="str">
        <f>IFERROR(IF(INDEX('Q3-2'!A:A,MATCH(F55,'Q3-2'!C:C,0))=0,na,INDEX('Q3-2'!A:A,MATCH(F55,'Q3-2'!C:C,0))),"-")</f>
        <v>-</v>
      </c>
      <c r="M55" s="1">
        <f t="shared" si="5"/>
        <v>44</v>
      </c>
      <c r="N55" s="1">
        <f t="shared" si="6"/>
        <v>49</v>
      </c>
      <c r="O55" s="1">
        <f t="shared" si="7"/>
        <v>93</v>
      </c>
      <c r="P55" s="1">
        <f t="shared" si="8"/>
        <v>51</v>
      </c>
      <c r="Q55" s="1" t="str">
        <f t="shared" si="9"/>
        <v>-</v>
      </c>
    </row>
    <row r="56" spans="1:17" x14ac:dyDescent="0.25">
      <c r="A56" s="1">
        <v>55</v>
      </c>
      <c r="B56" s="1" t="s">
        <v>213</v>
      </c>
      <c r="C56" s="1" t="s">
        <v>487</v>
      </c>
      <c r="D56" s="1">
        <v>2004</v>
      </c>
      <c r="E56" s="1" t="s">
        <v>27</v>
      </c>
      <c r="F56" s="1" t="s">
        <v>488</v>
      </c>
      <c r="G56" s="1" t="str">
        <f>IFERROR(IF(INDEX('Q1-1'!A:A,MATCH(F56,'Q1-1'!C:C,0))=0,na,INDEX('Q1-1'!A:A,MATCH(F56,'Q1-1'!C:C,0))),"-")</f>
        <v>-</v>
      </c>
      <c r="H56" s="1" t="str">
        <f>IFERROR(IF(INDEX('Q1-2'!A:A,MATCH(F56,'Q1-2'!C:C,0))=0,na,INDEX('Q1-2'!A:A,MATCH(F56,'Q1-2'!C:C,0))),"-")</f>
        <v>-</v>
      </c>
      <c r="I56" s="1" t="str">
        <f>IFERROR(IF(INDEX('Q2-1'!A:A,MATCH(F56,'Q2-1'!C:C,0))=0,na,INDEX('Q2-1'!A:A,MATCH(F56,'Q2-1'!C:C,0))),"-")</f>
        <v>-</v>
      </c>
      <c r="J56" s="1" t="str">
        <f>IFERROR(IF(INDEX('Q2-2'!A:A,MATCH(F56,'Q2-2'!C:C,0))=0,na,INDEX('Q2-2'!A:A,MATCH(F56,'Q2-2'!C:C,0))),"-")</f>
        <v>-</v>
      </c>
      <c r="K56" s="1" t="str">
        <f>IFERROR(IF(INDEX('Q3-1'!A:A,MATCH(F56,'Q3-1'!C:C,0))=0,na,INDEX('Q3-1'!A:A,MATCH(F56,'Q3-1'!C:C,0))),"-")</f>
        <v>-</v>
      </c>
      <c r="L56" s="1" t="str">
        <f>IFERROR(IF(INDEX('Q3-2'!A:A,MATCH(F56,'Q3-2'!C:C,0))=0,na,INDEX('Q3-2'!A:A,MATCH(F56,'Q3-2'!C:C,0))),"-")</f>
        <v>-</v>
      </c>
      <c r="M56" s="1" t="str">
        <f t="shared" si="5"/>
        <v>-</v>
      </c>
      <c r="N56" s="1" t="str">
        <f t="shared" si="6"/>
        <v>-</v>
      </c>
      <c r="O56" s="1" t="str">
        <f t="shared" si="7"/>
        <v>-</v>
      </c>
      <c r="P56" s="1" t="str">
        <f t="shared" si="8"/>
        <v>-</v>
      </c>
      <c r="Q56" s="1" t="str">
        <f t="shared" si="9"/>
        <v>-</v>
      </c>
    </row>
    <row r="57" spans="1:17" x14ac:dyDescent="0.25">
      <c r="A57" s="1">
        <v>56</v>
      </c>
      <c r="B57" s="3" t="s">
        <v>489</v>
      </c>
      <c r="C57" s="3" t="s">
        <v>40</v>
      </c>
      <c r="D57" s="3">
        <v>2004</v>
      </c>
      <c r="E57" s="3" t="s">
        <v>44</v>
      </c>
      <c r="F57" s="3" t="s">
        <v>490</v>
      </c>
      <c r="G57" s="1" t="str">
        <f>IFERROR(IF(INDEX('Q1-1'!A:A,MATCH(F57,'Q1-1'!C:C,0))=0,na,INDEX('Q1-1'!A:A,MATCH(F57,'Q1-1'!C:C,0))),"-")</f>
        <v>-</v>
      </c>
      <c r="H57" s="1" t="str">
        <f>IFERROR(IF(INDEX('Q1-2'!A:A,MATCH(F57,'Q1-2'!C:C,0))=0,na,INDEX('Q1-2'!A:A,MATCH(F57,'Q1-2'!C:C,0))),"-")</f>
        <v>-</v>
      </c>
      <c r="I57" s="1" t="str">
        <f>IFERROR(IF(INDEX('Q2-1'!A:A,MATCH(F57,'Q2-1'!C:C,0))=0,na,INDEX('Q2-1'!A:A,MATCH(F57,'Q2-1'!C:C,0))),"-")</f>
        <v>-</v>
      </c>
      <c r="J57" s="1" t="str">
        <f>IFERROR(IF(INDEX('Q2-2'!A:A,MATCH(F57,'Q2-2'!C:C,0))=0,na,INDEX('Q2-2'!A:A,MATCH(F57,'Q2-2'!C:C,0))),"-")</f>
        <v>-</v>
      </c>
      <c r="K57" s="1" t="str">
        <f>IFERROR(IF(INDEX('Q3-1'!A:A,MATCH(F57,'Q3-1'!C:C,0))=0,na,INDEX('Q3-1'!A:A,MATCH(F57,'Q3-1'!C:C,0))),"-")</f>
        <v>-</v>
      </c>
      <c r="L57" s="1" t="str">
        <f>IFERROR(IF(INDEX('Q3-2'!A:A,MATCH(F57,'Q3-2'!C:C,0))=0,na,INDEX('Q3-2'!A:A,MATCH(F57,'Q3-2'!C:C,0))),"-")</f>
        <v>-</v>
      </c>
      <c r="M57" s="1" t="str">
        <f t="shared" si="5"/>
        <v>-</v>
      </c>
      <c r="N57" s="1" t="str">
        <f t="shared" si="6"/>
        <v>-</v>
      </c>
      <c r="O57" s="1" t="str">
        <f t="shared" si="7"/>
        <v>-</v>
      </c>
      <c r="P57" s="1" t="str">
        <f t="shared" si="8"/>
        <v>-</v>
      </c>
      <c r="Q57" s="1" t="str">
        <f t="shared" si="9"/>
        <v>-</v>
      </c>
    </row>
    <row r="58" spans="1:17" x14ac:dyDescent="0.25">
      <c r="A58" s="1">
        <v>57</v>
      </c>
      <c r="B58" s="3" t="s">
        <v>563</v>
      </c>
      <c r="C58" s="3" t="s">
        <v>564</v>
      </c>
      <c r="D58" s="3">
        <v>2004</v>
      </c>
      <c r="E58" s="3" t="s">
        <v>27</v>
      </c>
      <c r="F58" s="3" t="s">
        <v>565</v>
      </c>
      <c r="G58" s="1" t="str">
        <f>IFERROR(IF(INDEX('Q1-1'!A:A,MATCH(F58,'Q1-1'!C:C,0))=0,na,INDEX('Q1-1'!A:A,MATCH(F58,'Q1-1'!C:C,0))),"-")</f>
        <v>-</v>
      </c>
      <c r="H58" s="1" t="str">
        <f>IFERROR(IF(INDEX('Q1-2'!A:A,MATCH(F58,'Q1-2'!C:C,0))=0,na,INDEX('Q1-2'!A:A,MATCH(F58,'Q1-2'!C:C,0))),"-")</f>
        <v>-</v>
      </c>
      <c r="I58" s="1" t="str">
        <f>IFERROR(IF(INDEX('Q2-1'!A:A,MATCH(F58,'Q2-1'!C:C,0))=0,na,INDEX('Q2-1'!A:A,MATCH(F58,'Q2-1'!C:C,0))),"-")</f>
        <v>-</v>
      </c>
      <c r="J58" s="1" t="str">
        <f>IFERROR(IF(INDEX('Q2-2'!A:A,MATCH(F58,'Q2-2'!C:C,0))=0,na,INDEX('Q2-2'!A:A,MATCH(F58,'Q2-2'!C:C,0))),"-")</f>
        <v>-</v>
      </c>
      <c r="K58" s="1" t="str">
        <f>IFERROR(IF(INDEX('Q3-1'!A:A,MATCH(F58,'Q3-1'!C:C,0))=0,na,INDEX('Q3-1'!A:A,MATCH(F58,'Q3-1'!C:C,0))),"-")</f>
        <v>-</v>
      </c>
      <c r="L58" s="1" t="str">
        <f>IFERROR(IF(INDEX('Q3-2'!A:A,MATCH(F58,'Q3-2'!C:C,0))=0,na,INDEX('Q3-2'!A:A,MATCH(F58,'Q3-2'!C:C,0))),"-")</f>
        <v>-</v>
      </c>
      <c r="M58" s="1" t="str">
        <f t="shared" si="5"/>
        <v>-</v>
      </c>
      <c r="N58" s="1" t="str">
        <f t="shared" si="6"/>
        <v>-</v>
      </c>
      <c r="O58" s="1" t="str">
        <f t="shared" si="7"/>
        <v>-</v>
      </c>
      <c r="P58" s="1" t="str">
        <f t="shared" si="8"/>
        <v>-</v>
      </c>
      <c r="Q58" s="1" t="str">
        <f t="shared" si="9"/>
        <v>-</v>
      </c>
    </row>
    <row r="59" spans="1:17" x14ac:dyDescent="0.25">
      <c r="A59" s="1">
        <v>58</v>
      </c>
      <c r="B59" s="1"/>
      <c r="C59" s="1"/>
      <c r="D59" s="1"/>
      <c r="E59" s="1"/>
      <c r="F59" s="1"/>
      <c r="G59" s="1" t="str">
        <f>IFERROR(IF(INDEX('Q1-1'!A:A,MATCH(F59,'Q1-1'!C:C,0))=0,na,INDEX('Q1-1'!A:A,MATCH(F59,'Q1-1'!C:C,0))),"-")</f>
        <v>-</v>
      </c>
      <c r="H59" s="1" t="str">
        <f>IFERROR(IF(INDEX('Q1-2'!A:A,MATCH(F59,'Q1-2'!C:C,0))=0,na,INDEX('Q1-2'!A:A,MATCH(F59,'Q1-2'!C:C,0))),"-")</f>
        <v>-</v>
      </c>
      <c r="I59" s="1" t="str">
        <f>IFERROR(IF(INDEX('Q2-1'!A:A,MATCH(F59,'Q2-1'!C:C,0))=0,na,INDEX('Q2-1'!A:A,MATCH(F59,'Q2-1'!C:C,0))),"-")</f>
        <v>-</v>
      </c>
      <c r="J59" s="1" t="str">
        <f>IFERROR(IF(INDEX('Q2-2'!A:A,MATCH(F59,'Q2-2'!C:C,0))=0,na,INDEX('Q2-2'!A:A,MATCH(F59,'Q2-2'!C:C,0))),"-")</f>
        <v>-</v>
      </c>
      <c r="K59" s="1" t="str">
        <f>IFERROR(IF(INDEX('Q3-1'!A:A,MATCH(F59,'Q3-1'!C:C,0))=0,na,INDEX('Q3-1'!A:A,MATCH(F59,'Q3-1'!C:C,0))),"-")</f>
        <v>-</v>
      </c>
      <c r="L59" s="1" t="str">
        <f>IFERROR(IF(INDEX('Q3-2'!A:A,MATCH(F59,'Q3-2'!C:C,0))=0,na,INDEX('Q3-2'!A:A,MATCH(F59,'Q3-2'!C:C,0))),"-")</f>
        <v>-</v>
      </c>
      <c r="M59" s="1" t="str">
        <f t="shared" si="5"/>
        <v>-</v>
      </c>
      <c r="N59" s="1" t="str">
        <f t="shared" si="6"/>
        <v>-</v>
      </c>
      <c r="O59" s="1" t="str">
        <f t="shared" si="7"/>
        <v>-</v>
      </c>
      <c r="P59" s="1" t="str">
        <f t="shared" si="8"/>
        <v>-</v>
      </c>
      <c r="Q59" s="1" t="str">
        <f t="shared" si="9"/>
        <v>-</v>
      </c>
    </row>
    <row r="60" spans="1:17" x14ac:dyDescent="0.25">
      <c r="A60" s="1">
        <v>59</v>
      </c>
      <c r="B60" s="1"/>
      <c r="C60" s="1"/>
      <c r="D60" s="1"/>
      <c r="E60" s="1"/>
      <c r="F60" s="1"/>
      <c r="G60" s="1" t="str">
        <f>IFERROR(IF(INDEX('Q1-1'!A:A,MATCH(F60,'Q1-1'!C:C,0))=0,na,INDEX('Q1-1'!A:A,MATCH(F60,'Q1-1'!C:C,0))),"-")</f>
        <v>-</v>
      </c>
      <c r="H60" s="1" t="str">
        <f>IFERROR(IF(INDEX('Q1-2'!A:A,MATCH(F60,'Q1-2'!C:C,0))=0,na,INDEX('Q1-2'!A:A,MATCH(F60,'Q1-2'!C:C,0))),"-")</f>
        <v>-</v>
      </c>
      <c r="I60" s="1" t="str">
        <f>IFERROR(IF(INDEX('Q2-1'!A:A,MATCH(F60,'Q2-1'!C:C,0))=0,na,INDEX('Q2-1'!A:A,MATCH(F60,'Q2-1'!C:C,0))),"-")</f>
        <v>-</v>
      </c>
      <c r="J60" s="1" t="str">
        <f>IFERROR(IF(INDEX('Q2-2'!A:A,MATCH(F60,'Q2-2'!C:C,0))=0,na,INDEX('Q2-2'!A:A,MATCH(F60,'Q2-2'!C:C,0))),"-")</f>
        <v>-</v>
      </c>
      <c r="K60" s="1" t="str">
        <f>IFERROR(IF(INDEX('Q3-1'!A:A,MATCH(F60,'Q3-1'!C:C,0))=0,na,INDEX('Q3-1'!A:A,MATCH(F60,'Q3-1'!C:C,0))),"-")</f>
        <v>-</v>
      </c>
      <c r="L60" s="1" t="str">
        <f>IFERROR(IF(INDEX('Q3-2'!A:A,MATCH(F60,'Q3-2'!C:C,0))=0,na,INDEX('Q3-2'!A:A,MATCH(F60,'Q3-2'!C:C,0))),"-")</f>
        <v>-</v>
      </c>
      <c r="M60" s="1" t="str">
        <f t="shared" si="5"/>
        <v>-</v>
      </c>
      <c r="N60" s="1" t="str">
        <f t="shared" si="6"/>
        <v>-</v>
      </c>
      <c r="O60" s="1" t="str">
        <f t="shared" si="7"/>
        <v>-</v>
      </c>
      <c r="P60" s="1" t="str">
        <f t="shared" si="8"/>
        <v>-</v>
      </c>
      <c r="Q60" s="1" t="str">
        <f t="shared" si="9"/>
        <v>-</v>
      </c>
    </row>
    <row r="61" spans="1:17" x14ac:dyDescent="0.25">
      <c r="A61" s="1">
        <v>60</v>
      </c>
      <c r="B61" s="1"/>
      <c r="C61" s="1"/>
      <c r="D61" s="1"/>
      <c r="E61" s="1"/>
      <c r="F61" s="1"/>
      <c r="G61" s="1" t="str">
        <f>IFERROR(IF(INDEX('Q1-1'!A:A,MATCH(F61,'Q1-1'!C:C,0))=0,na,INDEX('Q1-1'!A:A,MATCH(F61,'Q1-1'!C:C,0))),"-")</f>
        <v>-</v>
      </c>
      <c r="H61" s="1" t="str">
        <f>IFERROR(IF(INDEX('Q1-2'!A:A,MATCH(F61,'Q1-2'!C:C,0))=0,na,INDEX('Q1-2'!A:A,MATCH(F61,'Q1-2'!C:C,0))),"-")</f>
        <v>-</v>
      </c>
      <c r="I61" s="1" t="str">
        <f>IFERROR(IF(INDEX('Q2-1'!A:A,MATCH(F61,'Q2-1'!C:C,0))=0,na,INDEX('Q2-1'!A:A,MATCH(F61,'Q2-1'!C:C,0))),"-")</f>
        <v>-</v>
      </c>
      <c r="J61" s="1" t="str">
        <f>IFERROR(IF(INDEX('Q2-2'!A:A,MATCH(F61,'Q2-2'!C:C,0))=0,na,INDEX('Q2-2'!A:A,MATCH(F61,'Q2-2'!C:C,0))),"-")</f>
        <v>-</v>
      </c>
      <c r="K61" s="1" t="str">
        <f>IFERROR(IF(INDEX('Q3-1'!A:A,MATCH(F61,'Q3-1'!C:C,0))=0,na,INDEX('Q3-1'!A:A,MATCH(F61,'Q3-1'!C:C,0))),"-")</f>
        <v>-</v>
      </c>
      <c r="L61" s="1" t="str">
        <f>IFERROR(IF(INDEX('Q3-2'!A:A,MATCH(F61,'Q3-2'!C:C,0))=0,na,INDEX('Q3-2'!A:A,MATCH(F61,'Q3-2'!C:C,0))),"-")</f>
        <v>-</v>
      </c>
      <c r="M61" s="1" t="str">
        <f t="shared" si="5"/>
        <v>-</v>
      </c>
      <c r="N61" s="1" t="str">
        <f t="shared" si="6"/>
        <v>-</v>
      </c>
      <c r="O61" s="1" t="str">
        <f t="shared" si="7"/>
        <v>-</v>
      </c>
      <c r="P61" s="1" t="str">
        <f t="shared" si="8"/>
        <v>-</v>
      </c>
      <c r="Q61" s="1" t="str">
        <f t="shared" si="9"/>
        <v>-</v>
      </c>
    </row>
  </sheetData>
  <sortState ref="A2:Q61">
    <sortCondition ref="O2:O61"/>
    <sortCondition ref="P2:P61"/>
    <sortCondition ref="Q2:Q61"/>
  </sortState>
  <conditionalFormatting sqref="A1:A1048576">
    <cfRule type="top10" dxfId="1" priority="1" bottom="1" rank="28"/>
  </conditionalFormatting>
  <pageMargins left="0.7" right="0.7" top="0.75" bottom="0.75" header="0.3" footer="0.3"/>
  <pageSetup scale="5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1"/>
  <sheetViews>
    <sheetView tabSelected="1" workbookViewId="0">
      <selection activeCell="A7" sqref="A7"/>
    </sheetView>
  </sheetViews>
  <sheetFormatPr defaultColWidth="8.85546875" defaultRowHeight="15" x14ac:dyDescent="0.25"/>
  <cols>
    <col min="6" max="6" width="13" customWidth="1"/>
  </cols>
  <sheetData>
    <row r="1" spans="1:17" s="10" customFormat="1" ht="24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16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8" t="s">
        <v>11</v>
      </c>
      <c r="N1" s="9" t="s">
        <v>12</v>
      </c>
      <c r="O1" s="8" t="s">
        <v>13</v>
      </c>
      <c r="P1" s="9" t="s">
        <v>14</v>
      </c>
      <c r="Q1" s="9" t="s">
        <v>15</v>
      </c>
    </row>
    <row r="2" spans="1:17" s="10" customFormat="1" x14ac:dyDescent="0.25">
      <c r="A2" s="11">
        <v>1</v>
      </c>
      <c r="B2" s="11" t="s">
        <v>251</v>
      </c>
      <c r="C2" s="11" t="s">
        <v>220</v>
      </c>
      <c r="D2" s="11">
        <v>2004</v>
      </c>
      <c r="E2" s="11" t="s">
        <v>23</v>
      </c>
      <c r="F2" s="11" t="s">
        <v>404</v>
      </c>
      <c r="G2" s="11">
        <f>IFERROR(IF(INDEX('Q1-1'!A:A,MATCH(F2,'Q1-1'!C:C,0))=0,na,INDEX('Q1-1'!A:A,MATCH(F2,'Q1-1'!C:C,0))),"-")</f>
        <v>4</v>
      </c>
      <c r="H2" s="11">
        <f>IFERROR(IF(INDEX('Q1-2'!A:A,MATCH(F2,'Q1-2'!C:C,0))=0,na,INDEX('Q1-2'!A:A,MATCH(F2,'Q1-2'!C:C,0))),"-")</f>
        <v>1</v>
      </c>
      <c r="I2" s="11">
        <f>IFERROR(IF(INDEX('Q2-1'!A:A,MATCH(F2,'Q2-1'!C:C,0))=0,na,INDEX('Q2-1'!A:A,MATCH(F2,'Q2-1'!C:C,0))),"-")</f>
        <v>1</v>
      </c>
      <c r="J2" s="11">
        <f>IFERROR(IF(INDEX('Q2-2'!A:A,MATCH(F2,'Q2-2'!C:C,0))=0,na,INDEX('Q2-2'!A:A,MATCH(F2,'Q2-2'!C:C,0))),"-")</f>
        <v>1</v>
      </c>
      <c r="K2" s="11">
        <f>IFERROR(IF(INDEX('Q3-1'!A:A,MATCH(F2,'Q3-1'!C:C,0))=0,na,INDEX('Q3-1'!A:A,MATCH(F2,'Q3-1'!C:C,0))),"-")</f>
        <v>1</v>
      </c>
      <c r="L2" s="11">
        <f>IFERROR(IF(INDEX('Q3-2'!A:A,MATCH(F2,'Q3-2'!C:C,0))=0,na,INDEX('Q3-2'!A:A,MATCH(F2,'Q3-2'!C:C,0))),"-")</f>
        <v>1</v>
      </c>
      <c r="M2" s="11">
        <f t="shared" ref="M2:M33" si="0">IFERROR(SMALL(G2:L2,1),"-")</f>
        <v>1</v>
      </c>
      <c r="N2" s="11">
        <f t="shared" ref="N2:N33" si="1">IFERROR(SMALL(G2:L2,2),"-")</f>
        <v>1</v>
      </c>
      <c r="O2" s="11">
        <f t="shared" ref="O2:O33" si="2">IFERROR(M2+N2,"-")</f>
        <v>2</v>
      </c>
      <c r="P2" s="11">
        <f t="shared" ref="P2:P33" si="3">IFERROR(SMALL(G2:L2,3),"-")</f>
        <v>1</v>
      </c>
      <c r="Q2" s="11">
        <f t="shared" ref="Q2:Q33" si="4">IFERROR(SMALL(G2:L2,4),"-")</f>
        <v>1</v>
      </c>
    </row>
    <row r="3" spans="1:17" s="10" customFormat="1" x14ac:dyDescent="0.25">
      <c r="A3" s="11">
        <v>1</v>
      </c>
      <c r="B3" s="11" t="s">
        <v>303</v>
      </c>
      <c r="C3" s="11" t="s">
        <v>384</v>
      </c>
      <c r="D3" s="11">
        <v>2004</v>
      </c>
      <c r="E3" s="11" t="s">
        <v>23</v>
      </c>
      <c r="F3" s="11" t="s">
        <v>430</v>
      </c>
      <c r="G3" s="11">
        <f>IFERROR(IF(INDEX('Q1-1'!A:A,MATCH(F3,'Q1-1'!C:C,0))=0,na,INDEX('Q1-1'!A:A,MATCH(F3,'Q1-1'!C:C,0))),"-")</f>
        <v>1</v>
      </c>
      <c r="H3" s="11">
        <f>IFERROR(IF(INDEX('Q1-2'!A:A,MATCH(F3,'Q1-2'!C:C,0))=0,na,INDEX('Q1-2'!A:A,MATCH(F3,'Q1-2'!C:C,0))),"-")</f>
        <v>2</v>
      </c>
      <c r="I3" s="11" t="str">
        <f>IFERROR(IF(INDEX('Q2-1'!A:A,MATCH(F3,'Q2-1'!C:C,0))=0,na,INDEX('Q2-1'!A:A,MATCH(F3,'Q2-1'!C:C,0))),"-")</f>
        <v>-</v>
      </c>
      <c r="J3" s="11" t="str">
        <f>IFERROR(IF(INDEX('Q2-2'!A:A,MATCH(F3,'Q2-2'!C:C,0))=0,na,INDEX('Q2-2'!A:A,MATCH(F3,'Q2-2'!C:C,0))),"-")</f>
        <v>-</v>
      </c>
      <c r="K3" s="11" t="str">
        <f>IFERROR(IF(INDEX('Q3-1'!A:A,MATCH(F3,'Q3-1'!C:C,0))=0,na,INDEX('Q3-1'!A:A,MATCH(F3,'Q3-1'!C:C,0))),"-")</f>
        <v>-</v>
      </c>
      <c r="L3" s="11">
        <f>IFERROR(IF(INDEX('Q3-2'!A:A,MATCH(F3,'Q3-2'!C:C,0))=0,na,INDEX('Q3-2'!A:A,MATCH(F3,'Q3-2'!C:C,0))),"-")</f>
        <v>4</v>
      </c>
      <c r="M3" s="11">
        <f t="shared" si="0"/>
        <v>1</v>
      </c>
      <c r="N3" s="11">
        <f t="shared" si="1"/>
        <v>2</v>
      </c>
      <c r="O3" s="11">
        <f t="shared" si="2"/>
        <v>3</v>
      </c>
      <c r="P3" s="11">
        <f t="shared" si="3"/>
        <v>4</v>
      </c>
      <c r="Q3" s="11" t="str">
        <f t="shared" si="4"/>
        <v>-</v>
      </c>
    </row>
    <row r="4" spans="1:17" s="10" customFormat="1" x14ac:dyDescent="0.25">
      <c r="A4" s="11">
        <v>3</v>
      </c>
      <c r="B4" s="11" t="s">
        <v>312</v>
      </c>
      <c r="C4" s="11" t="s">
        <v>442</v>
      </c>
      <c r="D4" s="11">
        <v>2004</v>
      </c>
      <c r="E4" s="11" t="s">
        <v>23</v>
      </c>
      <c r="F4" s="11" t="s">
        <v>443</v>
      </c>
      <c r="G4" s="11">
        <f>IFERROR(IF(INDEX('Q1-1'!A:A,MATCH(F4,'Q1-1'!C:C,0))=0,na,INDEX('Q1-1'!A:A,MATCH(F4,'Q1-1'!C:C,0))),"-")</f>
        <v>2</v>
      </c>
      <c r="H4" s="11">
        <f>IFERROR(IF(INDEX('Q1-2'!A:A,MATCH(F4,'Q1-2'!C:C,0))=0,na,INDEX('Q1-2'!A:A,MATCH(F4,'Q1-2'!C:C,0))),"-")</f>
        <v>4</v>
      </c>
      <c r="I4" s="11">
        <f>IFERROR(IF(INDEX('Q2-1'!A:A,MATCH(F4,'Q2-1'!C:C,0))=0,na,INDEX('Q2-1'!A:A,MATCH(F4,'Q2-1'!C:C,0))),"-")</f>
        <v>3</v>
      </c>
      <c r="J4" s="11">
        <f>IFERROR(IF(INDEX('Q2-2'!A:A,MATCH(F4,'Q2-2'!C:C,0))=0,na,INDEX('Q2-2'!A:A,MATCH(F4,'Q2-2'!C:C,0))),"-")</f>
        <v>4</v>
      </c>
      <c r="K4" s="11">
        <f>IFERROR(IF(INDEX('Q3-1'!A:A,MATCH(F4,'Q3-1'!C:C,0))=0,na,INDEX('Q3-1'!A:A,MATCH(F4,'Q3-1'!C:C,0))),"-")</f>
        <v>5</v>
      </c>
      <c r="L4" s="11">
        <f>IFERROR(IF(INDEX('Q3-2'!A:A,MATCH(F4,'Q3-2'!C:C,0))=0,na,INDEX('Q3-2'!A:A,MATCH(F4,'Q3-2'!C:C,0))),"-")</f>
        <v>7</v>
      </c>
      <c r="M4" s="11">
        <f t="shared" si="0"/>
        <v>2</v>
      </c>
      <c r="N4" s="11">
        <f t="shared" si="1"/>
        <v>3</v>
      </c>
      <c r="O4" s="11">
        <f t="shared" si="2"/>
        <v>5</v>
      </c>
      <c r="P4" s="11">
        <f t="shared" si="3"/>
        <v>4</v>
      </c>
      <c r="Q4" s="11">
        <f t="shared" si="4"/>
        <v>4</v>
      </c>
    </row>
    <row r="5" spans="1:17" s="10" customFormat="1" x14ac:dyDescent="0.25">
      <c r="A5" s="11">
        <v>4</v>
      </c>
      <c r="B5" s="11" t="s">
        <v>21</v>
      </c>
      <c r="C5" s="11" t="s">
        <v>357</v>
      </c>
      <c r="D5" s="11">
        <v>2004</v>
      </c>
      <c r="E5" s="11" t="s">
        <v>23</v>
      </c>
      <c r="F5" s="11" t="s">
        <v>358</v>
      </c>
      <c r="G5" s="11">
        <f>IFERROR(IF(INDEX('Q1-1'!A:A,MATCH(F5,'Q1-1'!C:C,0))=0,na,INDEX('Q1-1'!A:A,MATCH(F5,'Q1-1'!C:C,0))),"-")</f>
        <v>3</v>
      </c>
      <c r="H5" s="11">
        <f>IFERROR(IF(INDEX('Q1-2'!A:A,MATCH(F5,'Q1-2'!C:C,0))=0,na,INDEX('Q1-2'!A:A,MATCH(F5,'Q1-2'!C:C,0))),"-")</f>
        <v>3</v>
      </c>
      <c r="I5" s="11" t="str">
        <f>IFERROR(IF(INDEX('Q2-1'!A:A,MATCH(F5,'Q2-1'!C:C,0))=0,na,INDEX('Q2-1'!A:A,MATCH(F5,'Q2-1'!C:C,0))),"-")</f>
        <v>-</v>
      </c>
      <c r="J5" s="11">
        <f>IFERROR(IF(INDEX('Q2-2'!A:A,MATCH(F5,'Q2-2'!C:C,0))=0,na,INDEX('Q2-2'!A:A,MATCH(F5,'Q2-2'!C:C,0))),"-")</f>
        <v>3</v>
      </c>
      <c r="K5" s="11">
        <f>IFERROR(IF(INDEX('Q3-1'!A:A,MATCH(F5,'Q3-1'!C:C,0))=0,na,INDEX('Q3-1'!A:A,MATCH(F5,'Q3-1'!C:C,0))),"-")</f>
        <v>17</v>
      </c>
      <c r="L5" s="11">
        <f>IFERROR(IF(INDEX('Q3-2'!A:A,MATCH(F5,'Q3-2'!C:C,0))=0,na,INDEX('Q3-2'!A:A,MATCH(F5,'Q3-2'!C:C,0))),"-")</f>
        <v>17</v>
      </c>
      <c r="M5" s="11">
        <f t="shared" si="0"/>
        <v>3</v>
      </c>
      <c r="N5" s="11">
        <f t="shared" si="1"/>
        <v>3</v>
      </c>
      <c r="O5" s="11">
        <f t="shared" si="2"/>
        <v>6</v>
      </c>
      <c r="P5" s="11">
        <f t="shared" si="3"/>
        <v>3</v>
      </c>
      <c r="Q5" s="11">
        <f t="shared" si="4"/>
        <v>17</v>
      </c>
    </row>
    <row r="6" spans="1:17" s="10" customFormat="1" x14ac:dyDescent="0.25">
      <c r="A6" s="11">
        <v>5</v>
      </c>
      <c r="B6" s="11" t="s">
        <v>321</v>
      </c>
      <c r="C6" s="11" t="s">
        <v>329</v>
      </c>
      <c r="D6" s="11">
        <v>2004</v>
      </c>
      <c r="E6" s="11" t="s">
        <v>23</v>
      </c>
      <c r="F6" s="11" t="s">
        <v>452</v>
      </c>
      <c r="G6" s="11">
        <f>IFERROR(IF(INDEX('Q1-1'!A:A,MATCH(F6,'Q1-1'!C:C,0))=0,na,INDEX('Q1-1'!A:A,MATCH(F6,'Q1-1'!C:C,0))),"-")</f>
        <v>24</v>
      </c>
      <c r="H6" s="11">
        <f>IFERROR(IF(INDEX('Q1-2'!A:A,MATCH(F6,'Q1-2'!C:C,0))=0,na,INDEX('Q1-2'!A:A,MATCH(F6,'Q1-2'!C:C,0))),"-")</f>
        <v>18</v>
      </c>
      <c r="I6" s="11">
        <f>IFERROR(IF(INDEX('Q2-1'!A:A,MATCH(F6,'Q2-1'!C:C,0))=0,na,INDEX('Q2-1'!A:A,MATCH(F6,'Q2-1'!C:C,0))),"-")</f>
        <v>8</v>
      </c>
      <c r="J6" s="11">
        <f>IFERROR(IF(INDEX('Q2-2'!A:A,MATCH(F6,'Q2-2'!C:C,0))=0,na,INDEX('Q2-2'!A:A,MATCH(F6,'Q2-2'!C:C,0))),"-")</f>
        <v>6</v>
      </c>
      <c r="K6" s="11">
        <f>IFERROR(IF(INDEX('Q3-1'!A:A,MATCH(F6,'Q3-1'!C:C,0))=0,na,INDEX('Q3-1'!A:A,MATCH(F6,'Q3-1'!C:C,0))),"-")</f>
        <v>3</v>
      </c>
      <c r="L6" s="11">
        <f>IFERROR(IF(INDEX('Q3-2'!A:A,MATCH(F6,'Q3-2'!C:C,0))=0,na,INDEX('Q3-2'!A:A,MATCH(F6,'Q3-2'!C:C,0))),"-")</f>
        <v>3</v>
      </c>
      <c r="M6" s="11">
        <f t="shared" si="0"/>
        <v>3</v>
      </c>
      <c r="N6" s="11">
        <f t="shared" si="1"/>
        <v>3</v>
      </c>
      <c r="O6" s="11">
        <f t="shared" si="2"/>
        <v>6</v>
      </c>
      <c r="P6" s="11">
        <f t="shared" si="3"/>
        <v>6</v>
      </c>
      <c r="Q6" s="11">
        <f t="shared" si="4"/>
        <v>8</v>
      </c>
    </row>
    <row r="7" spans="1:17" s="10" customFormat="1" x14ac:dyDescent="0.25">
      <c r="A7" s="11">
        <v>6</v>
      </c>
      <c r="B7" s="11" t="s">
        <v>364</v>
      </c>
      <c r="C7" s="11" t="s">
        <v>365</v>
      </c>
      <c r="D7" s="11">
        <v>2004</v>
      </c>
      <c r="E7" s="11" t="s">
        <v>23</v>
      </c>
      <c r="F7" s="11" t="s">
        <v>366</v>
      </c>
      <c r="G7" s="11">
        <f>IFERROR(IF(INDEX('Q1-1'!A:A,MATCH(F7,'Q1-1'!C:C,0))=0,na,INDEX('Q1-1'!A:A,MATCH(F7,'Q1-1'!C:C,0))),"-")</f>
        <v>5</v>
      </c>
      <c r="H7" s="11">
        <f>IFERROR(IF(INDEX('Q1-2'!A:A,MATCH(F7,'Q1-2'!C:C,0))=0,na,INDEX('Q1-2'!A:A,MATCH(F7,'Q1-2'!C:C,0))),"-")</f>
        <v>6</v>
      </c>
      <c r="I7" s="11">
        <f>IFERROR(IF(INDEX('Q2-1'!A:A,MATCH(F7,'Q2-1'!C:C,0))=0,na,INDEX('Q2-1'!A:A,MATCH(F7,'Q2-1'!C:C,0))),"-")</f>
        <v>2</v>
      </c>
      <c r="J7" s="11">
        <f>IFERROR(IF(INDEX('Q2-2'!A:A,MATCH(F7,'Q2-2'!C:C,0))=0,na,INDEX('Q2-2'!A:A,MATCH(F7,'Q2-2'!C:C,0))),"-")</f>
        <v>9</v>
      </c>
      <c r="K7" s="11">
        <f>IFERROR(IF(INDEX('Q3-1'!A:A,MATCH(F7,'Q3-1'!C:C,0))=0,na,INDEX('Q3-1'!A:A,MATCH(F7,'Q3-1'!C:C,0))),"-")</f>
        <v>9</v>
      </c>
      <c r="L7" s="11">
        <f>IFERROR(IF(INDEX('Q3-2'!A:A,MATCH(F7,'Q3-2'!C:C,0))=0,na,INDEX('Q3-2'!A:A,MATCH(F7,'Q3-2'!C:C,0))),"-")</f>
        <v>8</v>
      </c>
      <c r="M7" s="11">
        <f t="shared" si="0"/>
        <v>2</v>
      </c>
      <c r="N7" s="11">
        <f t="shared" si="1"/>
        <v>5</v>
      </c>
      <c r="O7" s="11">
        <f t="shared" si="2"/>
        <v>7</v>
      </c>
      <c r="P7" s="11">
        <f t="shared" si="3"/>
        <v>6</v>
      </c>
      <c r="Q7" s="11">
        <f t="shared" si="4"/>
        <v>8</v>
      </c>
    </row>
    <row r="8" spans="1:17" s="10" customFormat="1" x14ac:dyDescent="0.25">
      <c r="A8" s="11">
        <v>6</v>
      </c>
      <c r="B8" s="11" t="s">
        <v>437</v>
      </c>
      <c r="C8" s="11" t="s">
        <v>406</v>
      </c>
      <c r="D8" s="11">
        <v>2004</v>
      </c>
      <c r="E8" s="11" t="s">
        <v>44</v>
      </c>
      <c r="F8" s="11" t="s">
        <v>438</v>
      </c>
      <c r="G8" s="11">
        <f>IFERROR(IF(INDEX('Q1-1'!A:A,MATCH(F8,'Q1-1'!C:C,0))=0,na,INDEX('Q1-1'!A:A,MATCH(F8,'Q1-1'!C:C,0))),"-")</f>
        <v>30</v>
      </c>
      <c r="H8" s="11">
        <f>IFERROR(IF(INDEX('Q1-2'!A:A,MATCH(F8,'Q1-2'!C:C,0))=0,na,INDEX('Q1-2'!A:A,MATCH(F8,'Q1-2'!C:C,0))),"-")</f>
        <v>16</v>
      </c>
      <c r="I8" s="11">
        <f>IFERROR(IF(INDEX('Q2-1'!A:A,MATCH(F8,'Q2-1'!C:C,0))=0,na,INDEX('Q2-1'!A:A,MATCH(F8,'Q2-1'!C:C,0))),"-")</f>
        <v>5</v>
      </c>
      <c r="J8" s="11">
        <f>IFERROR(IF(INDEX('Q2-2'!A:A,MATCH(F8,'Q2-2'!C:C,0))=0,na,INDEX('Q2-2'!A:A,MATCH(F8,'Q2-2'!C:C,0))),"-")</f>
        <v>2</v>
      </c>
      <c r="K8" s="11">
        <f>IFERROR(IF(INDEX('Q3-1'!A:A,MATCH(F8,'Q3-1'!C:C,0))=0,na,INDEX('Q3-1'!A:A,MATCH(F8,'Q3-1'!C:C,0))),"-")</f>
        <v>8</v>
      </c>
      <c r="L8" s="11">
        <f>IFERROR(IF(INDEX('Q3-2'!A:A,MATCH(F8,'Q3-2'!C:C,0))=0,na,INDEX('Q3-2'!A:A,MATCH(F8,'Q3-2'!C:C,0))),"-")</f>
        <v>6</v>
      </c>
      <c r="M8" s="11">
        <f t="shared" si="0"/>
        <v>2</v>
      </c>
      <c r="N8" s="11">
        <f t="shared" si="1"/>
        <v>5</v>
      </c>
      <c r="O8" s="11">
        <f t="shared" si="2"/>
        <v>7</v>
      </c>
      <c r="P8" s="11">
        <f t="shared" si="3"/>
        <v>6</v>
      </c>
      <c r="Q8" s="11">
        <f t="shared" si="4"/>
        <v>8</v>
      </c>
    </row>
    <row r="9" spans="1:17" s="10" customFormat="1" x14ac:dyDescent="0.25">
      <c r="A9" s="11">
        <v>8</v>
      </c>
      <c r="B9" s="11" t="s">
        <v>408</v>
      </c>
      <c r="C9" s="11" t="s">
        <v>409</v>
      </c>
      <c r="D9" s="11">
        <v>2004</v>
      </c>
      <c r="E9" s="11" t="s">
        <v>44</v>
      </c>
      <c r="F9" s="11" t="s">
        <v>410</v>
      </c>
      <c r="G9" s="11">
        <f>IFERROR(IF(INDEX('Q1-1'!A:A,MATCH(F9,'Q1-1'!C:C,0))=0,na,INDEX('Q1-1'!A:A,MATCH(F9,'Q1-1'!C:C,0))),"-")</f>
        <v>19</v>
      </c>
      <c r="H9" s="11">
        <f>IFERROR(IF(INDEX('Q1-2'!A:A,MATCH(F9,'Q1-2'!C:C,0))=0,na,INDEX('Q1-2'!A:A,MATCH(F9,'Q1-2'!C:C,0))),"-")</f>
        <v>15</v>
      </c>
      <c r="I9" s="11">
        <f>IFERROR(IF(INDEX('Q2-1'!A:A,MATCH(F9,'Q2-1'!C:C,0))=0,na,INDEX('Q2-1'!A:A,MATCH(F9,'Q2-1'!C:C,0))),"-")</f>
        <v>14</v>
      </c>
      <c r="J9" s="11">
        <f>IFERROR(IF(INDEX('Q2-2'!A:A,MATCH(F9,'Q2-2'!C:C,0))=0,na,INDEX('Q2-2'!A:A,MATCH(F9,'Q2-2'!C:C,0))),"-")</f>
        <v>11</v>
      </c>
      <c r="K9" s="11">
        <f>IFERROR(IF(INDEX('Q3-1'!A:A,MATCH(F9,'Q3-1'!C:C,0))=0,na,INDEX('Q3-1'!A:A,MATCH(F9,'Q3-1'!C:C,0))),"-")</f>
        <v>6</v>
      </c>
      <c r="L9" s="11">
        <f>IFERROR(IF(INDEX('Q3-2'!A:A,MATCH(F9,'Q3-2'!C:C,0))=0,na,INDEX('Q3-2'!A:A,MATCH(F9,'Q3-2'!C:C,0))),"-")</f>
        <v>2</v>
      </c>
      <c r="M9" s="11">
        <f t="shared" si="0"/>
        <v>2</v>
      </c>
      <c r="N9" s="11">
        <f t="shared" si="1"/>
        <v>6</v>
      </c>
      <c r="O9" s="11">
        <f t="shared" si="2"/>
        <v>8</v>
      </c>
      <c r="P9" s="11">
        <f t="shared" si="3"/>
        <v>11</v>
      </c>
      <c r="Q9" s="11">
        <f t="shared" si="4"/>
        <v>14</v>
      </c>
    </row>
    <row r="10" spans="1:17" s="10" customFormat="1" x14ac:dyDescent="0.25">
      <c r="A10" s="11">
        <v>9</v>
      </c>
      <c r="B10" s="11" t="s">
        <v>421</v>
      </c>
      <c r="C10" s="11" t="s">
        <v>422</v>
      </c>
      <c r="D10" s="11">
        <v>2004</v>
      </c>
      <c r="E10" s="11" t="s">
        <v>27</v>
      </c>
      <c r="F10" s="11" t="s">
        <v>423</v>
      </c>
      <c r="G10" s="11">
        <f>IFERROR(IF(INDEX('Q1-1'!A:A,MATCH(F10,'Q1-1'!C:C,0))=0,na,INDEX('Q1-1'!A:A,MATCH(F10,'Q1-1'!C:C,0))),"-")</f>
        <v>26</v>
      </c>
      <c r="H10" s="11">
        <f>IFERROR(IF(INDEX('Q1-2'!A:A,MATCH(F10,'Q1-2'!C:C,0))=0,na,INDEX('Q1-2'!A:A,MATCH(F10,'Q1-2'!C:C,0))),"-")</f>
        <v>21</v>
      </c>
      <c r="I10" s="11" t="str">
        <f>IFERROR(IF(INDEX('Q2-1'!A:A,MATCH(F10,'Q2-1'!C:C,0))=0,na,INDEX('Q2-1'!A:A,MATCH(F10,'Q2-1'!C:C,0))),"-")</f>
        <v>-</v>
      </c>
      <c r="J10" s="11">
        <f>IFERROR(IF(INDEX('Q2-2'!A:A,MATCH(F10,'Q2-2'!C:C,0))=0,na,INDEX('Q2-2'!A:A,MATCH(F10,'Q2-2'!C:C,0))),"-")</f>
        <v>5</v>
      </c>
      <c r="K10" s="11" t="str">
        <f>IFERROR(IF(INDEX('Q3-1'!A:A,MATCH(F10,'Q3-1'!C:C,0))=0,na,INDEX('Q3-1'!A:A,MATCH(F10,'Q3-1'!C:C,0))),"-")</f>
        <v>-</v>
      </c>
      <c r="L10" s="11">
        <f>IFERROR(IF(INDEX('Q3-2'!A:A,MATCH(F10,'Q3-2'!C:C,0))=0,na,INDEX('Q3-2'!A:A,MATCH(F10,'Q3-2'!C:C,0))),"-")</f>
        <v>5</v>
      </c>
      <c r="M10" s="11">
        <f t="shared" si="0"/>
        <v>5</v>
      </c>
      <c r="N10" s="11">
        <f t="shared" si="1"/>
        <v>5</v>
      </c>
      <c r="O10" s="11">
        <f t="shared" si="2"/>
        <v>10</v>
      </c>
      <c r="P10" s="11">
        <f t="shared" si="3"/>
        <v>21</v>
      </c>
      <c r="Q10" s="11">
        <f t="shared" si="4"/>
        <v>26</v>
      </c>
    </row>
    <row r="11" spans="1:17" s="10" customFormat="1" x14ac:dyDescent="0.25">
      <c r="A11" s="11">
        <v>10</v>
      </c>
      <c r="B11" s="11" t="s">
        <v>179</v>
      </c>
      <c r="C11" s="11" t="s">
        <v>406</v>
      </c>
      <c r="D11" s="11">
        <v>2005</v>
      </c>
      <c r="E11" s="11" t="s">
        <v>44</v>
      </c>
      <c r="F11" s="11" t="s">
        <v>466</v>
      </c>
      <c r="G11" s="11">
        <f>IFERROR(IF(INDEX('Q1-1'!A:A,MATCH(F11,'Q1-1'!C:C,0))=0,na,INDEX('Q1-1'!A:A,MATCH(F11,'Q1-1'!C:C,0))),"-")</f>
        <v>13</v>
      </c>
      <c r="H11" s="11">
        <f>IFERROR(IF(INDEX('Q1-2'!A:A,MATCH(F11,'Q1-2'!C:C,0))=0,na,INDEX('Q1-2'!A:A,MATCH(F11,'Q1-2'!C:C,0))),"-")</f>
        <v>8</v>
      </c>
      <c r="I11" s="11">
        <f>IFERROR(IF(INDEX('Q2-1'!A:A,MATCH(F11,'Q2-1'!C:C,0))=0,na,INDEX('Q2-1'!A:A,MATCH(F11,'Q2-1'!C:C,0))),"-")</f>
        <v>4</v>
      </c>
      <c r="J11" s="11">
        <f>IFERROR(IF(INDEX('Q2-2'!A:A,MATCH(F11,'Q2-2'!C:C,0))=0,na,INDEX('Q2-2'!A:A,MATCH(F11,'Q2-2'!C:C,0))),"-")</f>
        <v>9</v>
      </c>
      <c r="K11" s="11" t="str">
        <f>IFERROR(IF(INDEX('Q3-1'!A:A,MATCH(F11,'Q3-1'!C:C,0))=0,na,INDEX('Q3-1'!A:A,MATCH(F11,'Q3-1'!C:C,0))),"-")</f>
        <v>-</v>
      </c>
      <c r="L11" s="11" t="str">
        <f>IFERROR(IF(INDEX('Q3-2'!A:A,MATCH(F11,'Q3-2'!C:C,0))=0,na,INDEX('Q3-2'!A:A,MATCH(F11,'Q3-2'!C:C,0))),"-")</f>
        <v>-</v>
      </c>
      <c r="M11" s="11">
        <f t="shared" si="0"/>
        <v>4</v>
      </c>
      <c r="N11" s="11">
        <f t="shared" si="1"/>
        <v>8</v>
      </c>
      <c r="O11" s="11">
        <f t="shared" si="2"/>
        <v>12</v>
      </c>
      <c r="P11" s="11">
        <f t="shared" si="3"/>
        <v>9</v>
      </c>
      <c r="Q11" s="11">
        <f t="shared" si="4"/>
        <v>13</v>
      </c>
    </row>
    <row r="12" spans="1:17" s="10" customFormat="1" x14ac:dyDescent="0.25">
      <c r="A12" s="11">
        <v>11</v>
      </c>
      <c r="B12" s="11" t="s">
        <v>447</v>
      </c>
      <c r="C12" s="11" t="s">
        <v>442</v>
      </c>
      <c r="D12" s="11">
        <v>2004</v>
      </c>
      <c r="E12" s="11" t="s">
        <v>23</v>
      </c>
      <c r="F12" s="11" t="s">
        <v>448</v>
      </c>
      <c r="G12" s="11">
        <f>IFERROR(IF(INDEX('Q1-1'!A:A,MATCH(F12,'Q1-1'!C:C,0))=0,na,INDEX('Q1-1'!A:A,MATCH(F12,'Q1-1'!C:C,0))),"-")</f>
        <v>6</v>
      </c>
      <c r="H12" s="11">
        <f>IFERROR(IF(INDEX('Q1-2'!A:A,MATCH(F12,'Q1-2'!C:C,0))=0,na,INDEX('Q1-2'!A:A,MATCH(F12,'Q1-2'!C:C,0))),"-")</f>
        <v>10</v>
      </c>
      <c r="I12" s="11">
        <f>IFERROR(IF(INDEX('Q2-1'!A:A,MATCH(F12,'Q2-1'!C:C,0))=0,na,INDEX('Q2-1'!A:A,MATCH(F12,'Q2-1'!C:C,0))),"-")</f>
        <v>7</v>
      </c>
      <c r="J12" s="11">
        <f>IFERROR(IF(INDEX('Q2-2'!A:A,MATCH(F12,'Q2-2'!C:C,0))=0,na,INDEX('Q2-2'!A:A,MATCH(F12,'Q2-2'!C:C,0))),"-")</f>
        <v>8</v>
      </c>
      <c r="K12" s="11" t="str">
        <f>IFERROR(IF(INDEX('Q3-1'!A:A,MATCH(F12,'Q3-1'!C:C,0))=0,na,INDEX('Q3-1'!A:A,MATCH(F12,'Q3-1'!C:C,0))),"-")</f>
        <v>-</v>
      </c>
      <c r="L12" s="11" t="str">
        <f>IFERROR(IF(INDEX('Q3-2'!A:A,MATCH(F12,'Q3-2'!C:C,0))=0,na,INDEX('Q3-2'!A:A,MATCH(F12,'Q3-2'!C:C,0))),"-")</f>
        <v>-</v>
      </c>
      <c r="M12" s="11">
        <f t="shared" si="0"/>
        <v>6</v>
      </c>
      <c r="N12" s="11">
        <f t="shared" si="1"/>
        <v>7</v>
      </c>
      <c r="O12" s="11">
        <f t="shared" si="2"/>
        <v>13</v>
      </c>
      <c r="P12" s="11">
        <f t="shared" si="3"/>
        <v>8</v>
      </c>
      <c r="Q12" s="11">
        <f t="shared" si="4"/>
        <v>10</v>
      </c>
    </row>
    <row r="13" spans="1:17" s="10" customFormat="1" x14ac:dyDescent="0.25">
      <c r="A13" s="11">
        <v>12</v>
      </c>
      <c r="B13" s="11" t="s">
        <v>388</v>
      </c>
      <c r="C13" s="11" t="s">
        <v>389</v>
      </c>
      <c r="D13" s="11">
        <v>2004</v>
      </c>
      <c r="E13" s="11" t="s">
        <v>23</v>
      </c>
      <c r="F13" s="11" t="s">
        <v>390</v>
      </c>
      <c r="G13" s="11">
        <f>IFERROR(IF(INDEX('Q1-1'!A:A,MATCH(F13,'Q1-1'!C:C,0))=0,na,INDEX('Q1-1'!A:A,MATCH(F13,'Q1-1'!C:C,0))),"-")</f>
        <v>16</v>
      </c>
      <c r="H13" s="11">
        <f>IFERROR(IF(INDEX('Q1-2'!A:A,MATCH(F13,'Q1-2'!C:C,0))=0,na,INDEX('Q1-2'!A:A,MATCH(F13,'Q1-2'!C:C,0))),"-")</f>
        <v>22</v>
      </c>
      <c r="I13" s="11">
        <f>IFERROR(IF(INDEX('Q2-1'!A:A,MATCH(F13,'Q2-1'!C:C,0))=0,na,INDEX('Q2-1'!A:A,MATCH(F13,'Q2-1'!C:C,0))),"-")</f>
        <v>17</v>
      </c>
      <c r="J13" s="11">
        <f>IFERROR(IF(INDEX('Q2-2'!A:A,MATCH(F13,'Q2-2'!C:C,0))=0,na,INDEX('Q2-2'!A:A,MATCH(F13,'Q2-2'!C:C,0))),"-")</f>
        <v>15</v>
      </c>
      <c r="K13" s="11">
        <f>IFERROR(IF(INDEX('Q3-1'!A:A,MATCH(F13,'Q3-1'!C:C,0))=0,na,INDEX('Q3-1'!A:A,MATCH(F13,'Q3-1'!C:C,0))),"-")</f>
        <v>2</v>
      </c>
      <c r="L13" s="11">
        <f>IFERROR(IF(INDEX('Q3-2'!A:A,MATCH(F13,'Q3-2'!C:C,0))=0,na,INDEX('Q3-2'!A:A,MATCH(F13,'Q3-2'!C:C,0))),"-")</f>
        <v>11</v>
      </c>
      <c r="M13" s="11">
        <f t="shared" si="0"/>
        <v>2</v>
      </c>
      <c r="N13" s="11">
        <f t="shared" si="1"/>
        <v>11</v>
      </c>
      <c r="O13" s="11">
        <f t="shared" si="2"/>
        <v>13</v>
      </c>
      <c r="P13" s="11">
        <f t="shared" si="3"/>
        <v>15</v>
      </c>
      <c r="Q13" s="11">
        <f t="shared" si="4"/>
        <v>16</v>
      </c>
    </row>
    <row r="14" spans="1:17" s="10" customFormat="1" x14ac:dyDescent="0.25">
      <c r="A14" s="11">
        <v>13</v>
      </c>
      <c r="B14" s="11" t="s">
        <v>370</v>
      </c>
      <c r="C14" s="11" t="s">
        <v>304</v>
      </c>
      <c r="D14" s="11">
        <v>2004</v>
      </c>
      <c r="E14" s="11" t="s">
        <v>27</v>
      </c>
      <c r="F14" s="11" t="s">
        <v>371</v>
      </c>
      <c r="G14" s="11">
        <f>IFERROR(IF(INDEX('Q1-1'!A:A,MATCH(F14,'Q1-1'!C:C,0))=0,na,INDEX('Q1-1'!A:A,MATCH(F14,'Q1-1'!C:C,0))),"-")</f>
        <v>9</v>
      </c>
      <c r="H14" s="11">
        <f>IFERROR(IF(INDEX('Q1-2'!A:A,MATCH(F14,'Q1-2'!C:C,0))=0,na,INDEX('Q1-2'!A:A,MATCH(F14,'Q1-2'!C:C,0))),"-")</f>
        <v>5</v>
      </c>
      <c r="I14" s="11">
        <f>IFERROR(IF(INDEX('Q2-1'!A:A,MATCH(F14,'Q2-1'!C:C,0))=0,na,INDEX('Q2-1'!A:A,MATCH(F14,'Q2-1'!C:C,0))),"-")</f>
        <v>10</v>
      </c>
      <c r="J14" s="11" t="str">
        <f>IFERROR(IF(INDEX('Q2-2'!A:A,MATCH(F14,'Q2-2'!C:C,0))=0,na,INDEX('Q2-2'!A:A,MATCH(F14,'Q2-2'!C:C,0))),"-")</f>
        <v>-</v>
      </c>
      <c r="K14" s="11" t="str">
        <f>IFERROR(IF(INDEX('Q3-1'!A:A,MATCH(F14,'Q3-1'!C:C,0))=0,na,INDEX('Q3-1'!A:A,MATCH(F14,'Q3-1'!C:C,0))),"-")</f>
        <v>-</v>
      </c>
      <c r="L14" s="11" t="str">
        <f>IFERROR(IF(INDEX('Q3-2'!A:A,MATCH(F14,'Q3-2'!C:C,0))=0,na,INDEX('Q3-2'!A:A,MATCH(F14,'Q3-2'!C:C,0))),"-")</f>
        <v>-</v>
      </c>
      <c r="M14" s="11">
        <f t="shared" si="0"/>
        <v>5</v>
      </c>
      <c r="N14" s="11">
        <f t="shared" si="1"/>
        <v>9</v>
      </c>
      <c r="O14" s="11">
        <f t="shared" si="2"/>
        <v>14</v>
      </c>
      <c r="P14" s="11">
        <f t="shared" si="3"/>
        <v>10</v>
      </c>
      <c r="Q14" s="11" t="str">
        <f t="shared" si="4"/>
        <v>-</v>
      </c>
    </row>
    <row r="15" spans="1:17" s="10" customFormat="1" x14ac:dyDescent="0.25">
      <c r="A15" s="11">
        <v>14</v>
      </c>
      <c r="B15" s="11" t="s">
        <v>421</v>
      </c>
      <c r="C15" s="11" t="s">
        <v>372</v>
      </c>
      <c r="D15" s="11">
        <v>2004</v>
      </c>
      <c r="E15" s="11" t="s">
        <v>27</v>
      </c>
      <c r="F15" s="11" t="s">
        <v>424</v>
      </c>
      <c r="G15" s="11">
        <f>IFERROR(IF(INDEX('Q1-1'!A:A,MATCH(F15,'Q1-1'!C:C,0))=0,na,INDEX('Q1-1'!A:A,MATCH(F15,'Q1-1'!C:C,0))),"-")</f>
        <v>8</v>
      </c>
      <c r="H15" s="11" t="str">
        <f>IFERROR(IF(INDEX('Q1-2'!A:A,MATCH(F15,'Q1-2'!C:C,0))=0,na,INDEX('Q1-2'!A:A,MATCH(F15,'Q1-2'!C:C,0))),"-")</f>
        <v>-</v>
      </c>
      <c r="I15" s="11">
        <f>IFERROR(IF(INDEX('Q2-1'!A:A,MATCH(F15,'Q2-1'!C:C,0))=0,na,INDEX('Q2-1'!A:A,MATCH(F15,'Q2-1'!C:C,0))),"-")</f>
        <v>18</v>
      </c>
      <c r="J15" s="11">
        <f>IFERROR(IF(INDEX('Q2-2'!A:A,MATCH(F15,'Q2-2'!C:C,0))=0,na,INDEX('Q2-2'!A:A,MATCH(F15,'Q2-2'!C:C,0))),"-")</f>
        <v>19</v>
      </c>
      <c r="K15" s="11">
        <f>IFERROR(IF(INDEX('Q3-1'!A:A,MATCH(F15,'Q3-1'!C:C,0))=0,na,INDEX('Q3-1'!A:A,MATCH(F15,'Q3-1'!C:C,0))),"-")</f>
        <v>7</v>
      </c>
      <c r="L15" s="11">
        <f>IFERROR(IF(INDEX('Q3-2'!A:A,MATCH(F15,'Q3-2'!C:C,0))=0,na,INDEX('Q3-2'!A:A,MATCH(F15,'Q3-2'!C:C,0))),"-")</f>
        <v>14</v>
      </c>
      <c r="M15" s="11">
        <f t="shared" si="0"/>
        <v>7</v>
      </c>
      <c r="N15" s="11">
        <f t="shared" si="1"/>
        <v>8</v>
      </c>
      <c r="O15" s="11">
        <f t="shared" si="2"/>
        <v>15</v>
      </c>
      <c r="P15" s="11">
        <f t="shared" si="3"/>
        <v>14</v>
      </c>
      <c r="Q15" s="11">
        <f t="shared" si="4"/>
        <v>18</v>
      </c>
    </row>
    <row r="16" spans="1:17" s="10" customFormat="1" x14ac:dyDescent="0.25">
      <c r="A16" s="11">
        <v>15</v>
      </c>
      <c r="B16" s="11" t="s">
        <v>377</v>
      </c>
      <c r="C16" s="11" t="s">
        <v>378</v>
      </c>
      <c r="D16" s="11">
        <v>2004</v>
      </c>
      <c r="E16" s="11" t="s">
        <v>34</v>
      </c>
      <c r="F16" s="11" t="s">
        <v>379</v>
      </c>
      <c r="G16" s="11">
        <f>IFERROR(IF(INDEX('Q1-1'!A:A,MATCH(F16,'Q1-1'!C:C,0))=0,na,INDEX('Q1-1'!A:A,MATCH(F16,'Q1-1'!C:C,0))),"-")</f>
        <v>7</v>
      </c>
      <c r="H16" s="11">
        <f>IFERROR(IF(INDEX('Q1-2'!A:A,MATCH(F16,'Q1-2'!C:C,0))=0,na,INDEX('Q1-2'!A:A,MATCH(F16,'Q1-2'!C:C,0))),"-")</f>
        <v>9</v>
      </c>
      <c r="I16" s="11">
        <f>IFERROR(IF(INDEX('Q2-1'!A:A,MATCH(F16,'Q2-1'!C:C,0))=0,na,INDEX('Q2-1'!A:A,MATCH(F16,'Q2-1'!C:C,0))),"-")</f>
        <v>11</v>
      </c>
      <c r="J16" s="11">
        <f>IFERROR(IF(INDEX('Q2-2'!A:A,MATCH(F16,'Q2-2'!C:C,0))=0,na,INDEX('Q2-2'!A:A,MATCH(F16,'Q2-2'!C:C,0))),"-")</f>
        <v>12</v>
      </c>
      <c r="K16" s="11">
        <f>IFERROR(IF(INDEX('Q3-1'!A:A,MATCH(F16,'Q3-1'!C:C,0))=0,na,INDEX('Q3-1'!A:A,MATCH(F16,'Q3-1'!C:C,0))),"-")</f>
        <v>13</v>
      </c>
      <c r="L16" s="11" t="str">
        <f>IFERROR(IF(INDEX('Q3-2'!A:A,MATCH(F16,'Q3-2'!C:C,0))=0,na,INDEX('Q3-2'!A:A,MATCH(F16,'Q3-2'!C:C,0))),"-")</f>
        <v>-</v>
      </c>
      <c r="M16" s="11">
        <f t="shared" si="0"/>
        <v>7</v>
      </c>
      <c r="N16" s="11">
        <f t="shared" si="1"/>
        <v>9</v>
      </c>
      <c r="O16" s="11">
        <f t="shared" si="2"/>
        <v>16</v>
      </c>
      <c r="P16" s="11">
        <f t="shared" si="3"/>
        <v>11</v>
      </c>
      <c r="Q16" s="11">
        <f t="shared" si="4"/>
        <v>12</v>
      </c>
    </row>
    <row r="17" spans="1:17" s="10" customFormat="1" x14ac:dyDescent="0.25">
      <c r="A17" s="11">
        <v>16</v>
      </c>
      <c r="B17" s="11" t="s">
        <v>354</v>
      </c>
      <c r="C17" s="11" t="s">
        <v>355</v>
      </c>
      <c r="D17" s="11">
        <v>2005</v>
      </c>
      <c r="E17" s="11" t="s">
        <v>23</v>
      </c>
      <c r="F17" s="11" t="s">
        <v>356</v>
      </c>
      <c r="G17" s="11">
        <f>IFERROR(IF(INDEX('Q1-1'!A:A,MATCH(F17,'Q1-1'!C:C,0))=0,na,INDEX('Q1-1'!A:A,MATCH(F17,'Q1-1'!C:C,0))),"-")</f>
        <v>10</v>
      </c>
      <c r="H17" s="11">
        <f>IFERROR(IF(INDEX('Q1-2'!A:A,MATCH(F17,'Q1-2'!C:C,0))=0,na,INDEX('Q1-2'!A:A,MATCH(F17,'Q1-2'!C:C,0))),"-")</f>
        <v>7</v>
      </c>
      <c r="I17" s="11">
        <f>IFERROR(IF(INDEX('Q2-1'!A:A,MATCH(F17,'Q2-1'!C:C,0))=0,na,INDEX('Q2-1'!A:A,MATCH(F17,'Q2-1'!C:C,0))),"-")</f>
        <v>19</v>
      </c>
      <c r="J17" s="11">
        <f>IFERROR(IF(INDEX('Q2-2'!A:A,MATCH(F17,'Q2-2'!C:C,0))=0,na,INDEX('Q2-2'!A:A,MATCH(F17,'Q2-2'!C:C,0))),"-")</f>
        <v>17</v>
      </c>
      <c r="K17" s="11" t="str">
        <f>IFERROR(IF(INDEX('Q3-1'!A:A,MATCH(F17,'Q3-1'!C:C,0))=0,na,INDEX('Q3-1'!A:A,MATCH(F17,'Q3-1'!C:C,0))),"-")</f>
        <v>-</v>
      </c>
      <c r="L17" s="11">
        <f>IFERROR(IF(INDEX('Q3-2'!A:A,MATCH(F17,'Q3-2'!C:C,0))=0,na,INDEX('Q3-2'!A:A,MATCH(F17,'Q3-2'!C:C,0))),"-")</f>
        <v>12</v>
      </c>
      <c r="M17" s="11">
        <f t="shared" si="0"/>
        <v>7</v>
      </c>
      <c r="N17" s="11">
        <f t="shared" si="1"/>
        <v>10</v>
      </c>
      <c r="O17" s="11">
        <f t="shared" si="2"/>
        <v>17</v>
      </c>
      <c r="P17" s="11">
        <f t="shared" si="3"/>
        <v>12</v>
      </c>
      <c r="Q17" s="11">
        <f t="shared" si="4"/>
        <v>17</v>
      </c>
    </row>
    <row r="18" spans="1:17" s="10" customFormat="1" x14ac:dyDescent="0.25">
      <c r="A18" s="11">
        <v>17</v>
      </c>
      <c r="B18" s="11" t="s">
        <v>428</v>
      </c>
      <c r="C18" s="11" t="s">
        <v>188</v>
      </c>
      <c r="D18" s="11">
        <v>2004</v>
      </c>
      <c r="E18" s="11" t="s">
        <v>44</v>
      </c>
      <c r="F18" s="11" t="s">
        <v>429</v>
      </c>
      <c r="G18" s="11">
        <f>IFERROR(IF(INDEX('Q1-1'!A:A,MATCH(F18,'Q1-1'!C:C,0))=0,na,INDEX('Q1-1'!A:A,MATCH(F18,'Q1-1'!C:C,0))),"-")</f>
        <v>12</v>
      </c>
      <c r="H18" s="11">
        <f>IFERROR(IF(INDEX('Q1-2'!A:A,MATCH(F18,'Q1-2'!C:C,0))=0,na,INDEX('Q1-2'!A:A,MATCH(F18,'Q1-2'!C:C,0))),"-")</f>
        <v>20</v>
      </c>
      <c r="I18" s="11">
        <f>IFERROR(IF(INDEX('Q2-1'!A:A,MATCH(F18,'Q2-1'!C:C,0))=0,na,INDEX('Q2-1'!A:A,MATCH(F18,'Q2-1'!C:C,0))),"-")</f>
        <v>27</v>
      </c>
      <c r="J18" s="11">
        <f>IFERROR(IF(INDEX('Q2-2'!A:A,MATCH(F18,'Q2-2'!C:C,0))=0,na,INDEX('Q2-2'!A:A,MATCH(F18,'Q2-2'!C:C,0))),"-")</f>
        <v>7</v>
      </c>
      <c r="K18" s="11" t="str">
        <f>IFERROR(IF(INDEX('Q3-1'!A:A,MATCH(F18,'Q3-1'!C:C,0))=0,na,INDEX('Q3-1'!A:A,MATCH(F18,'Q3-1'!C:C,0))),"-")</f>
        <v>-</v>
      </c>
      <c r="L18" s="11">
        <f>IFERROR(IF(INDEX('Q3-2'!A:A,MATCH(F18,'Q3-2'!C:C,0))=0,na,INDEX('Q3-2'!A:A,MATCH(F18,'Q3-2'!C:C,0))),"-")</f>
        <v>10</v>
      </c>
      <c r="M18" s="11">
        <f t="shared" si="0"/>
        <v>7</v>
      </c>
      <c r="N18" s="11">
        <f t="shared" si="1"/>
        <v>10</v>
      </c>
      <c r="O18" s="11">
        <f t="shared" si="2"/>
        <v>17</v>
      </c>
      <c r="P18" s="11">
        <f t="shared" si="3"/>
        <v>12</v>
      </c>
      <c r="Q18" s="11">
        <f t="shared" si="4"/>
        <v>20</v>
      </c>
    </row>
    <row r="19" spans="1:17" s="10" customFormat="1" x14ac:dyDescent="0.25">
      <c r="A19" s="11">
        <v>18</v>
      </c>
      <c r="B19" s="11" t="s">
        <v>157</v>
      </c>
      <c r="C19" s="11" t="s">
        <v>360</v>
      </c>
      <c r="D19" s="11">
        <v>2005</v>
      </c>
      <c r="E19" s="11" t="s">
        <v>23</v>
      </c>
      <c r="F19" s="11" t="s">
        <v>453</v>
      </c>
      <c r="G19" s="11">
        <f>IFERROR(IF(INDEX('Q1-1'!A:A,MATCH(F19,'Q1-1'!C:C,0))=0,na,INDEX('Q1-1'!A:A,MATCH(F19,'Q1-1'!C:C,0))),"-")</f>
        <v>11</v>
      </c>
      <c r="H19" s="11">
        <f>IFERROR(IF(INDEX('Q1-2'!A:A,MATCH(F19,'Q1-2'!C:C,0))=0,na,INDEX('Q1-2'!A:A,MATCH(F19,'Q1-2'!C:C,0))),"-")</f>
        <v>13</v>
      </c>
      <c r="I19" s="11">
        <f>IFERROR(IF(INDEX('Q2-1'!A:A,MATCH(F19,'Q2-1'!C:C,0))=0,na,INDEX('Q2-1'!A:A,MATCH(F19,'Q2-1'!C:C,0))),"-")</f>
        <v>6</v>
      </c>
      <c r="J19" s="11" t="str">
        <f>IFERROR(IF(INDEX('Q2-2'!A:A,MATCH(F19,'Q2-2'!C:C,0))=0,na,INDEX('Q2-2'!A:A,MATCH(F19,'Q2-2'!C:C,0))),"-")</f>
        <v>-</v>
      </c>
      <c r="K19" s="11">
        <f>IFERROR(IF(INDEX('Q3-1'!A:A,MATCH(F19,'Q3-1'!C:C,0))=0,na,INDEX('Q3-1'!A:A,MATCH(F19,'Q3-1'!C:C,0))),"-")</f>
        <v>26</v>
      </c>
      <c r="L19" s="11">
        <f>IFERROR(IF(INDEX('Q3-2'!A:A,MATCH(F19,'Q3-2'!C:C,0))=0,na,INDEX('Q3-2'!A:A,MATCH(F19,'Q3-2'!C:C,0))),"-")</f>
        <v>22</v>
      </c>
      <c r="M19" s="11">
        <f t="shared" si="0"/>
        <v>6</v>
      </c>
      <c r="N19" s="11">
        <f t="shared" si="1"/>
        <v>11</v>
      </c>
      <c r="O19" s="11">
        <f t="shared" si="2"/>
        <v>17</v>
      </c>
      <c r="P19" s="11">
        <f t="shared" si="3"/>
        <v>13</v>
      </c>
      <c r="Q19" s="11">
        <f t="shared" si="4"/>
        <v>22</v>
      </c>
    </row>
    <row r="20" spans="1:17" s="10" customFormat="1" x14ac:dyDescent="0.25">
      <c r="A20" s="11">
        <v>19</v>
      </c>
      <c r="B20" s="11" t="s">
        <v>431</v>
      </c>
      <c r="C20" s="11" t="s">
        <v>432</v>
      </c>
      <c r="D20" s="11">
        <v>2005</v>
      </c>
      <c r="E20" s="11" t="s">
        <v>23</v>
      </c>
      <c r="F20" s="11" t="s">
        <v>433</v>
      </c>
      <c r="G20" s="11">
        <f>IFERROR(IF(INDEX('Q1-1'!A:A,MATCH(F20,'Q1-1'!C:C,0))=0,na,INDEX('Q1-1'!A:A,MATCH(F20,'Q1-1'!C:C,0))),"-")</f>
        <v>18</v>
      </c>
      <c r="H20" s="11">
        <f>IFERROR(IF(INDEX('Q1-2'!A:A,MATCH(F20,'Q1-2'!C:C,0))=0,na,INDEX('Q1-2'!A:A,MATCH(F20,'Q1-2'!C:C,0))),"-")</f>
        <v>14</v>
      </c>
      <c r="I20" s="11" t="str">
        <f>IFERROR(IF(INDEX('Q2-1'!A:A,MATCH(F20,'Q2-1'!C:C,0))=0,na,INDEX('Q2-1'!A:A,MATCH(F20,'Q2-1'!C:C,0))),"-")</f>
        <v>-</v>
      </c>
      <c r="J20" s="11">
        <f>IFERROR(IF(INDEX('Q2-2'!A:A,MATCH(F20,'Q2-2'!C:C,0))=0,na,INDEX('Q2-2'!A:A,MATCH(F20,'Q2-2'!C:C,0))),"-")</f>
        <v>16</v>
      </c>
      <c r="K20" s="11">
        <f>IFERROR(IF(INDEX('Q3-1'!A:A,MATCH(F20,'Q3-1'!C:C,0))=0,na,INDEX('Q3-1'!A:A,MATCH(F20,'Q3-1'!C:C,0))),"-")</f>
        <v>4</v>
      </c>
      <c r="L20" s="11" t="str">
        <f>IFERROR(IF(INDEX('Q3-2'!A:A,MATCH(F20,'Q3-2'!C:C,0))=0,na,INDEX('Q3-2'!A:A,MATCH(F20,'Q3-2'!C:C,0))),"-")</f>
        <v>-</v>
      </c>
      <c r="M20" s="11">
        <f t="shared" si="0"/>
        <v>4</v>
      </c>
      <c r="N20" s="11">
        <f t="shared" si="1"/>
        <v>14</v>
      </c>
      <c r="O20" s="11">
        <f t="shared" si="2"/>
        <v>18</v>
      </c>
      <c r="P20" s="11">
        <f t="shared" si="3"/>
        <v>16</v>
      </c>
      <c r="Q20" s="11">
        <f t="shared" si="4"/>
        <v>18</v>
      </c>
    </row>
    <row r="21" spans="1:17" s="10" customFormat="1" x14ac:dyDescent="0.25">
      <c r="A21" s="11">
        <v>20</v>
      </c>
      <c r="B21" s="11" t="s">
        <v>425</v>
      </c>
      <c r="C21" s="11" t="s">
        <v>426</v>
      </c>
      <c r="D21" s="11">
        <v>2005</v>
      </c>
      <c r="E21" s="11" t="s">
        <v>27</v>
      </c>
      <c r="F21" s="11" t="s">
        <v>427</v>
      </c>
      <c r="G21" s="11">
        <f>IFERROR(IF(INDEX('Q1-1'!A:A,MATCH(F21,'Q1-1'!C:C,0))=0,na,INDEX('Q1-1'!A:A,MATCH(F21,'Q1-1'!C:C,0))),"-")</f>
        <v>27</v>
      </c>
      <c r="H21" s="11">
        <f>IFERROR(IF(INDEX('Q1-2'!A:A,MATCH(F21,'Q1-2'!C:C,0))=0,na,INDEX('Q1-2'!A:A,MATCH(F21,'Q1-2'!C:C,0))),"-")</f>
        <v>18</v>
      </c>
      <c r="I21" s="11">
        <f>IFERROR(IF(INDEX('Q2-1'!A:A,MATCH(F21,'Q2-1'!C:C,0))=0,na,INDEX('Q2-1'!A:A,MATCH(F21,'Q2-1'!C:C,0))),"-")</f>
        <v>20</v>
      </c>
      <c r="J21" s="11">
        <f>IFERROR(IF(INDEX('Q2-2'!A:A,MATCH(F21,'Q2-2'!C:C,0))=0,na,INDEX('Q2-2'!A:A,MATCH(F21,'Q2-2'!C:C,0))),"-")</f>
        <v>20</v>
      </c>
      <c r="K21" s="11">
        <f>IFERROR(IF(INDEX('Q3-1'!A:A,MATCH(F21,'Q3-1'!C:C,0))=0,na,INDEX('Q3-1'!A:A,MATCH(F21,'Q3-1'!C:C,0))),"-")</f>
        <v>11</v>
      </c>
      <c r="L21" s="11">
        <f>IFERROR(IF(INDEX('Q3-2'!A:A,MATCH(F21,'Q3-2'!C:C,0))=0,na,INDEX('Q3-2'!A:A,MATCH(F21,'Q3-2'!C:C,0))),"-")</f>
        <v>9</v>
      </c>
      <c r="M21" s="11">
        <f t="shared" si="0"/>
        <v>9</v>
      </c>
      <c r="N21" s="11">
        <f t="shared" si="1"/>
        <v>11</v>
      </c>
      <c r="O21" s="11">
        <f t="shared" si="2"/>
        <v>20</v>
      </c>
      <c r="P21" s="11">
        <f t="shared" si="3"/>
        <v>18</v>
      </c>
      <c r="Q21" s="11">
        <f t="shared" si="4"/>
        <v>20</v>
      </c>
    </row>
    <row r="22" spans="1:17" s="10" customFormat="1" x14ac:dyDescent="0.25">
      <c r="A22" s="11">
        <v>21</v>
      </c>
      <c r="B22" s="11" t="s">
        <v>71</v>
      </c>
      <c r="C22" s="11" t="s">
        <v>400</v>
      </c>
      <c r="D22" s="11">
        <v>2004</v>
      </c>
      <c r="E22" s="11" t="s">
        <v>23</v>
      </c>
      <c r="F22" s="11" t="s">
        <v>401</v>
      </c>
      <c r="G22" s="11">
        <f>IFERROR(IF(INDEX('Q1-1'!A:A,MATCH(F22,'Q1-1'!C:C,0))=0,na,INDEX('Q1-1'!A:A,MATCH(F22,'Q1-1'!C:C,0))),"-")</f>
        <v>19</v>
      </c>
      <c r="H22" s="11">
        <f>IFERROR(IF(INDEX('Q1-2'!A:A,MATCH(F22,'Q1-2'!C:C,0))=0,na,INDEX('Q1-2'!A:A,MATCH(F22,'Q1-2'!C:C,0))),"-")</f>
        <v>12</v>
      </c>
      <c r="I22" s="11">
        <f>IFERROR(IF(INDEX('Q2-1'!A:A,MATCH(F22,'Q2-1'!C:C,0))=0,na,INDEX('Q2-1'!A:A,MATCH(F22,'Q2-1'!C:C,0))),"-")</f>
        <v>9</v>
      </c>
      <c r="J22" s="11" t="str">
        <f>IFERROR(IF(INDEX('Q2-2'!A:A,MATCH(F22,'Q2-2'!C:C,0))=0,na,INDEX('Q2-2'!A:A,MATCH(F22,'Q2-2'!C:C,0))),"-")</f>
        <v>-</v>
      </c>
      <c r="K22" s="11">
        <f>IFERROR(IF(INDEX('Q3-1'!A:A,MATCH(F22,'Q3-1'!C:C,0))=0,na,INDEX('Q3-1'!A:A,MATCH(F22,'Q3-1'!C:C,0))),"-")</f>
        <v>12</v>
      </c>
      <c r="L22" s="11">
        <f>IFERROR(IF(INDEX('Q3-2'!A:A,MATCH(F22,'Q3-2'!C:C,0))=0,na,INDEX('Q3-2'!A:A,MATCH(F22,'Q3-2'!C:C,0))),"-")</f>
        <v>15</v>
      </c>
      <c r="M22" s="11">
        <f t="shared" si="0"/>
        <v>9</v>
      </c>
      <c r="N22" s="11">
        <f t="shared" si="1"/>
        <v>12</v>
      </c>
      <c r="O22" s="11">
        <f t="shared" si="2"/>
        <v>21</v>
      </c>
      <c r="P22" s="11">
        <f t="shared" si="3"/>
        <v>12</v>
      </c>
      <c r="Q22" s="11">
        <f t="shared" si="4"/>
        <v>15</v>
      </c>
    </row>
    <row r="23" spans="1:17" s="10" customFormat="1" x14ac:dyDescent="0.25">
      <c r="A23" s="11">
        <v>22</v>
      </c>
      <c r="B23" s="11" t="s">
        <v>457</v>
      </c>
      <c r="C23" s="11" t="s">
        <v>458</v>
      </c>
      <c r="D23" s="11">
        <v>2005</v>
      </c>
      <c r="E23" s="11" t="s">
        <v>23</v>
      </c>
      <c r="F23" s="11" t="s">
        <v>459</v>
      </c>
      <c r="G23" s="11">
        <f>IFERROR(IF(INDEX('Q1-1'!A:A,MATCH(F23,'Q1-1'!C:C,0))=0,na,INDEX('Q1-1'!A:A,MATCH(F23,'Q1-1'!C:C,0))),"-")</f>
        <v>34</v>
      </c>
      <c r="H23" s="11">
        <f>IFERROR(IF(INDEX('Q1-2'!A:A,MATCH(F23,'Q1-2'!C:C,0))=0,na,INDEX('Q1-2'!A:A,MATCH(F23,'Q1-2'!C:C,0))),"-")</f>
        <v>29</v>
      </c>
      <c r="I23" s="11">
        <f>IFERROR(IF(INDEX('Q2-1'!A:A,MATCH(F23,'Q2-1'!C:C,0))=0,na,INDEX('Q2-1'!A:A,MATCH(F23,'Q2-1'!C:C,0))),"-")</f>
        <v>13</v>
      </c>
      <c r="J23" s="11">
        <f>IFERROR(IF(INDEX('Q2-2'!A:A,MATCH(F23,'Q2-2'!C:C,0))=0,na,INDEX('Q2-2'!A:A,MATCH(F23,'Q2-2'!C:C,0))),"-")</f>
        <v>22</v>
      </c>
      <c r="K23" s="11">
        <f>IFERROR(IF(INDEX('Q3-1'!A:A,MATCH(F23,'Q3-1'!C:C,0))=0,na,INDEX('Q3-1'!A:A,MATCH(F23,'Q3-1'!C:C,0))),"-")</f>
        <v>10</v>
      </c>
      <c r="L23" s="11">
        <f>IFERROR(IF(INDEX('Q3-2'!A:A,MATCH(F23,'Q3-2'!C:C,0))=0,na,INDEX('Q3-2'!A:A,MATCH(F23,'Q3-2'!C:C,0))),"-")</f>
        <v>13</v>
      </c>
      <c r="M23" s="11">
        <f t="shared" si="0"/>
        <v>10</v>
      </c>
      <c r="N23" s="11">
        <f t="shared" si="1"/>
        <v>13</v>
      </c>
      <c r="O23" s="11">
        <f t="shared" si="2"/>
        <v>23</v>
      </c>
      <c r="P23" s="11">
        <f t="shared" si="3"/>
        <v>13</v>
      </c>
      <c r="Q23" s="11">
        <f t="shared" si="4"/>
        <v>22</v>
      </c>
    </row>
    <row r="24" spans="1:17" s="10" customFormat="1" x14ac:dyDescent="0.25">
      <c r="A24" s="11">
        <v>23</v>
      </c>
      <c r="B24" s="11" t="s">
        <v>402</v>
      </c>
      <c r="C24" s="11" t="s">
        <v>389</v>
      </c>
      <c r="D24" s="11">
        <v>2005</v>
      </c>
      <c r="E24" s="11" t="s">
        <v>23</v>
      </c>
      <c r="F24" s="11" t="s">
        <v>403</v>
      </c>
      <c r="G24" s="11">
        <f>IFERROR(IF(INDEX('Q1-1'!A:A,MATCH(F24,'Q1-1'!C:C,0))=0,na,INDEX('Q1-1'!A:A,MATCH(F24,'Q1-1'!C:C,0))),"-")</f>
        <v>15</v>
      </c>
      <c r="H24" s="11">
        <f>IFERROR(IF(INDEX('Q1-2'!A:A,MATCH(F24,'Q1-2'!C:C,0))=0,na,INDEX('Q1-2'!A:A,MATCH(F24,'Q1-2'!C:C,0))),"-")</f>
        <v>11</v>
      </c>
      <c r="I24" s="11">
        <f>IFERROR(IF(INDEX('Q2-1'!A:A,MATCH(F24,'Q2-1'!C:C,0))=0,na,INDEX('Q2-1'!A:A,MATCH(F24,'Q2-1'!C:C,0))),"-")</f>
        <v>12</v>
      </c>
      <c r="J24" s="11">
        <f>IFERROR(IF(INDEX('Q2-2'!A:A,MATCH(F24,'Q2-2'!C:C,0))=0,na,INDEX('Q2-2'!A:A,MATCH(F24,'Q2-2'!C:C,0))),"-")</f>
        <v>14</v>
      </c>
      <c r="K24" s="11">
        <f>IFERROR(IF(INDEX('Q3-1'!A:A,MATCH(F24,'Q3-1'!C:C,0))=0,na,INDEX('Q3-1'!A:A,MATCH(F24,'Q3-1'!C:C,0))),"-")</f>
        <v>20</v>
      </c>
      <c r="L24" s="11" t="str">
        <f>IFERROR(IF(INDEX('Q3-2'!A:A,MATCH(F24,'Q3-2'!C:C,0))=0,na,INDEX('Q3-2'!A:A,MATCH(F24,'Q3-2'!C:C,0))),"-")</f>
        <v>-</v>
      </c>
      <c r="M24" s="11">
        <f t="shared" si="0"/>
        <v>11</v>
      </c>
      <c r="N24" s="11">
        <f t="shared" si="1"/>
        <v>12</v>
      </c>
      <c r="O24" s="11">
        <f t="shared" si="2"/>
        <v>23</v>
      </c>
      <c r="P24" s="11">
        <f t="shared" si="3"/>
        <v>14</v>
      </c>
      <c r="Q24" s="11">
        <f t="shared" si="4"/>
        <v>15</v>
      </c>
    </row>
    <row r="25" spans="1:17" s="10" customFormat="1" x14ac:dyDescent="0.25">
      <c r="A25" s="11">
        <v>24</v>
      </c>
      <c r="B25" s="11" t="s">
        <v>216</v>
      </c>
      <c r="C25" s="11" t="s">
        <v>211</v>
      </c>
      <c r="D25" s="11">
        <v>2005</v>
      </c>
      <c r="E25" s="11" t="s">
        <v>44</v>
      </c>
      <c r="F25" s="11" t="s">
        <v>374</v>
      </c>
      <c r="G25" s="11">
        <f>IFERROR(IF(INDEX('Q1-1'!A:A,MATCH(F25,'Q1-1'!C:C,0))=0,na,INDEX('Q1-1'!A:A,MATCH(F25,'Q1-1'!C:C,0))),"-")</f>
        <v>14</v>
      </c>
      <c r="H25" s="11" t="str">
        <f>IFERROR(IF(INDEX('Q1-2'!A:A,MATCH(F25,'Q1-2'!C:C,0))=0,na,INDEX('Q1-2'!A:A,MATCH(F25,'Q1-2'!C:C,0))),"-")</f>
        <v>-</v>
      </c>
      <c r="I25" s="11">
        <f>IFERROR(IF(INDEX('Q2-1'!A:A,MATCH(F25,'Q2-1'!C:C,0))=0,na,INDEX('Q2-1'!A:A,MATCH(F25,'Q2-1'!C:C,0))),"-")</f>
        <v>15</v>
      </c>
      <c r="J25" s="11">
        <f>IFERROR(IF(INDEX('Q2-2'!A:A,MATCH(F25,'Q2-2'!C:C,0))=0,na,INDEX('Q2-2'!A:A,MATCH(F25,'Q2-2'!C:C,0))),"-")</f>
        <v>13</v>
      </c>
      <c r="K25" s="11">
        <f>IFERROR(IF(INDEX('Q3-1'!A:A,MATCH(F25,'Q3-1'!C:C,0))=0,na,INDEX('Q3-1'!A:A,MATCH(F25,'Q3-1'!C:C,0))),"-")</f>
        <v>32</v>
      </c>
      <c r="L25" s="11">
        <f>IFERROR(IF(INDEX('Q3-2'!A:A,MATCH(F25,'Q3-2'!C:C,0))=0,na,INDEX('Q3-2'!A:A,MATCH(F25,'Q3-2'!C:C,0))),"-")</f>
        <v>26</v>
      </c>
      <c r="M25" s="11">
        <f t="shared" si="0"/>
        <v>13</v>
      </c>
      <c r="N25" s="11">
        <f t="shared" si="1"/>
        <v>14</v>
      </c>
      <c r="O25" s="11">
        <f t="shared" si="2"/>
        <v>27</v>
      </c>
      <c r="P25" s="11">
        <f t="shared" si="3"/>
        <v>15</v>
      </c>
      <c r="Q25" s="11">
        <f t="shared" si="4"/>
        <v>26</v>
      </c>
    </row>
    <row r="26" spans="1:17" s="10" customFormat="1" x14ac:dyDescent="0.25">
      <c r="A26" s="11">
        <v>25</v>
      </c>
      <c r="B26" s="11" t="s">
        <v>318</v>
      </c>
      <c r="C26" s="11" t="s">
        <v>275</v>
      </c>
      <c r="D26" s="11">
        <v>2004</v>
      </c>
      <c r="E26" s="11" t="s">
        <v>27</v>
      </c>
      <c r="F26" s="11" t="s">
        <v>446</v>
      </c>
      <c r="G26" s="11">
        <f>IFERROR(IF(INDEX('Q1-1'!A:A,MATCH(F26,'Q1-1'!C:C,0))=0,na,INDEX('Q1-1'!A:A,MATCH(F26,'Q1-1'!C:C,0))),"-")</f>
        <v>31</v>
      </c>
      <c r="H26" s="11">
        <f>IFERROR(IF(INDEX('Q1-2'!A:A,MATCH(F26,'Q1-2'!C:C,0))=0,na,INDEX('Q1-2'!A:A,MATCH(F26,'Q1-2'!C:C,0))),"-")</f>
        <v>16</v>
      </c>
      <c r="I26" s="11">
        <f>IFERROR(IF(INDEX('Q2-1'!A:A,MATCH(F26,'Q2-1'!C:C,0))=0,na,INDEX('Q2-1'!A:A,MATCH(F26,'Q2-1'!C:C,0))),"-")</f>
        <v>16</v>
      </c>
      <c r="J26" s="11">
        <f>IFERROR(IF(INDEX('Q2-2'!A:A,MATCH(F26,'Q2-2'!C:C,0))=0,na,INDEX('Q2-2'!A:A,MATCH(F26,'Q2-2'!C:C,0))),"-")</f>
        <v>18</v>
      </c>
      <c r="K26" s="11" t="str">
        <f>IFERROR(IF(INDEX('Q3-1'!A:A,MATCH(F26,'Q3-1'!C:C,0))=0,na,INDEX('Q3-1'!A:A,MATCH(F26,'Q3-1'!C:C,0))),"-")</f>
        <v>-</v>
      </c>
      <c r="L26" s="11" t="str">
        <f>IFERROR(IF(INDEX('Q3-2'!A:A,MATCH(F26,'Q3-2'!C:C,0))=0,na,INDEX('Q3-2'!A:A,MATCH(F26,'Q3-2'!C:C,0))),"-")</f>
        <v>-</v>
      </c>
      <c r="M26" s="11">
        <f t="shared" si="0"/>
        <v>16</v>
      </c>
      <c r="N26" s="11">
        <f t="shared" si="1"/>
        <v>16</v>
      </c>
      <c r="O26" s="11">
        <f t="shared" si="2"/>
        <v>32</v>
      </c>
      <c r="P26" s="11">
        <f t="shared" si="3"/>
        <v>18</v>
      </c>
      <c r="Q26" s="11">
        <f t="shared" si="4"/>
        <v>31</v>
      </c>
    </row>
    <row r="27" spans="1:17" s="10" customFormat="1" x14ac:dyDescent="0.25">
      <c r="A27" s="11">
        <v>26</v>
      </c>
      <c r="B27" s="11" t="s">
        <v>413</v>
      </c>
      <c r="C27" s="11" t="s">
        <v>414</v>
      </c>
      <c r="D27" s="11">
        <v>2004</v>
      </c>
      <c r="E27" s="11" t="s">
        <v>44</v>
      </c>
      <c r="F27" s="11" t="s">
        <v>415</v>
      </c>
      <c r="G27" s="11">
        <f>IFERROR(IF(INDEX('Q1-1'!A:A,MATCH(F27,'Q1-1'!C:C,0))=0,na,INDEX('Q1-1'!A:A,MATCH(F27,'Q1-1'!C:C,0))),"-")</f>
        <v>29</v>
      </c>
      <c r="H27" s="11">
        <f>IFERROR(IF(INDEX('Q1-2'!A:A,MATCH(F27,'Q1-2'!C:C,0))=0,na,INDEX('Q1-2'!A:A,MATCH(F27,'Q1-2'!C:C,0))),"-")</f>
        <v>30</v>
      </c>
      <c r="I27" s="11">
        <f>IFERROR(IF(INDEX('Q2-1'!A:A,MATCH(F27,'Q2-1'!C:C,0))=0,na,INDEX('Q2-1'!A:A,MATCH(F27,'Q2-1'!C:C,0))),"-")</f>
        <v>23</v>
      </c>
      <c r="J27" s="11">
        <f>IFERROR(IF(INDEX('Q2-2'!A:A,MATCH(F27,'Q2-2'!C:C,0))=0,na,INDEX('Q2-2'!A:A,MATCH(F27,'Q2-2'!C:C,0))),"-")</f>
        <v>29</v>
      </c>
      <c r="K27" s="11">
        <f>IFERROR(IF(INDEX('Q3-1'!A:A,MATCH(F27,'Q3-1'!C:C,0))=0,na,INDEX('Q3-1'!A:A,MATCH(F27,'Q3-1'!C:C,0))),"-")</f>
        <v>14</v>
      </c>
      <c r="L27" s="11">
        <f>IFERROR(IF(INDEX('Q3-2'!A:A,MATCH(F27,'Q3-2'!C:C,0))=0,na,INDEX('Q3-2'!A:A,MATCH(F27,'Q3-2'!C:C,0))),"-")</f>
        <v>19</v>
      </c>
      <c r="M27" s="11">
        <f t="shared" si="0"/>
        <v>14</v>
      </c>
      <c r="N27" s="11">
        <f t="shared" si="1"/>
        <v>19</v>
      </c>
      <c r="O27" s="11">
        <f t="shared" si="2"/>
        <v>33</v>
      </c>
      <c r="P27" s="11">
        <f t="shared" si="3"/>
        <v>23</v>
      </c>
      <c r="Q27" s="11">
        <f t="shared" si="4"/>
        <v>29</v>
      </c>
    </row>
    <row r="28" spans="1:17" x14ac:dyDescent="0.25">
      <c r="A28" s="1">
        <v>27</v>
      </c>
      <c r="B28" s="1" t="s">
        <v>418</v>
      </c>
      <c r="C28" s="1" t="s">
        <v>419</v>
      </c>
      <c r="D28" s="1">
        <v>2005</v>
      </c>
      <c r="E28" s="1" t="s">
        <v>23</v>
      </c>
      <c r="F28" s="1" t="s">
        <v>420</v>
      </c>
      <c r="G28" s="1">
        <f>IFERROR(IF(INDEX('Q1-1'!A:A,MATCH(F28,'Q1-1'!C:C,0))=0,na,INDEX('Q1-1'!A:A,MATCH(F28,'Q1-1'!C:C,0))),"-")</f>
        <v>22</v>
      </c>
      <c r="H28" s="1" t="str">
        <f>IFERROR(IF(INDEX('Q1-2'!A:A,MATCH(F28,'Q1-2'!C:C,0))=0,na,INDEX('Q1-2'!A:A,MATCH(F28,'Q1-2'!C:C,0))),"-")</f>
        <v>-</v>
      </c>
      <c r="I28" s="1">
        <f>IFERROR(IF(INDEX('Q2-1'!A:A,MATCH(F28,'Q2-1'!C:C,0))=0,na,INDEX('Q2-1'!A:A,MATCH(F28,'Q2-1'!C:C,0))),"-")</f>
        <v>22</v>
      </c>
      <c r="J28" s="1">
        <f>IFERROR(IF(INDEX('Q2-2'!A:A,MATCH(F28,'Q2-2'!C:C,0))=0,na,INDEX('Q2-2'!A:A,MATCH(F28,'Q2-2'!C:C,0))),"-")</f>
        <v>24</v>
      </c>
      <c r="K28" s="1">
        <f>IFERROR(IF(INDEX('Q3-1'!A:A,MATCH(F28,'Q3-1'!C:C,0))=0,na,INDEX('Q3-1'!A:A,MATCH(F28,'Q3-1'!C:C,0))),"-")</f>
        <v>16</v>
      </c>
      <c r="L28" s="1">
        <f>IFERROR(IF(INDEX('Q3-2'!A:A,MATCH(F28,'Q3-2'!C:C,0))=0,na,INDEX('Q3-2'!A:A,MATCH(F28,'Q3-2'!C:C,0))),"-")</f>
        <v>18</v>
      </c>
      <c r="M28" s="1">
        <f t="shared" si="0"/>
        <v>16</v>
      </c>
      <c r="N28" s="1">
        <f t="shared" si="1"/>
        <v>18</v>
      </c>
      <c r="O28" s="1">
        <f t="shared" si="2"/>
        <v>34</v>
      </c>
      <c r="P28" s="1">
        <f t="shared" si="3"/>
        <v>22</v>
      </c>
      <c r="Q28" s="1">
        <f t="shared" si="4"/>
        <v>22</v>
      </c>
    </row>
    <row r="29" spans="1:17" x14ac:dyDescent="0.25">
      <c r="A29" s="1">
        <v>28</v>
      </c>
      <c r="B29" s="1" t="s">
        <v>405</v>
      </c>
      <c r="C29" s="1" t="s">
        <v>406</v>
      </c>
      <c r="D29" s="1">
        <v>2005</v>
      </c>
      <c r="E29" s="1" t="s">
        <v>23</v>
      </c>
      <c r="F29" s="1" t="s">
        <v>407</v>
      </c>
      <c r="G29" s="1">
        <f>IFERROR(IF(INDEX('Q1-1'!A:A,MATCH(F29,'Q1-1'!C:C,0))=0,na,INDEX('Q1-1'!A:A,MATCH(F29,'Q1-1'!C:C,0))),"-")</f>
        <v>33</v>
      </c>
      <c r="H29" s="1">
        <f>IFERROR(IF(INDEX('Q1-2'!A:A,MATCH(F29,'Q1-2'!C:C,0))=0,na,INDEX('Q1-2'!A:A,MATCH(F29,'Q1-2'!C:C,0))),"-")</f>
        <v>27</v>
      </c>
      <c r="I29" s="1">
        <f>IFERROR(IF(INDEX('Q2-1'!A:A,MATCH(F29,'Q2-1'!C:C,0))=0,na,INDEX('Q2-1'!A:A,MATCH(F29,'Q2-1'!C:C,0))),"-")</f>
        <v>21</v>
      </c>
      <c r="J29" s="1">
        <f>IFERROR(IF(INDEX('Q2-2'!A:A,MATCH(F29,'Q2-2'!C:C,0))=0,na,INDEX('Q2-2'!A:A,MATCH(F29,'Q2-2'!C:C,0))),"-")</f>
        <v>21</v>
      </c>
      <c r="K29" s="1">
        <f>IFERROR(IF(INDEX('Q3-1'!A:A,MATCH(F29,'Q3-1'!C:C,0))=0,na,INDEX('Q3-1'!A:A,MATCH(F29,'Q3-1'!C:C,0))),"-")</f>
        <v>15</v>
      </c>
      <c r="L29" s="1">
        <f>IFERROR(IF(INDEX('Q3-2'!A:A,MATCH(F29,'Q3-2'!C:C,0))=0,na,INDEX('Q3-2'!A:A,MATCH(F29,'Q3-2'!C:C,0))),"-")</f>
        <v>20</v>
      </c>
      <c r="M29" s="1">
        <f t="shared" si="0"/>
        <v>15</v>
      </c>
      <c r="N29" s="1">
        <f t="shared" si="1"/>
        <v>20</v>
      </c>
      <c r="O29" s="1">
        <f t="shared" si="2"/>
        <v>35</v>
      </c>
      <c r="P29" s="1">
        <f t="shared" si="3"/>
        <v>21</v>
      </c>
      <c r="Q29" s="1">
        <f t="shared" si="4"/>
        <v>21</v>
      </c>
    </row>
    <row r="30" spans="1:17" x14ac:dyDescent="0.25">
      <c r="A30" s="1">
        <v>29</v>
      </c>
      <c r="B30" s="1" t="s">
        <v>411</v>
      </c>
      <c r="C30" s="1" t="s">
        <v>272</v>
      </c>
      <c r="D30" s="1">
        <v>2004</v>
      </c>
      <c r="E30" s="1" t="s">
        <v>34</v>
      </c>
      <c r="F30" s="1" t="s">
        <v>412</v>
      </c>
      <c r="G30" s="1">
        <f>IFERROR(IF(INDEX('Q1-1'!A:A,MATCH(F30,'Q1-1'!C:C,0))=0,na,INDEX('Q1-1'!A:A,MATCH(F30,'Q1-1'!C:C,0))),"-")</f>
        <v>32</v>
      </c>
      <c r="H30" s="1">
        <f>IFERROR(IF(INDEX('Q1-2'!A:A,MATCH(F30,'Q1-2'!C:C,0))=0,na,INDEX('Q1-2'!A:A,MATCH(F30,'Q1-2'!C:C,0))),"-")</f>
        <v>24</v>
      </c>
      <c r="I30" s="1">
        <f>IFERROR(IF(INDEX('Q2-1'!A:A,MATCH(F30,'Q2-1'!C:C,0))=0,na,INDEX('Q2-1'!A:A,MATCH(F30,'Q2-1'!C:C,0))),"-")</f>
        <v>26</v>
      </c>
      <c r="J30" s="1">
        <f>IFERROR(IF(INDEX('Q2-2'!A:A,MATCH(F30,'Q2-2'!C:C,0))=0,na,INDEX('Q2-2'!A:A,MATCH(F30,'Q2-2'!C:C,0))),"-")</f>
        <v>31</v>
      </c>
      <c r="K30" s="1">
        <f>IFERROR(IF(INDEX('Q3-1'!A:A,MATCH(F30,'Q3-1'!C:C,0))=0,na,INDEX('Q3-1'!A:A,MATCH(F30,'Q3-1'!C:C,0))),"-")</f>
        <v>19</v>
      </c>
      <c r="L30" s="1">
        <f>IFERROR(IF(INDEX('Q3-2'!A:A,MATCH(F30,'Q3-2'!C:C,0))=0,na,INDEX('Q3-2'!A:A,MATCH(F30,'Q3-2'!C:C,0))),"-")</f>
        <v>16</v>
      </c>
      <c r="M30" s="1">
        <f t="shared" si="0"/>
        <v>16</v>
      </c>
      <c r="N30" s="1">
        <f t="shared" si="1"/>
        <v>19</v>
      </c>
      <c r="O30" s="1">
        <f t="shared" si="2"/>
        <v>35</v>
      </c>
      <c r="P30" s="1">
        <f t="shared" si="3"/>
        <v>24</v>
      </c>
      <c r="Q30" s="1">
        <f t="shared" si="4"/>
        <v>26</v>
      </c>
    </row>
    <row r="31" spans="1:17" x14ac:dyDescent="0.25">
      <c r="A31" s="1">
        <v>30</v>
      </c>
      <c r="B31" s="1" t="s">
        <v>362</v>
      </c>
      <c r="C31" s="1" t="s">
        <v>188</v>
      </c>
      <c r="D31" s="1">
        <v>2004</v>
      </c>
      <c r="E31" s="1" t="s">
        <v>44</v>
      </c>
      <c r="F31" s="1" t="s">
        <v>363</v>
      </c>
      <c r="G31" s="1">
        <f>IFERROR(IF(INDEX('Q1-1'!A:A,MATCH(F31,'Q1-1'!C:C,0))=0,na,INDEX('Q1-1'!A:A,MATCH(F31,'Q1-1'!C:C,0))),"-")</f>
        <v>36</v>
      </c>
      <c r="H31" s="1">
        <f>IFERROR(IF(INDEX('Q1-2'!A:A,MATCH(F31,'Q1-2'!C:C,0))=0,na,INDEX('Q1-2'!A:A,MATCH(F31,'Q1-2'!C:C,0))),"-")</f>
        <v>28</v>
      </c>
      <c r="I31" s="1">
        <f>IFERROR(IF(INDEX('Q2-1'!A:A,MATCH(F31,'Q2-1'!C:C,0))=0,na,INDEX('Q2-1'!A:A,MATCH(F31,'Q2-1'!C:C,0))),"-")</f>
        <v>24</v>
      </c>
      <c r="J31" s="1">
        <f>IFERROR(IF(INDEX('Q2-2'!A:A,MATCH(F31,'Q2-2'!C:C,0))=0,na,INDEX('Q2-2'!A:A,MATCH(F31,'Q2-2'!C:C,0))),"-")</f>
        <v>26</v>
      </c>
      <c r="K31" s="1">
        <f>IFERROR(IF(INDEX('Q3-1'!A:A,MATCH(F31,'Q3-1'!C:C,0))=0,na,INDEX('Q3-1'!A:A,MATCH(F31,'Q3-1'!C:C,0))),"-")</f>
        <v>18</v>
      </c>
      <c r="L31" s="1">
        <f>IFERROR(IF(INDEX('Q3-2'!A:A,MATCH(F31,'Q3-2'!C:C,0))=0,na,INDEX('Q3-2'!A:A,MATCH(F31,'Q3-2'!C:C,0))),"-")</f>
        <v>21</v>
      </c>
      <c r="M31" s="1">
        <f t="shared" si="0"/>
        <v>18</v>
      </c>
      <c r="N31" s="1">
        <f t="shared" si="1"/>
        <v>21</v>
      </c>
      <c r="O31" s="1">
        <f t="shared" si="2"/>
        <v>39</v>
      </c>
      <c r="P31" s="1">
        <f t="shared" si="3"/>
        <v>24</v>
      </c>
      <c r="Q31" s="1">
        <f t="shared" si="4"/>
        <v>26</v>
      </c>
    </row>
    <row r="32" spans="1:17" x14ac:dyDescent="0.25">
      <c r="A32" s="1">
        <v>31</v>
      </c>
      <c r="B32" s="1" t="s">
        <v>58</v>
      </c>
      <c r="C32" s="1" t="s">
        <v>384</v>
      </c>
      <c r="D32" s="1">
        <v>2004</v>
      </c>
      <c r="E32" s="1" t="s">
        <v>60</v>
      </c>
      <c r="F32" s="1" t="s">
        <v>385</v>
      </c>
      <c r="G32" s="1">
        <f>IFERROR(IF(INDEX('Q1-1'!A:A,MATCH(F32,'Q1-1'!C:C,0))=0,na,INDEX('Q1-1'!A:A,MATCH(F32,'Q1-1'!C:C,0))),"-")</f>
        <v>17</v>
      </c>
      <c r="H32" s="1" t="str">
        <f>IFERROR(IF(INDEX('Q1-2'!A:A,MATCH(F32,'Q1-2'!C:C,0))=0,na,INDEX('Q1-2'!A:A,MATCH(F32,'Q1-2'!C:C,0))),"-")</f>
        <v>-</v>
      </c>
      <c r="I32" s="1">
        <f>IFERROR(IF(INDEX('Q2-1'!A:A,MATCH(F32,'Q2-1'!C:C,0))=0,na,INDEX('Q2-1'!A:A,MATCH(F32,'Q2-1'!C:C,0))),"-")</f>
        <v>29</v>
      </c>
      <c r="J32" s="1">
        <f>IFERROR(IF(INDEX('Q2-2'!A:A,MATCH(F32,'Q2-2'!C:C,0))=0,na,INDEX('Q2-2'!A:A,MATCH(F32,'Q2-2'!C:C,0))),"-")</f>
        <v>25</v>
      </c>
      <c r="K32" s="1" t="str">
        <f>IFERROR(IF(INDEX('Q3-1'!A:A,MATCH(F32,'Q3-1'!C:C,0))=0,na,INDEX('Q3-1'!A:A,MATCH(F32,'Q3-1'!C:C,0))),"-")</f>
        <v>-</v>
      </c>
      <c r="L32" s="1" t="str">
        <f>IFERROR(IF(INDEX('Q3-2'!A:A,MATCH(F32,'Q3-2'!C:C,0))=0,na,INDEX('Q3-2'!A:A,MATCH(F32,'Q3-2'!C:C,0))),"-")</f>
        <v>-</v>
      </c>
      <c r="M32" s="1">
        <f t="shared" si="0"/>
        <v>17</v>
      </c>
      <c r="N32" s="1">
        <f t="shared" si="1"/>
        <v>25</v>
      </c>
      <c r="O32" s="1">
        <f t="shared" si="2"/>
        <v>42</v>
      </c>
      <c r="P32" s="1">
        <f t="shared" si="3"/>
        <v>29</v>
      </c>
      <c r="Q32" s="1" t="str">
        <f t="shared" si="4"/>
        <v>-</v>
      </c>
    </row>
    <row r="33" spans="1:17" x14ac:dyDescent="0.25">
      <c r="A33" s="1">
        <v>32</v>
      </c>
      <c r="B33" s="1" t="s">
        <v>367</v>
      </c>
      <c r="C33" s="1" t="s">
        <v>368</v>
      </c>
      <c r="D33" s="1">
        <v>2004</v>
      </c>
      <c r="E33" s="1" t="s">
        <v>23</v>
      </c>
      <c r="F33" s="1" t="s">
        <v>369</v>
      </c>
      <c r="G33" s="1">
        <f>IFERROR(IF(INDEX('Q1-1'!A:A,MATCH(F33,'Q1-1'!C:C,0))=0,na,INDEX('Q1-1'!A:A,MATCH(F33,'Q1-1'!C:C,0))),"-")</f>
        <v>21</v>
      </c>
      <c r="H33" s="1">
        <f>IFERROR(IF(INDEX('Q1-2'!A:A,MATCH(F33,'Q1-2'!C:C,0))=0,na,INDEX('Q1-2'!A:A,MATCH(F33,'Q1-2'!C:C,0))),"-")</f>
        <v>23</v>
      </c>
      <c r="I33" s="1" t="str">
        <f>IFERROR(IF(INDEX('Q2-1'!A:A,MATCH(F33,'Q2-1'!C:C,0))=0,na,INDEX('Q2-1'!A:A,MATCH(F33,'Q2-1'!C:C,0))),"-")</f>
        <v>-</v>
      </c>
      <c r="J33" s="1" t="str">
        <f>IFERROR(IF(INDEX('Q2-2'!A:A,MATCH(F33,'Q2-2'!C:C,0))=0,na,INDEX('Q2-2'!A:A,MATCH(F33,'Q2-2'!C:C,0))),"-")</f>
        <v>-</v>
      </c>
      <c r="K33" s="1">
        <f>IFERROR(IF(INDEX('Q3-1'!A:A,MATCH(F33,'Q3-1'!C:C,0))=0,na,INDEX('Q3-1'!A:A,MATCH(F33,'Q3-1'!C:C,0))),"-")</f>
        <v>22</v>
      </c>
      <c r="L33" s="1">
        <f>IFERROR(IF(INDEX('Q3-2'!A:A,MATCH(F33,'Q3-2'!C:C,0))=0,na,INDEX('Q3-2'!A:A,MATCH(F33,'Q3-2'!C:C,0))),"-")</f>
        <v>25</v>
      </c>
      <c r="M33" s="1">
        <f t="shared" si="0"/>
        <v>21</v>
      </c>
      <c r="N33" s="1">
        <f t="shared" si="1"/>
        <v>22</v>
      </c>
      <c r="O33" s="1">
        <f t="shared" si="2"/>
        <v>43</v>
      </c>
      <c r="P33" s="1">
        <f t="shared" si="3"/>
        <v>23</v>
      </c>
      <c r="Q33" s="1">
        <f t="shared" si="4"/>
        <v>25</v>
      </c>
    </row>
    <row r="34" spans="1:17" x14ac:dyDescent="0.25">
      <c r="A34" s="1">
        <v>33</v>
      </c>
      <c r="B34" s="1" t="s">
        <v>380</v>
      </c>
      <c r="C34" s="1" t="s">
        <v>229</v>
      </c>
      <c r="D34" s="1">
        <v>2005</v>
      </c>
      <c r="E34" s="1" t="s">
        <v>23</v>
      </c>
      <c r="F34" s="1" t="s">
        <v>381</v>
      </c>
      <c r="G34" s="1">
        <f>IFERROR(IF(INDEX('Q1-1'!A:A,MATCH(F34,'Q1-1'!C:C,0))=0,na,INDEX('Q1-1'!A:A,MATCH(F34,'Q1-1'!C:C,0))),"-")</f>
        <v>23</v>
      </c>
      <c r="H34" s="1">
        <f>IFERROR(IF(INDEX('Q1-2'!A:A,MATCH(F34,'Q1-2'!C:C,0))=0,na,INDEX('Q1-2'!A:A,MATCH(F34,'Q1-2'!C:C,0))),"-")</f>
        <v>26</v>
      </c>
      <c r="I34" s="1" t="str">
        <f>IFERROR(IF(INDEX('Q2-1'!A:A,MATCH(F34,'Q2-1'!C:C,0))=0,na,INDEX('Q2-1'!A:A,MATCH(F34,'Q2-1'!C:C,0))),"-")</f>
        <v>-</v>
      </c>
      <c r="J34" s="1">
        <f>IFERROR(IF(INDEX('Q2-2'!A:A,MATCH(F34,'Q2-2'!C:C,0))=0,na,INDEX('Q2-2'!A:A,MATCH(F34,'Q2-2'!C:C,0))),"-")</f>
        <v>23</v>
      </c>
      <c r="K34" s="1" t="str">
        <f>IFERROR(IF(INDEX('Q3-1'!A:A,MATCH(F34,'Q3-1'!C:C,0))=0,na,INDEX('Q3-1'!A:A,MATCH(F34,'Q3-1'!C:C,0))),"-")</f>
        <v>-</v>
      </c>
      <c r="L34" s="1">
        <f>IFERROR(IF(INDEX('Q3-2'!A:A,MATCH(F34,'Q3-2'!C:C,0))=0,na,INDEX('Q3-2'!A:A,MATCH(F34,'Q3-2'!C:C,0))),"-")</f>
        <v>24</v>
      </c>
      <c r="M34" s="1">
        <f t="shared" ref="M34:M65" si="5">IFERROR(SMALL(G34:L34,1),"-")</f>
        <v>23</v>
      </c>
      <c r="N34" s="1">
        <f t="shared" ref="N34:N61" si="6">IFERROR(SMALL(G34:L34,2),"-")</f>
        <v>23</v>
      </c>
      <c r="O34" s="1">
        <f t="shared" ref="O34:O65" si="7">IFERROR(M34+N34,"-")</f>
        <v>46</v>
      </c>
      <c r="P34" s="1">
        <f t="shared" ref="P34:P61" si="8">IFERROR(SMALL(G34:L34,3),"-")</f>
        <v>24</v>
      </c>
      <c r="Q34" s="1">
        <f t="shared" ref="Q34:Q61" si="9">IFERROR(SMALL(G34:L34,4),"-")</f>
        <v>26</v>
      </c>
    </row>
    <row r="35" spans="1:17" x14ac:dyDescent="0.25">
      <c r="A35" s="1">
        <v>34</v>
      </c>
      <c r="B35" s="1" t="s">
        <v>375</v>
      </c>
      <c r="C35" s="1" t="s">
        <v>264</v>
      </c>
      <c r="D35" s="1">
        <v>2005</v>
      </c>
      <c r="E35" s="1" t="s">
        <v>44</v>
      </c>
      <c r="F35" s="1" t="s">
        <v>376</v>
      </c>
      <c r="G35" s="1">
        <f>IFERROR(IF(INDEX('Q1-1'!A:A,MATCH(F35,'Q1-1'!C:C,0))=0,na,INDEX('Q1-1'!A:A,MATCH(F35,'Q1-1'!C:C,0))),"-")</f>
        <v>25</v>
      </c>
      <c r="H35" s="1">
        <f>IFERROR(IF(INDEX('Q1-2'!A:A,MATCH(F35,'Q1-2'!C:C,0))=0,na,INDEX('Q1-2'!A:A,MATCH(F35,'Q1-2'!C:C,0))),"-")</f>
        <v>25</v>
      </c>
      <c r="I35" s="1" t="str">
        <f>IFERROR(IF(INDEX('Q2-1'!A:A,MATCH(F35,'Q2-1'!C:C,0))=0,na,INDEX('Q2-1'!A:A,MATCH(F35,'Q2-1'!C:C,0))),"-")</f>
        <v>-</v>
      </c>
      <c r="J35" s="1">
        <f>IFERROR(IF(INDEX('Q2-2'!A:A,MATCH(F35,'Q2-2'!C:C,0))=0,na,INDEX('Q2-2'!A:A,MATCH(F35,'Q2-2'!C:C,0))),"-")</f>
        <v>30</v>
      </c>
      <c r="K35" s="1">
        <f>IFERROR(IF(INDEX('Q3-1'!A:A,MATCH(F35,'Q3-1'!C:C,0))=0,na,INDEX('Q3-1'!A:A,MATCH(F35,'Q3-1'!C:C,0))),"-")</f>
        <v>21</v>
      </c>
      <c r="L35" s="1" t="str">
        <f>IFERROR(IF(INDEX('Q3-2'!A:A,MATCH(F35,'Q3-2'!C:C,0))=0,na,INDEX('Q3-2'!A:A,MATCH(F35,'Q3-2'!C:C,0))),"-")</f>
        <v>-</v>
      </c>
      <c r="M35" s="1">
        <f t="shared" si="5"/>
        <v>21</v>
      </c>
      <c r="N35" s="1">
        <f t="shared" si="6"/>
        <v>25</v>
      </c>
      <c r="O35" s="1">
        <f t="shared" si="7"/>
        <v>46</v>
      </c>
      <c r="P35" s="1">
        <f t="shared" si="8"/>
        <v>25</v>
      </c>
      <c r="Q35" s="1">
        <f t="shared" si="9"/>
        <v>30</v>
      </c>
    </row>
    <row r="36" spans="1:17" x14ac:dyDescent="0.25">
      <c r="A36" s="1">
        <v>35</v>
      </c>
      <c r="B36" s="1" t="s">
        <v>171</v>
      </c>
      <c r="C36" s="1" t="s">
        <v>464</v>
      </c>
      <c r="D36" s="1">
        <v>2005</v>
      </c>
      <c r="E36" s="1" t="s">
        <v>23</v>
      </c>
      <c r="F36" s="1" t="s">
        <v>465</v>
      </c>
      <c r="G36" s="1">
        <f>IFERROR(IF(INDEX('Q1-1'!A:A,MATCH(F36,'Q1-1'!C:C,0))=0,na,INDEX('Q1-1'!A:A,MATCH(F36,'Q1-1'!C:C,0))),"-")</f>
        <v>28</v>
      </c>
      <c r="H36" s="1">
        <f>IFERROR(IF(INDEX('Q1-2'!A:A,MATCH(F36,'Q1-2'!C:C,0))=0,na,INDEX('Q1-2'!A:A,MATCH(F36,'Q1-2'!C:C,0))),"-")</f>
        <v>31</v>
      </c>
      <c r="I36" s="1">
        <f>IFERROR(IF(INDEX('Q2-1'!A:A,MATCH(F36,'Q2-1'!C:C,0))=0,na,INDEX('Q2-1'!A:A,MATCH(F36,'Q2-1'!C:C,0))),"-")</f>
        <v>25</v>
      </c>
      <c r="J36" s="1">
        <f>IFERROR(IF(INDEX('Q2-2'!A:A,MATCH(F36,'Q2-2'!C:C,0))=0,na,INDEX('Q2-2'!A:A,MATCH(F36,'Q2-2'!C:C,0))),"-")</f>
        <v>27</v>
      </c>
      <c r="K36" s="1">
        <f>IFERROR(IF(INDEX('Q3-1'!A:A,MATCH(F36,'Q3-1'!C:C,0))=0,na,INDEX('Q3-1'!A:A,MATCH(F36,'Q3-1'!C:C,0))),"-")</f>
        <v>24</v>
      </c>
      <c r="L36" s="1">
        <f>IFERROR(IF(INDEX('Q3-2'!A:A,MATCH(F36,'Q3-2'!C:C,0))=0,na,INDEX('Q3-2'!A:A,MATCH(F36,'Q3-2'!C:C,0))),"-")</f>
        <v>23</v>
      </c>
      <c r="M36" s="1">
        <f t="shared" si="5"/>
        <v>23</v>
      </c>
      <c r="N36" s="1">
        <f t="shared" si="6"/>
        <v>24</v>
      </c>
      <c r="O36" s="1">
        <f t="shared" si="7"/>
        <v>47</v>
      </c>
      <c r="P36" s="1">
        <f t="shared" si="8"/>
        <v>25</v>
      </c>
      <c r="Q36" s="1">
        <f t="shared" si="9"/>
        <v>27</v>
      </c>
    </row>
    <row r="37" spans="1:17" x14ac:dyDescent="0.25">
      <c r="A37" s="1">
        <v>36</v>
      </c>
      <c r="B37" s="1" t="s">
        <v>352</v>
      </c>
      <c r="C37" s="1" t="s">
        <v>467</v>
      </c>
      <c r="D37" s="1">
        <v>2005</v>
      </c>
      <c r="E37" s="1" t="s">
        <v>23</v>
      </c>
      <c r="F37" s="1" t="s">
        <v>353</v>
      </c>
      <c r="G37" s="1">
        <f>IFERROR(IF(INDEX('Q1-1'!A:A,MATCH(F37,'Q1-1'!C:C,0))=0,na,INDEX('Q1-1'!A:A,MATCH(F37,'Q1-1'!C:C,0))),"-")</f>
        <v>38</v>
      </c>
      <c r="H37" s="1">
        <f>IFERROR(IF(INDEX('Q1-2'!A:A,MATCH(F37,'Q1-2'!C:C,0))=0,na,INDEX('Q1-2'!A:A,MATCH(F37,'Q1-2'!C:C,0))),"-")</f>
        <v>32</v>
      </c>
      <c r="I37" s="1">
        <f>IFERROR(IF(INDEX('Q2-1'!A:A,MATCH(F37,'Q2-1'!C:C,0))=0,na,INDEX('Q2-1'!A:A,MATCH(F37,'Q2-1'!C:C,0))),"-")</f>
        <v>31</v>
      </c>
      <c r="J37" s="1">
        <f>IFERROR(IF(INDEX('Q2-2'!A:A,MATCH(F37,'Q2-2'!C:C,0))=0,na,INDEX('Q2-2'!A:A,MATCH(F37,'Q2-2'!C:C,0))),"-")</f>
        <v>33</v>
      </c>
      <c r="K37" s="1">
        <f>IFERROR(IF(INDEX('Q3-1'!A:A,MATCH(F37,'Q3-1'!C:C,0))=0,na,INDEX('Q3-1'!A:A,MATCH(F37,'Q3-1'!C:C,0))),"-")</f>
        <v>23</v>
      </c>
      <c r="L37" s="1">
        <f>IFERROR(IF(INDEX('Q3-2'!A:A,MATCH(F37,'Q3-2'!C:C,0))=0,na,INDEX('Q3-2'!A:A,MATCH(F37,'Q3-2'!C:C,0))),"-")</f>
        <v>27</v>
      </c>
      <c r="M37" s="1">
        <f t="shared" si="5"/>
        <v>23</v>
      </c>
      <c r="N37" s="1">
        <f t="shared" si="6"/>
        <v>27</v>
      </c>
      <c r="O37" s="1">
        <f t="shared" si="7"/>
        <v>50</v>
      </c>
      <c r="P37" s="1">
        <f t="shared" si="8"/>
        <v>31</v>
      </c>
      <c r="Q37" s="1">
        <f t="shared" si="9"/>
        <v>32</v>
      </c>
    </row>
    <row r="38" spans="1:17" x14ac:dyDescent="0.25">
      <c r="A38" s="1">
        <v>37</v>
      </c>
      <c r="B38" s="1" t="s">
        <v>460</v>
      </c>
      <c r="C38" s="1" t="s">
        <v>461</v>
      </c>
      <c r="D38" s="1">
        <v>2005</v>
      </c>
      <c r="E38" s="1" t="s">
        <v>60</v>
      </c>
      <c r="F38" s="1" t="s">
        <v>462</v>
      </c>
      <c r="G38" s="1">
        <f>IFERROR(IF(INDEX('Q1-1'!A:A,MATCH(F38,'Q1-1'!C:C,0))=0,na,INDEX('Q1-1'!A:A,MATCH(F38,'Q1-1'!C:C,0))),"-")</f>
        <v>39</v>
      </c>
      <c r="H38" s="1">
        <f>IFERROR(IF(INDEX('Q1-2'!A:A,MATCH(F38,'Q1-2'!C:C,0))=0,na,INDEX('Q1-2'!A:A,MATCH(F38,'Q1-2'!C:C,0))),"-")</f>
        <v>33</v>
      </c>
      <c r="I38" s="1">
        <f>IFERROR(IF(INDEX('Q2-1'!A:A,MATCH(F38,'Q2-1'!C:C,0))=0,na,INDEX('Q2-1'!A:A,MATCH(F38,'Q2-1'!C:C,0))),"-")</f>
        <v>30</v>
      </c>
      <c r="J38" s="1">
        <f>IFERROR(IF(INDEX('Q2-2'!A:A,MATCH(F38,'Q2-2'!C:C,0))=0,na,INDEX('Q2-2'!A:A,MATCH(F38,'Q2-2'!C:C,0))),"-")</f>
        <v>28</v>
      </c>
      <c r="K38" s="1">
        <f>IFERROR(IF(INDEX('Q3-1'!A:A,MATCH(F38,'Q3-1'!C:C,0))=0,na,INDEX('Q3-1'!A:A,MATCH(F38,'Q3-1'!C:C,0))),"-")</f>
        <v>25</v>
      </c>
      <c r="L38" s="1" t="str">
        <f>IFERROR(IF(INDEX('Q3-2'!A:A,MATCH(F38,'Q3-2'!C:C,0))=0,na,INDEX('Q3-2'!A:A,MATCH(F38,'Q3-2'!C:C,0))),"-")</f>
        <v>-</v>
      </c>
      <c r="M38" s="1">
        <f t="shared" si="5"/>
        <v>25</v>
      </c>
      <c r="N38" s="1">
        <f t="shared" si="6"/>
        <v>28</v>
      </c>
      <c r="O38" s="1">
        <f t="shared" si="7"/>
        <v>53</v>
      </c>
      <c r="P38" s="1">
        <f t="shared" si="8"/>
        <v>30</v>
      </c>
      <c r="Q38" s="1">
        <f t="shared" si="9"/>
        <v>33</v>
      </c>
    </row>
    <row r="39" spans="1:17" x14ac:dyDescent="0.25">
      <c r="A39" s="1">
        <v>38</v>
      </c>
      <c r="B39" s="1" t="s">
        <v>437</v>
      </c>
      <c r="C39" s="1" t="s">
        <v>63</v>
      </c>
      <c r="D39" s="1">
        <v>2004</v>
      </c>
      <c r="E39" s="1" t="s">
        <v>44</v>
      </c>
      <c r="F39" s="1" t="s">
        <v>439</v>
      </c>
      <c r="G39" s="1">
        <f>IFERROR(IF(INDEX('Q1-1'!A:A,MATCH(F39,'Q1-1'!C:C,0))=0,na,INDEX('Q1-1'!A:A,MATCH(F39,'Q1-1'!C:C,0))),"-")</f>
        <v>45</v>
      </c>
      <c r="H39" s="1">
        <f>IFERROR(IF(INDEX('Q1-2'!A:A,MATCH(F39,'Q1-2'!C:C,0))=0,na,INDEX('Q1-2'!A:A,MATCH(F39,'Q1-2'!C:C,0))),"-")</f>
        <v>37</v>
      </c>
      <c r="I39" s="1">
        <f>IFERROR(IF(INDEX('Q2-1'!A:A,MATCH(F39,'Q2-1'!C:C,0))=0,na,INDEX('Q2-1'!A:A,MATCH(F39,'Q2-1'!C:C,0))),"-")</f>
        <v>41</v>
      </c>
      <c r="J39" s="1">
        <f>IFERROR(IF(INDEX('Q2-2'!A:A,MATCH(F39,'Q2-2'!C:C,0))=0,na,INDEX('Q2-2'!A:A,MATCH(F39,'Q2-2'!C:C,0))),"-")</f>
        <v>43</v>
      </c>
      <c r="K39" s="1">
        <f>IFERROR(IF(INDEX('Q3-1'!A:A,MATCH(F39,'Q3-1'!C:C,0))=0,na,INDEX('Q3-1'!A:A,MATCH(F39,'Q3-1'!C:C,0))),"-")</f>
        <v>27</v>
      </c>
      <c r="L39" s="1">
        <f>IFERROR(IF(INDEX('Q3-2'!A:A,MATCH(F39,'Q3-2'!C:C,0))=0,na,INDEX('Q3-2'!A:A,MATCH(F39,'Q3-2'!C:C,0))),"-")</f>
        <v>29</v>
      </c>
      <c r="M39" s="1">
        <f t="shared" si="5"/>
        <v>27</v>
      </c>
      <c r="N39" s="1">
        <f t="shared" si="6"/>
        <v>29</v>
      </c>
      <c r="O39" s="1">
        <f t="shared" si="7"/>
        <v>56</v>
      </c>
      <c r="P39" s="1">
        <f t="shared" si="8"/>
        <v>37</v>
      </c>
      <c r="Q39" s="1">
        <f t="shared" si="9"/>
        <v>41</v>
      </c>
    </row>
    <row r="40" spans="1:17" x14ac:dyDescent="0.25">
      <c r="A40" s="1">
        <v>39</v>
      </c>
      <c r="B40" s="1" t="s">
        <v>39</v>
      </c>
      <c r="C40" s="1" t="s">
        <v>372</v>
      </c>
      <c r="D40" s="1">
        <v>2005</v>
      </c>
      <c r="E40" s="1" t="s">
        <v>116</v>
      </c>
      <c r="F40" s="1" t="s">
        <v>373</v>
      </c>
      <c r="G40" s="1" t="str">
        <f>IFERROR(IF(INDEX('Q1-1'!A:A,MATCH(F40,'Q1-1'!C:C,0))=0,na,INDEX('Q1-1'!A:A,MATCH(F40,'Q1-1'!C:C,0))),"-")</f>
        <v>-</v>
      </c>
      <c r="H40" s="1" t="str">
        <f>IFERROR(IF(INDEX('Q1-2'!A:A,MATCH(F40,'Q1-2'!C:C,0))=0,na,INDEX('Q1-2'!A:A,MATCH(F40,'Q1-2'!C:C,0))),"-")</f>
        <v>-</v>
      </c>
      <c r="I40" s="1">
        <f>IFERROR(IF(INDEX('Q2-1'!A:A,MATCH(F40,'Q2-1'!C:C,0))=0,na,INDEX('Q2-1'!A:A,MATCH(F40,'Q2-1'!C:C,0))),"-")</f>
        <v>34</v>
      </c>
      <c r="J40" s="1">
        <f>IFERROR(IF(INDEX('Q2-2'!A:A,MATCH(F40,'Q2-2'!C:C,0))=0,na,INDEX('Q2-2'!A:A,MATCH(F40,'Q2-2'!C:C,0))),"-")</f>
        <v>37</v>
      </c>
      <c r="K40" s="1">
        <f>IFERROR(IF(INDEX('Q3-1'!A:A,MATCH(F40,'Q3-1'!C:C,0))=0,na,INDEX('Q3-1'!A:A,MATCH(F40,'Q3-1'!C:C,0))),"-")</f>
        <v>29</v>
      </c>
      <c r="L40" s="1">
        <f>IFERROR(IF(INDEX('Q3-2'!A:A,MATCH(F40,'Q3-2'!C:C,0))=0,na,INDEX('Q3-2'!A:A,MATCH(F40,'Q3-2'!C:C,0))),"-")</f>
        <v>30</v>
      </c>
      <c r="M40" s="1">
        <f t="shared" si="5"/>
        <v>29</v>
      </c>
      <c r="N40" s="1">
        <f t="shared" si="6"/>
        <v>30</v>
      </c>
      <c r="O40" s="1">
        <f t="shared" si="7"/>
        <v>59</v>
      </c>
      <c r="P40" s="1">
        <f t="shared" si="8"/>
        <v>34</v>
      </c>
      <c r="Q40" s="1">
        <f t="shared" si="9"/>
        <v>37</v>
      </c>
    </row>
    <row r="41" spans="1:17" x14ac:dyDescent="0.25">
      <c r="A41" s="1">
        <v>40</v>
      </c>
      <c r="B41" s="1" t="s">
        <v>440</v>
      </c>
      <c r="C41" s="1" t="s">
        <v>339</v>
      </c>
      <c r="D41" s="1">
        <v>2005</v>
      </c>
      <c r="E41" s="1" t="s">
        <v>116</v>
      </c>
      <c r="F41" s="1" t="s">
        <v>441</v>
      </c>
      <c r="G41" s="1">
        <f>IFERROR(IF(INDEX('Q1-1'!A:A,MATCH(F41,'Q1-1'!C:C,0))=0,na,INDEX('Q1-1'!A:A,MATCH(F41,'Q1-1'!C:C,0))),"-")</f>
        <v>41</v>
      </c>
      <c r="H41" s="1" t="str">
        <f>IFERROR(IF(INDEX('Q1-2'!A:A,MATCH(F41,'Q1-2'!C:C,0))=0,na,INDEX('Q1-2'!A:A,MATCH(F41,'Q1-2'!C:C,0))),"-")</f>
        <v>-</v>
      </c>
      <c r="I41" s="1">
        <f>IFERROR(IF(INDEX('Q2-1'!A:A,MATCH(F41,'Q2-1'!C:C,0))=0,na,INDEX('Q2-1'!A:A,MATCH(F41,'Q2-1'!C:C,0))),"-")</f>
        <v>35</v>
      </c>
      <c r="J41" s="1">
        <f>IFERROR(IF(INDEX('Q2-2'!A:A,MATCH(F41,'Q2-2'!C:C,0))=0,na,INDEX('Q2-2'!A:A,MATCH(F41,'Q2-2'!C:C,0))),"-")</f>
        <v>35</v>
      </c>
      <c r="K41" s="1">
        <f>IFERROR(IF(INDEX('Q3-1'!A:A,MATCH(F41,'Q3-1'!C:C,0))=0,na,INDEX('Q3-1'!A:A,MATCH(F41,'Q3-1'!C:C,0))),"-")</f>
        <v>28</v>
      </c>
      <c r="L41" s="1">
        <f>IFERROR(IF(INDEX('Q3-2'!A:A,MATCH(F41,'Q3-2'!C:C,0))=0,na,INDEX('Q3-2'!A:A,MATCH(F41,'Q3-2'!C:C,0))),"-")</f>
        <v>32</v>
      </c>
      <c r="M41" s="1">
        <f t="shared" si="5"/>
        <v>28</v>
      </c>
      <c r="N41" s="1">
        <f t="shared" si="6"/>
        <v>32</v>
      </c>
      <c r="O41" s="1">
        <f t="shared" si="7"/>
        <v>60</v>
      </c>
      <c r="P41" s="1">
        <f t="shared" si="8"/>
        <v>35</v>
      </c>
      <c r="Q41" s="1">
        <f t="shared" si="9"/>
        <v>35</v>
      </c>
    </row>
    <row r="42" spans="1:17" x14ac:dyDescent="0.25">
      <c r="A42" s="1">
        <v>41</v>
      </c>
      <c r="B42" s="1" t="s">
        <v>391</v>
      </c>
      <c r="C42" s="1" t="s">
        <v>392</v>
      </c>
      <c r="D42" s="1">
        <v>2005</v>
      </c>
      <c r="E42" s="1" t="s">
        <v>27</v>
      </c>
      <c r="F42" s="1" t="s">
        <v>393</v>
      </c>
      <c r="G42" s="1">
        <f>IFERROR(IF(INDEX('Q1-1'!A:A,MATCH(F42,'Q1-1'!C:C,0))=0,na,INDEX('Q1-1'!A:A,MATCH(F42,'Q1-1'!C:C,0))),"-")</f>
        <v>44</v>
      </c>
      <c r="H42" s="1">
        <f>IFERROR(IF(INDEX('Q1-2'!A:A,MATCH(F42,'Q1-2'!C:C,0))=0,na,INDEX('Q1-2'!A:A,MATCH(F42,'Q1-2'!C:C,0))),"-")</f>
        <v>39</v>
      </c>
      <c r="I42" s="1" t="str">
        <f>IFERROR(IF(INDEX('Q2-1'!A:A,MATCH(F42,'Q2-1'!C:C,0))=0,na,INDEX('Q2-1'!A:A,MATCH(F42,'Q2-1'!C:C,0))),"-")</f>
        <v>-</v>
      </c>
      <c r="J42" s="1" t="str">
        <f>IFERROR(IF(INDEX('Q2-2'!A:A,MATCH(F42,'Q2-2'!C:C,0))=0,na,INDEX('Q2-2'!A:A,MATCH(F42,'Q2-2'!C:C,0))),"-")</f>
        <v>-</v>
      </c>
      <c r="K42" s="1">
        <f>IFERROR(IF(INDEX('Q3-1'!A:A,MATCH(F42,'Q3-1'!C:C,0))=0,na,INDEX('Q3-1'!A:A,MATCH(F42,'Q3-1'!C:C,0))),"-")</f>
        <v>33</v>
      </c>
      <c r="L42" s="1">
        <f>IFERROR(IF(INDEX('Q3-2'!A:A,MATCH(F42,'Q3-2'!C:C,0))=0,na,INDEX('Q3-2'!A:A,MATCH(F42,'Q3-2'!C:C,0))),"-")</f>
        <v>28</v>
      </c>
      <c r="M42" s="1">
        <f t="shared" si="5"/>
        <v>28</v>
      </c>
      <c r="N42" s="1">
        <f t="shared" si="6"/>
        <v>33</v>
      </c>
      <c r="O42" s="1">
        <f t="shared" si="7"/>
        <v>61</v>
      </c>
      <c r="P42" s="1">
        <f t="shared" si="8"/>
        <v>39</v>
      </c>
      <c r="Q42" s="1">
        <f t="shared" si="9"/>
        <v>44</v>
      </c>
    </row>
    <row r="43" spans="1:17" x14ac:dyDescent="0.25">
      <c r="A43" s="1">
        <v>42</v>
      </c>
      <c r="B43" s="1" t="s">
        <v>337</v>
      </c>
      <c r="C43" s="1" t="s">
        <v>272</v>
      </c>
      <c r="D43" s="1">
        <v>2004</v>
      </c>
      <c r="E43" s="1" t="s">
        <v>23</v>
      </c>
      <c r="F43" s="1" t="s">
        <v>463</v>
      </c>
      <c r="G43" s="1">
        <f>IFERROR(IF(INDEX('Q1-1'!A:A,MATCH(F43,'Q1-1'!C:C,0))=0,na,INDEX('Q1-1'!A:A,MATCH(F43,'Q1-1'!C:C,0))),"-")</f>
        <v>35</v>
      </c>
      <c r="H43" s="1" t="str">
        <f>IFERROR(IF(INDEX('Q1-2'!A:A,MATCH(F43,'Q1-2'!C:C,0))=0,na,INDEX('Q1-2'!A:A,MATCH(F43,'Q1-2'!C:C,0))),"-")</f>
        <v>-</v>
      </c>
      <c r="I43" s="1">
        <f>IFERROR(IF(INDEX('Q2-1'!A:A,MATCH(F43,'Q2-1'!C:C,0))=0,na,INDEX('Q2-1'!A:A,MATCH(F43,'Q2-1'!C:C,0))),"-")</f>
        <v>28</v>
      </c>
      <c r="J43" s="1">
        <f>IFERROR(IF(INDEX('Q2-2'!A:A,MATCH(F43,'Q2-2'!C:C,0))=0,na,INDEX('Q2-2'!A:A,MATCH(F43,'Q2-2'!C:C,0))),"-")</f>
        <v>34</v>
      </c>
      <c r="K43" s="1" t="str">
        <f>IFERROR(IF(INDEX('Q3-1'!A:A,MATCH(F43,'Q3-1'!C:C,0))=0,na,INDEX('Q3-1'!A:A,MATCH(F43,'Q3-1'!C:C,0))),"-")</f>
        <v>-</v>
      </c>
      <c r="L43" s="1" t="str">
        <f>IFERROR(IF(INDEX('Q3-2'!A:A,MATCH(F43,'Q3-2'!C:C,0))=0,na,INDEX('Q3-2'!A:A,MATCH(F43,'Q3-2'!C:C,0))),"-")</f>
        <v>-</v>
      </c>
      <c r="M43" s="1">
        <f t="shared" si="5"/>
        <v>28</v>
      </c>
      <c r="N43" s="1">
        <f t="shared" si="6"/>
        <v>34</v>
      </c>
      <c r="O43" s="1">
        <f t="shared" si="7"/>
        <v>62</v>
      </c>
      <c r="P43" s="1">
        <f t="shared" si="8"/>
        <v>35</v>
      </c>
      <c r="Q43" s="1" t="str">
        <f t="shared" si="9"/>
        <v>-</v>
      </c>
    </row>
    <row r="44" spans="1:17" x14ac:dyDescent="0.25">
      <c r="A44" s="1">
        <v>43</v>
      </c>
      <c r="B44" s="1" t="s">
        <v>454</v>
      </c>
      <c r="C44" s="1" t="s">
        <v>455</v>
      </c>
      <c r="D44" s="1">
        <v>2004</v>
      </c>
      <c r="E44" s="1" t="s">
        <v>44</v>
      </c>
      <c r="F44" s="1" t="s">
        <v>456</v>
      </c>
      <c r="G44" s="1">
        <f>IFERROR(IF(INDEX('Q1-1'!A:A,MATCH(F44,'Q1-1'!C:C,0))=0,na,INDEX('Q1-1'!A:A,MATCH(F44,'Q1-1'!C:C,0))),"-")</f>
        <v>37</v>
      </c>
      <c r="H44" s="1" t="str">
        <f>IFERROR(IF(INDEX('Q1-2'!A:A,MATCH(F44,'Q1-2'!C:C,0))=0,na,INDEX('Q1-2'!A:A,MATCH(F44,'Q1-2'!C:C,0))),"-")</f>
        <v>-</v>
      </c>
      <c r="I44" s="1">
        <f>IFERROR(IF(INDEX('Q2-1'!A:A,MATCH(F44,'Q2-1'!C:C,0))=0,na,INDEX('Q2-1'!A:A,MATCH(F44,'Q2-1'!C:C,0))),"-")</f>
        <v>32</v>
      </c>
      <c r="J44" s="1">
        <f>IFERROR(IF(INDEX('Q2-2'!A:A,MATCH(F44,'Q2-2'!C:C,0))=0,na,INDEX('Q2-2'!A:A,MATCH(F44,'Q2-2'!C:C,0))),"-")</f>
        <v>32</v>
      </c>
      <c r="K44" s="1" t="str">
        <f>IFERROR(IF(INDEX('Q3-1'!A:A,MATCH(F44,'Q3-1'!C:C,0))=0,na,INDEX('Q3-1'!A:A,MATCH(F44,'Q3-1'!C:C,0))),"-")</f>
        <v>-</v>
      </c>
      <c r="L44" s="1">
        <f>IFERROR(IF(INDEX('Q3-2'!A:A,MATCH(F44,'Q3-2'!C:C,0))=0,na,INDEX('Q3-2'!A:A,MATCH(F44,'Q3-2'!C:C,0))),"-")</f>
        <v>31</v>
      </c>
      <c r="M44" s="1">
        <f t="shared" si="5"/>
        <v>31</v>
      </c>
      <c r="N44" s="1">
        <f t="shared" si="6"/>
        <v>32</v>
      </c>
      <c r="O44" s="1">
        <f t="shared" si="7"/>
        <v>63</v>
      </c>
      <c r="P44" s="1">
        <f t="shared" si="8"/>
        <v>32</v>
      </c>
      <c r="Q44" s="1">
        <f t="shared" si="9"/>
        <v>37</v>
      </c>
    </row>
    <row r="45" spans="1:17" x14ac:dyDescent="0.25">
      <c r="A45" s="1">
        <v>44</v>
      </c>
      <c r="B45" s="1" t="s">
        <v>349</v>
      </c>
      <c r="C45" s="1" t="s">
        <v>350</v>
      </c>
      <c r="D45" s="1">
        <v>2004</v>
      </c>
      <c r="E45" s="1" t="s">
        <v>116</v>
      </c>
      <c r="F45" s="1" t="s">
        <v>351</v>
      </c>
      <c r="G45" s="1" t="str">
        <f>IFERROR(IF(INDEX('Q1-1'!A:A,MATCH(F45,'Q1-1'!C:C,0))=0,na,INDEX('Q1-1'!A:A,MATCH(F45,'Q1-1'!C:C,0))),"-")</f>
        <v>-</v>
      </c>
      <c r="H45" s="1">
        <f>IFERROR(IF(INDEX('Q1-2'!A:A,MATCH(F45,'Q1-2'!C:C,0))=0,na,INDEX('Q1-2'!A:A,MATCH(F45,'Q1-2'!C:C,0))),"-")</f>
        <v>35</v>
      </c>
      <c r="I45" s="1">
        <f>IFERROR(IF(INDEX('Q2-1'!A:A,MATCH(F45,'Q2-1'!C:C,0))=0,na,INDEX('Q2-1'!A:A,MATCH(F45,'Q2-1'!C:C,0))),"-")</f>
        <v>33</v>
      </c>
      <c r="J45" s="1">
        <f>IFERROR(IF(INDEX('Q2-2'!A:A,MATCH(F45,'Q2-2'!C:C,0))=0,na,INDEX('Q2-2'!A:A,MATCH(F45,'Q2-2'!C:C,0))),"-")</f>
        <v>39</v>
      </c>
      <c r="K45" s="1">
        <f>IFERROR(IF(INDEX('Q3-1'!A:A,MATCH(F45,'Q3-1'!C:C,0))=0,na,INDEX('Q3-1'!A:A,MATCH(F45,'Q3-1'!C:C,0))),"-")</f>
        <v>30</v>
      </c>
      <c r="L45" s="1" t="str">
        <f>IFERROR(IF(INDEX('Q3-2'!A:A,MATCH(F45,'Q3-2'!C:C,0))=0,na,INDEX('Q3-2'!A:A,MATCH(F45,'Q3-2'!C:C,0))),"-")</f>
        <v>-</v>
      </c>
      <c r="M45" s="1">
        <f t="shared" si="5"/>
        <v>30</v>
      </c>
      <c r="N45" s="1">
        <f t="shared" si="6"/>
        <v>33</v>
      </c>
      <c r="O45" s="1">
        <f t="shared" si="7"/>
        <v>63</v>
      </c>
      <c r="P45" s="1">
        <f t="shared" si="8"/>
        <v>35</v>
      </c>
      <c r="Q45" s="1">
        <f t="shared" si="9"/>
        <v>39</v>
      </c>
    </row>
    <row r="46" spans="1:17" x14ac:dyDescent="0.25">
      <c r="A46" s="1">
        <v>45</v>
      </c>
      <c r="B46" s="1" t="s">
        <v>397</v>
      </c>
      <c r="C46" s="1" t="s">
        <v>398</v>
      </c>
      <c r="D46" s="1">
        <v>2004</v>
      </c>
      <c r="E46" s="1" t="s">
        <v>44</v>
      </c>
      <c r="F46" s="1" t="s">
        <v>399</v>
      </c>
      <c r="G46" s="1">
        <f>IFERROR(IF(INDEX('Q1-1'!A:A,MATCH(F46,'Q1-1'!C:C,0))=0,na,INDEX('Q1-1'!A:A,MATCH(F46,'Q1-1'!C:C,0))),"-")</f>
        <v>46</v>
      </c>
      <c r="H46" s="1" t="str">
        <f>IFERROR(IF(INDEX('Q1-2'!A:A,MATCH(F46,'Q1-2'!C:C,0))=0,na,INDEX('Q1-2'!A:A,MATCH(F46,'Q1-2'!C:C,0))),"-")</f>
        <v>-</v>
      </c>
      <c r="I46" s="1" t="str">
        <f>IFERROR(IF(INDEX('Q2-1'!A:A,MATCH(F46,'Q2-1'!C:C,0))=0,na,INDEX('Q2-1'!A:A,MATCH(F46,'Q2-1'!C:C,0))),"-")</f>
        <v>-</v>
      </c>
      <c r="J46" s="1" t="str">
        <f>IFERROR(IF(INDEX('Q2-2'!A:A,MATCH(F46,'Q2-2'!C:C,0))=0,na,INDEX('Q2-2'!A:A,MATCH(F46,'Q2-2'!C:C,0))),"-")</f>
        <v>-</v>
      </c>
      <c r="K46" s="1">
        <f>IFERROR(IF(INDEX('Q3-1'!A:A,MATCH(F46,'Q3-1'!C:C,0))=0,na,INDEX('Q3-1'!A:A,MATCH(F46,'Q3-1'!C:C,0))),"-")</f>
        <v>31</v>
      </c>
      <c r="L46" s="1">
        <f>IFERROR(IF(INDEX('Q3-2'!A:A,MATCH(F46,'Q3-2'!C:C,0))=0,na,INDEX('Q3-2'!A:A,MATCH(F46,'Q3-2'!C:C,0))),"-")</f>
        <v>33</v>
      </c>
      <c r="M46" s="1">
        <f t="shared" si="5"/>
        <v>31</v>
      </c>
      <c r="N46" s="1">
        <f t="shared" si="6"/>
        <v>33</v>
      </c>
      <c r="O46" s="1">
        <f t="shared" si="7"/>
        <v>64</v>
      </c>
      <c r="P46" s="1">
        <f t="shared" si="8"/>
        <v>46</v>
      </c>
      <c r="Q46" s="1" t="str">
        <f t="shared" si="9"/>
        <v>-</v>
      </c>
    </row>
    <row r="47" spans="1:17" x14ac:dyDescent="0.25">
      <c r="A47" s="1">
        <v>46</v>
      </c>
      <c r="B47" s="1" t="s">
        <v>359</v>
      </c>
      <c r="C47" s="1" t="s">
        <v>360</v>
      </c>
      <c r="D47" s="1">
        <v>2005</v>
      </c>
      <c r="E47" s="1" t="s">
        <v>23</v>
      </c>
      <c r="F47" s="1" t="s">
        <v>361</v>
      </c>
      <c r="G47" s="1">
        <f>IFERROR(IF(INDEX('Q1-1'!A:A,MATCH(F47,'Q1-1'!C:C,0))=0,na,INDEX('Q1-1'!A:A,MATCH(F47,'Q1-1'!C:C,0))),"-")</f>
        <v>47</v>
      </c>
      <c r="H47" s="1">
        <f>IFERROR(IF(INDEX('Q1-2'!A:A,MATCH(F47,'Q1-2'!C:C,0))=0,na,INDEX('Q1-2'!A:A,MATCH(F47,'Q1-2'!C:C,0))),"-")</f>
        <v>40</v>
      </c>
      <c r="I47" s="1">
        <f>IFERROR(IF(INDEX('Q2-1'!A:A,MATCH(F47,'Q2-1'!C:C,0))=0,na,INDEX('Q2-1'!A:A,MATCH(F47,'Q2-1'!C:C,0))),"-")</f>
        <v>36</v>
      </c>
      <c r="J47" s="1">
        <f>IFERROR(IF(INDEX('Q2-2'!A:A,MATCH(F47,'Q2-2'!C:C,0))=0,na,INDEX('Q2-2'!A:A,MATCH(F47,'Q2-2'!C:C,0))),"-")</f>
        <v>36</v>
      </c>
      <c r="K47" s="1" t="str">
        <f>IFERROR(IF(INDEX('Q3-1'!A:A,MATCH(F47,'Q3-1'!C:C,0))=0,na,INDEX('Q3-1'!A:A,MATCH(F47,'Q3-1'!C:C,0))),"-")</f>
        <v>-</v>
      </c>
      <c r="L47" s="1" t="str">
        <f>IFERROR(IF(INDEX('Q3-2'!A:A,MATCH(F47,'Q3-2'!C:C,0))=0,na,INDEX('Q3-2'!A:A,MATCH(F47,'Q3-2'!C:C,0))),"-")</f>
        <v>-</v>
      </c>
      <c r="M47" s="1">
        <f t="shared" si="5"/>
        <v>36</v>
      </c>
      <c r="N47" s="1">
        <f t="shared" si="6"/>
        <v>36</v>
      </c>
      <c r="O47" s="1">
        <f t="shared" si="7"/>
        <v>72</v>
      </c>
      <c r="P47" s="1">
        <f t="shared" si="8"/>
        <v>40</v>
      </c>
      <c r="Q47" s="1">
        <f t="shared" si="9"/>
        <v>47</v>
      </c>
    </row>
    <row r="48" spans="1:17" x14ac:dyDescent="0.25">
      <c r="A48" s="1">
        <v>47</v>
      </c>
      <c r="B48" s="1" t="s">
        <v>434</v>
      </c>
      <c r="C48" s="1" t="s">
        <v>435</v>
      </c>
      <c r="D48" s="1">
        <v>2005</v>
      </c>
      <c r="E48" s="1" t="s">
        <v>44</v>
      </c>
      <c r="F48" s="1" t="s">
        <v>436</v>
      </c>
      <c r="G48" s="1">
        <f>IFERROR(IF(INDEX('Q1-1'!A:A,MATCH(F48,'Q1-1'!C:C,0))=0,na,INDEX('Q1-1'!A:A,MATCH(F48,'Q1-1'!C:C,0))),"-")</f>
        <v>40</v>
      </c>
      <c r="H48" s="1">
        <f>IFERROR(IF(INDEX('Q1-2'!A:A,MATCH(F48,'Q1-2'!C:C,0))=0,na,INDEX('Q1-2'!A:A,MATCH(F48,'Q1-2'!C:C,0))),"-")</f>
        <v>34</v>
      </c>
      <c r="I48" s="1" t="str">
        <f>IFERROR(IF(INDEX('Q2-1'!A:A,MATCH(F48,'Q2-1'!C:C,0))=0,na,INDEX('Q2-1'!A:A,MATCH(F48,'Q2-1'!C:C,0))),"-")</f>
        <v>-</v>
      </c>
      <c r="J48" s="1" t="str">
        <f>IFERROR(IF(INDEX('Q2-2'!A:A,MATCH(F48,'Q2-2'!C:C,0))=0,na,INDEX('Q2-2'!A:A,MATCH(F48,'Q2-2'!C:C,0))),"-")</f>
        <v>-</v>
      </c>
      <c r="K48" s="1" t="str">
        <f>IFERROR(IF(INDEX('Q3-1'!A:A,MATCH(F48,'Q3-1'!C:C,0))=0,na,INDEX('Q3-1'!A:A,MATCH(F48,'Q3-1'!C:C,0))),"-")</f>
        <v>-</v>
      </c>
      <c r="L48" s="1" t="str">
        <f>IFERROR(IF(INDEX('Q3-2'!A:A,MATCH(F48,'Q3-2'!C:C,0))=0,na,INDEX('Q3-2'!A:A,MATCH(F48,'Q3-2'!C:C,0))),"-")</f>
        <v>-</v>
      </c>
      <c r="M48" s="1">
        <f t="shared" si="5"/>
        <v>34</v>
      </c>
      <c r="N48" s="1">
        <f t="shared" si="6"/>
        <v>40</v>
      </c>
      <c r="O48" s="1">
        <f t="shared" si="7"/>
        <v>74</v>
      </c>
      <c r="P48" s="1" t="str">
        <f t="shared" si="8"/>
        <v>-</v>
      </c>
      <c r="Q48" s="1" t="str">
        <f t="shared" si="9"/>
        <v>-</v>
      </c>
    </row>
    <row r="49" spans="1:17" x14ac:dyDescent="0.25">
      <c r="A49" s="1">
        <v>48</v>
      </c>
      <c r="B49" s="1" t="s">
        <v>444</v>
      </c>
      <c r="C49" s="1" t="s">
        <v>226</v>
      </c>
      <c r="D49" s="1">
        <v>2004</v>
      </c>
      <c r="E49" s="1" t="s">
        <v>27</v>
      </c>
      <c r="F49" s="1" t="s">
        <v>445</v>
      </c>
      <c r="G49" s="1">
        <f>IFERROR(IF(INDEX('Q1-1'!A:A,MATCH(F49,'Q1-1'!C:C,0))=0,na,INDEX('Q1-1'!A:A,MATCH(F49,'Q1-1'!C:C,0))),"-")</f>
        <v>48</v>
      </c>
      <c r="H49" s="1">
        <f>IFERROR(IF(INDEX('Q1-2'!A:A,MATCH(F49,'Q1-2'!C:C,0))=0,na,INDEX('Q1-2'!A:A,MATCH(F49,'Q1-2'!C:C,0))),"-")</f>
        <v>41</v>
      </c>
      <c r="I49" s="1">
        <f>IFERROR(IF(INDEX('Q2-1'!A:A,MATCH(F49,'Q2-1'!C:C,0))=0,na,INDEX('Q2-1'!A:A,MATCH(F49,'Q2-1'!C:C,0))),"-")</f>
        <v>38</v>
      </c>
      <c r="J49" s="1">
        <f>IFERROR(IF(INDEX('Q2-2'!A:A,MATCH(F49,'Q2-2'!C:C,0))=0,na,INDEX('Q2-2'!A:A,MATCH(F49,'Q2-2'!C:C,0))),"-")</f>
        <v>38</v>
      </c>
      <c r="K49" s="1" t="str">
        <f>IFERROR(IF(INDEX('Q3-1'!A:A,MATCH(F49,'Q3-1'!C:C,0))=0,na,INDEX('Q3-1'!A:A,MATCH(F49,'Q3-1'!C:C,0))),"-")</f>
        <v>-</v>
      </c>
      <c r="L49" s="1" t="str">
        <f>IFERROR(IF(INDEX('Q3-2'!A:A,MATCH(F49,'Q3-2'!C:C,0))=0,na,INDEX('Q3-2'!A:A,MATCH(F49,'Q3-2'!C:C,0))),"-")</f>
        <v>-</v>
      </c>
      <c r="M49" s="1">
        <f t="shared" si="5"/>
        <v>38</v>
      </c>
      <c r="N49" s="1">
        <f t="shared" si="6"/>
        <v>38</v>
      </c>
      <c r="O49" s="1">
        <f t="shared" si="7"/>
        <v>76</v>
      </c>
      <c r="P49" s="1">
        <f t="shared" si="8"/>
        <v>41</v>
      </c>
      <c r="Q49" s="1">
        <f t="shared" si="9"/>
        <v>48</v>
      </c>
    </row>
    <row r="50" spans="1:17" x14ac:dyDescent="0.25">
      <c r="A50" s="1">
        <v>49</v>
      </c>
      <c r="B50" s="1" t="s">
        <v>62</v>
      </c>
      <c r="C50" s="1" t="s">
        <v>386</v>
      </c>
      <c r="D50" s="1">
        <v>2005</v>
      </c>
      <c r="E50" s="1" t="s">
        <v>27</v>
      </c>
      <c r="F50" s="1" t="s">
        <v>387</v>
      </c>
      <c r="G50" s="1">
        <f>IFERROR(IF(INDEX('Q1-1'!A:A,MATCH(F50,'Q1-1'!C:C,0))=0,na,INDEX('Q1-1'!A:A,MATCH(F50,'Q1-1'!C:C,0))),"-")</f>
        <v>42</v>
      </c>
      <c r="H50" s="1">
        <f>IFERROR(IF(INDEX('Q1-2'!A:A,MATCH(F50,'Q1-2'!C:C,0))=0,na,INDEX('Q1-2'!A:A,MATCH(F50,'Q1-2'!C:C,0))),"-")</f>
        <v>38</v>
      </c>
      <c r="I50" s="1">
        <f>IFERROR(IF(INDEX('Q2-1'!A:A,MATCH(F50,'Q2-1'!C:C,0))=0,na,INDEX('Q2-1'!A:A,MATCH(F50,'Q2-1'!C:C,0))),"-")</f>
        <v>39</v>
      </c>
      <c r="J50" s="1">
        <f>IFERROR(IF(INDEX('Q2-2'!A:A,MATCH(F50,'Q2-2'!C:C,0))=0,na,INDEX('Q2-2'!A:A,MATCH(F50,'Q2-2'!C:C,0))),"-")</f>
        <v>40</v>
      </c>
      <c r="K50" s="1" t="str">
        <f>IFERROR(IF(INDEX('Q3-1'!A:A,MATCH(F50,'Q3-1'!C:C,0))=0,na,INDEX('Q3-1'!A:A,MATCH(F50,'Q3-1'!C:C,0))),"-")</f>
        <v>-</v>
      </c>
      <c r="L50" s="1" t="str">
        <f>IFERROR(IF(INDEX('Q3-2'!A:A,MATCH(F50,'Q3-2'!C:C,0))=0,na,INDEX('Q3-2'!A:A,MATCH(F50,'Q3-2'!C:C,0))),"-")</f>
        <v>-</v>
      </c>
      <c r="M50" s="1">
        <f t="shared" si="5"/>
        <v>38</v>
      </c>
      <c r="N50" s="1">
        <f t="shared" si="6"/>
        <v>39</v>
      </c>
      <c r="O50" s="1">
        <f t="shared" si="7"/>
        <v>77</v>
      </c>
      <c r="P50" s="1">
        <f t="shared" si="8"/>
        <v>40</v>
      </c>
      <c r="Q50" s="1">
        <f t="shared" si="9"/>
        <v>42</v>
      </c>
    </row>
    <row r="51" spans="1:17" x14ac:dyDescent="0.25">
      <c r="A51" s="1">
        <v>50</v>
      </c>
      <c r="B51" s="1" t="s">
        <v>416</v>
      </c>
      <c r="C51" s="1" t="s">
        <v>211</v>
      </c>
      <c r="D51" s="1">
        <v>2005</v>
      </c>
      <c r="E51" s="1" t="s">
        <v>116</v>
      </c>
      <c r="F51" s="1" t="s">
        <v>417</v>
      </c>
      <c r="G51" s="1">
        <f>IFERROR(IF(INDEX('Q1-1'!A:A,MATCH(F51,'Q1-1'!C:C,0))=0,na,INDEX('Q1-1'!A:A,MATCH(F51,'Q1-1'!C:C,0))),"-")</f>
        <v>43</v>
      </c>
      <c r="H51" s="1">
        <f>IFERROR(IF(INDEX('Q1-2'!A:A,MATCH(F51,'Q1-2'!C:C,0))=0,na,INDEX('Q1-2'!A:A,MATCH(F51,'Q1-2'!C:C,0))),"-")</f>
        <v>36</v>
      </c>
      <c r="I51" s="1" t="str">
        <f>IFERROR(IF(INDEX('Q2-1'!A:A,MATCH(F51,'Q2-1'!C:C,0))=0,na,INDEX('Q2-1'!A:A,MATCH(F51,'Q2-1'!C:C,0))),"-")</f>
        <v>-</v>
      </c>
      <c r="J51" s="1" t="str">
        <f>IFERROR(IF(INDEX('Q2-2'!A:A,MATCH(F51,'Q2-2'!C:C,0))=0,na,INDEX('Q2-2'!A:A,MATCH(F51,'Q2-2'!C:C,0))),"-")</f>
        <v>-</v>
      </c>
      <c r="K51" s="1" t="str">
        <f>IFERROR(IF(INDEX('Q3-1'!A:A,MATCH(F51,'Q3-1'!C:C,0))=0,na,INDEX('Q3-1'!A:A,MATCH(F51,'Q3-1'!C:C,0))),"-")</f>
        <v>-</v>
      </c>
      <c r="L51" s="1" t="str">
        <f>IFERROR(IF(INDEX('Q3-2'!A:A,MATCH(F51,'Q3-2'!C:C,0))=0,na,INDEX('Q3-2'!A:A,MATCH(F51,'Q3-2'!C:C,0))),"-")</f>
        <v>-</v>
      </c>
      <c r="M51" s="1">
        <f t="shared" si="5"/>
        <v>36</v>
      </c>
      <c r="N51" s="1">
        <f t="shared" si="6"/>
        <v>43</v>
      </c>
      <c r="O51" s="1">
        <f t="shared" si="7"/>
        <v>79</v>
      </c>
      <c r="P51" s="1" t="str">
        <f t="shared" si="8"/>
        <v>-</v>
      </c>
      <c r="Q51" s="1" t="str">
        <f t="shared" si="9"/>
        <v>-</v>
      </c>
    </row>
    <row r="52" spans="1:17" x14ac:dyDescent="0.25">
      <c r="A52" s="1">
        <v>51</v>
      </c>
      <c r="B52" s="1" t="s">
        <v>849</v>
      </c>
      <c r="C52" s="1" t="s">
        <v>850</v>
      </c>
      <c r="D52" s="1">
        <v>2005</v>
      </c>
      <c r="E52" s="1" t="s">
        <v>844</v>
      </c>
      <c r="F52" s="1" t="s">
        <v>851</v>
      </c>
      <c r="G52" s="1" t="str">
        <f>IFERROR(IF(INDEX('Q1-1'!A:A,MATCH(F52,'Q1-1'!C:C,0))=0,na,INDEX('Q1-1'!A:A,MATCH(F52,'Q1-1'!C:C,0))),"-")</f>
        <v>-</v>
      </c>
      <c r="H52" s="1" t="str">
        <f>IFERROR(IF(INDEX('Q1-2'!A:A,MATCH(F52,'Q1-2'!C:C,0))=0,na,INDEX('Q1-2'!A:A,MATCH(F52,'Q1-2'!C:C,0))),"-")</f>
        <v>-</v>
      </c>
      <c r="I52" s="1">
        <f>IFERROR(IF(INDEX('Q2-1'!A:A,MATCH(F52,'Q2-1'!C:C,0))=0,na,INDEX('Q2-1'!A:A,MATCH(F52,'Q2-1'!C:C,0))),"-")</f>
        <v>37</v>
      </c>
      <c r="J52" s="1">
        <f>IFERROR(IF(INDEX('Q2-2'!A:A,MATCH(F52,'Q2-2'!C:C,0))=0,na,INDEX('Q2-2'!A:A,MATCH(F52,'Q2-2'!C:C,0))),"-")</f>
        <v>42</v>
      </c>
      <c r="K52" s="1" t="str">
        <f>IFERROR(IF(INDEX('Q3-1'!A:A,MATCH(F52,'Q3-1'!C:C,0))=0,na,INDEX('Q3-1'!A:A,MATCH(F52,'Q3-1'!C:C,0))),"-")</f>
        <v>-</v>
      </c>
      <c r="L52" s="1" t="str">
        <f>IFERROR(IF(INDEX('Q3-2'!A:A,MATCH(F52,'Q3-2'!C:C,0))=0,na,INDEX('Q3-2'!A:A,MATCH(F52,'Q3-2'!C:C,0))),"-")</f>
        <v>-</v>
      </c>
      <c r="M52" s="1">
        <f t="shared" si="5"/>
        <v>37</v>
      </c>
      <c r="N52" s="1">
        <f t="shared" si="6"/>
        <v>42</v>
      </c>
      <c r="O52" s="1">
        <f t="shared" si="7"/>
        <v>79</v>
      </c>
      <c r="P52" s="1" t="str">
        <f t="shared" si="8"/>
        <v>-</v>
      </c>
      <c r="Q52" s="1" t="str">
        <f t="shared" si="9"/>
        <v>-</v>
      </c>
    </row>
    <row r="53" spans="1:17" x14ac:dyDescent="0.25">
      <c r="A53" s="1">
        <v>52</v>
      </c>
      <c r="B53" s="1" t="s">
        <v>394</v>
      </c>
      <c r="C53" s="1" t="s">
        <v>395</v>
      </c>
      <c r="D53" s="1">
        <v>2004</v>
      </c>
      <c r="E53" s="1" t="s">
        <v>44</v>
      </c>
      <c r="F53" s="1" t="s">
        <v>396</v>
      </c>
      <c r="G53" s="1" t="str">
        <f>IFERROR(IF(INDEX('Q1-1'!A:A,MATCH(F53,'Q1-1'!C:C,0))=0,na,INDEX('Q1-1'!A:A,MATCH(F53,'Q1-1'!C:C,0))),"-")</f>
        <v>-</v>
      </c>
      <c r="H53" s="1" t="str">
        <f>IFERROR(IF(INDEX('Q1-2'!A:A,MATCH(F53,'Q1-2'!C:C,0))=0,na,INDEX('Q1-2'!A:A,MATCH(F53,'Q1-2'!C:C,0))),"-")</f>
        <v>-</v>
      </c>
      <c r="I53" s="1">
        <f>IFERROR(IF(INDEX('Q2-1'!A:A,MATCH(F53,'Q2-1'!C:C,0))=0,na,INDEX('Q2-1'!A:A,MATCH(F53,'Q2-1'!C:C,0))),"-")</f>
        <v>40</v>
      </c>
      <c r="J53" s="1">
        <f>IFERROR(IF(INDEX('Q2-2'!A:A,MATCH(F53,'Q2-2'!C:C,0))=0,na,INDEX('Q2-2'!A:A,MATCH(F53,'Q2-2'!C:C,0))),"-")</f>
        <v>41</v>
      </c>
      <c r="K53" s="1" t="str">
        <f>IFERROR(IF(INDEX('Q3-1'!A:A,MATCH(F53,'Q3-1'!C:C,0))=0,na,INDEX('Q3-1'!A:A,MATCH(F53,'Q3-1'!C:C,0))),"-")</f>
        <v>-</v>
      </c>
      <c r="L53" s="1" t="str">
        <f>IFERROR(IF(INDEX('Q3-2'!A:A,MATCH(F53,'Q3-2'!C:C,0))=0,na,INDEX('Q3-2'!A:A,MATCH(F53,'Q3-2'!C:C,0))),"-")</f>
        <v>-</v>
      </c>
      <c r="M53" s="1">
        <f t="shared" si="5"/>
        <v>40</v>
      </c>
      <c r="N53" s="1">
        <f t="shared" si="6"/>
        <v>41</v>
      </c>
      <c r="O53" s="1">
        <f t="shared" si="7"/>
        <v>81</v>
      </c>
      <c r="P53" s="1" t="str">
        <f t="shared" si="8"/>
        <v>-</v>
      </c>
      <c r="Q53" s="1" t="str">
        <f t="shared" si="9"/>
        <v>-</v>
      </c>
    </row>
    <row r="54" spans="1:17" x14ac:dyDescent="0.25">
      <c r="A54" s="1">
        <v>53</v>
      </c>
      <c r="B54" s="1" t="s">
        <v>852</v>
      </c>
      <c r="C54" s="1" t="s">
        <v>853</v>
      </c>
      <c r="D54" s="1">
        <v>2005</v>
      </c>
      <c r="E54" s="1" t="s">
        <v>844</v>
      </c>
      <c r="F54" s="1" t="s">
        <v>854</v>
      </c>
      <c r="G54" s="1" t="str">
        <f>IFERROR(IF(INDEX('Q1-1'!A:A,MATCH(F54,'Q1-1'!C:C,0))=0,na,INDEX('Q1-1'!A:A,MATCH(F54,'Q1-1'!C:C,0))),"-")</f>
        <v>-</v>
      </c>
      <c r="H54" s="1" t="str">
        <f>IFERROR(IF(INDEX('Q1-2'!A:A,MATCH(F54,'Q1-2'!C:C,0))=0,na,INDEX('Q1-2'!A:A,MATCH(F54,'Q1-2'!C:C,0))),"-")</f>
        <v>-</v>
      </c>
      <c r="I54" s="1">
        <f>IFERROR(IF(INDEX('Q2-1'!A:A,MATCH(F54,'Q2-1'!C:C,0))=0,na,INDEX('Q2-1'!A:A,MATCH(F54,'Q2-1'!C:C,0))),"-")</f>
        <v>42</v>
      </c>
      <c r="J54" s="1">
        <f>IFERROR(IF(INDEX('Q2-2'!A:A,MATCH(F54,'Q2-2'!C:C,0))=0,na,INDEX('Q2-2'!A:A,MATCH(F54,'Q2-2'!C:C,0))),"-")</f>
        <v>44</v>
      </c>
      <c r="K54" s="1" t="str">
        <f>IFERROR(IF(INDEX('Q3-1'!A:A,MATCH(F54,'Q3-1'!C:C,0))=0,na,INDEX('Q3-1'!A:A,MATCH(F54,'Q3-1'!C:C,0))),"-")</f>
        <v>-</v>
      </c>
      <c r="L54" s="1" t="str">
        <f>IFERROR(IF(INDEX('Q3-2'!A:A,MATCH(F54,'Q3-2'!C:C,0))=0,na,INDEX('Q3-2'!A:A,MATCH(F54,'Q3-2'!C:C,0))),"-")</f>
        <v>-</v>
      </c>
      <c r="M54" s="1">
        <f t="shared" si="5"/>
        <v>42</v>
      </c>
      <c r="N54" s="1">
        <f t="shared" si="6"/>
        <v>44</v>
      </c>
      <c r="O54" s="1">
        <f t="shared" si="7"/>
        <v>86</v>
      </c>
      <c r="P54" s="1" t="str">
        <f t="shared" si="8"/>
        <v>-</v>
      </c>
      <c r="Q54" s="1" t="str">
        <f t="shared" si="9"/>
        <v>-</v>
      </c>
    </row>
    <row r="55" spans="1:17" x14ac:dyDescent="0.25">
      <c r="A55" s="1">
        <v>54</v>
      </c>
      <c r="B55" s="1" t="s">
        <v>382</v>
      </c>
      <c r="C55" s="1" t="s">
        <v>264</v>
      </c>
      <c r="D55" s="1">
        <v>2004</v>
      </c>
      <c r="E55" s="1" t="s">
        <v>23</v>
      </c>
      <c r="F55" s="1" t="s">
        <v>383</v>
      </c>
      <c r="G55" s="1" t="str">
        <f>IFERROR(IF(INDEX('Q1-1'!A:A,MATCH(F55,'Q1-1'!C:C,0))=0,na,INDEX('Q1-1'!A:A,MATCH(F55,'Q1-1'!C:C,0))),"-")</f>
        <v>-</v>
      </c>
      <c r="H55" s="1" t="str">
        <f>IFERROR(IF(INDEX('Q1-2'!A:A,MATCH(F55,'Q1-2'!C:C,0))=0,na,INDEX('Q1-2'!A:A,MATCH(F55,'Q1-2'!C:C,0))),"-")</f>
        <v>-</v>
      </c>
      <c r="I55" s="1" t="str">
        <f>IFERROR(IF(INDEX('Q2-1'!A:A,MATCH(F55,'Q2-1'!C:C,0))=0,na,INDEX('Q2-1'!A:A,MATCH(F55,'Q2-1'!C:C,0))),"-")</f>
        <v>-</v>
      </c>
      <c r="J55" s="1" t="str">
        <f>IFERROR(IF(INDEX('Q2-2'!A:A,MATCH(F55,'Q2-2'!C:C,0))=0,na,INDEX('Q2-2'!A:A,MATCH(F55,'Q2-2'!C:C,0))),"-")</f>
        <v>-</v>
      </c>
      <c r="K55" s="1" t="str">
        <f>IFERROR(IF(INDEX('Q3-1'!A:A,MATCH(F55,'Q3-1'!C:C,0))=0,na,INDEX('Q3-1'!A:A,MATCH(F55,'Q3-1'!C:C,0))),"-")</f>
        <v>-</v>
      </c>
      <c r="L55" s="1" t="str">
        <f>IFERROR(IF(INDEX('Q3-2'!A:A,MATCH(F55,'Q3-2'!C:C,0))=0,na,INDEX('Q3-2'!A:A,MATCH(F55,'Q3-2'!C:C,0))),"-")</f>
        <v>-</v>
      </c>
      <c r="M55" s="1" t="str">
        <f t="shared" si="5"/>
        <v>-</v>
      </c>
      <c r="N55" s="1" t="str">
        <f t="shared" si="6"/>
        <v>-</v>
      </c>
      <c r="O55" s="1" t="str">
        <f t="shared" si="7"/>
        <v>-</v>
      </c>
      <c r="P55" s="1" t="str">
        <f t="shared" si="8"/>
        <v>-</v>
      </c>
      <c r="Q55" s="1" t="str">
        <f t="shared" si="9"/>
        <v>-</v>
      </c>
    </row>
    <row r="56" spans="1:17" x14ac:dyDescent="0.25">
      <c r="A56" s="1">
        <v>55</v>
      </c>
      <c r="B56" s="1" t="s">
        <v>449</v>
      </c>
      <c r="C56" s="1" t="s">
        <v>450</v>
      </c>
      <c r="D56" s="1">
        <v>2004</v>
      </c>
      <c r="E56" s="1" t="s">
        <v>23</v>
      </c>
      <c r="F56" s="1" t="s">
        <v>451</v>
      </c>
      <c r="G56" s="1" t="str">
        <f>IFERROR(IF(INDEX('Q1-1'!A:A,MATCH(F56,'Q1-1'!C:C,0))=0,na,INDEX('Q1-1'!A:A,MATCH(F56,'Q1-1'!C:C,0))),"-")</f>
        <v>-</v>
      </c>
      <c r="H56" s="1" t="str">
        <f>IFERROR(IF(INDEX('Q1-2'!A:A,MATCH(F56,'Q1-2'!C:C,0))=0,na,INDEX('Q1-2'!A:A,MATCH(F56,'Q1-2'!C:C,0))),"-")</f>
        <v>-</v>
      </c>
      <c r="I56" s="1" t="str">
        <f>IFERROR(IF(INDEX('Q2-1'!A:A,MATCH(F56,'Q2-1'!C:C,0))=0,na,INDEX('Q2-1'!A:A,MATCH(F56,'Q2-1'!C:C,0))),"-")</f>
        <v>-</v>
      </c>
      <c r="J56" s="1" t="str">
        <f>IFERROR(IF(INDEX('Q2-2'!A:A,MATCH(F56,'Q2-2'!C:C,0))=0,na,INDEX('Q2-2'!A:A,MATCH(F56,'Q2-2'!C:C,0))),"-")</f>
        <v>-</v>
      </c>
      <c r="K56" s="1" t="str">
        <f>IFERROR(IF(INDEX('Q3-1'!A:A,MATCH(F56,'Q3-1'!C:C,0))=0,na,INDEX('Q3-1'!A:A,MATCH(F56,'Q3-1'!C:C,0))),"-")</f>
        <v>-</v>
      </c>
      <c r="L56" s="1" t="str">
        <f>IFERROR(IF(INDEX('Q3-2'!A:A,MATCH(F56,'Q3-2'!C:C,0))=0,na,INDEX('Q3-2'!A:A,MATCH(F56,'Q3-2'!C:C,0))),"-")</f>
        <v>-</v>
      </c>
      <c r="M56" s="1" t="str">
        <f t="shared" si="5"/>
        <v>-</v>
      </c>
      <c r="N56" s="1" t="str">
        <f t="shared" si="6"/>
        <v>-</v>
      </c>
      <c r="O56" s="1" t="str">
        <f t="shared" si="7"/>
        <v>-</v>
      </c>
      <c r="P56" s="1" t="str">
        <f t="shared" si="8"/>
        <v>-</v>
      </c>
      <c r="Q56" s="1" t="str">
        <f t="shared" si="9"/>
        <v>-</v>
      </c>
    </row>
    <row r="57" spans="1:17" x14ac:dyDescent="0.25">
      <c r="A57" s="1">
        <v>56</v>
      </c>
      <c r="B57" s="1"/>
      <c r="C57" s="1"/>
      <c r="D57" s="1"/>
      <c r="E57" s="1"/>
      <c r="F57" s="1"/>
      <c r="G57" s="1" t="str">
        <f>IFERROR(IF(INDEX('Q1-1'!A:A,MATCH(F57,'Q1-1'!C:C,0))=0,na,INDEX('Q1-1'!A:A,MATCH(F57,'Q1-1'!C:C,0))),"-")</f>
        <v>-</v>
      </c>
      <c r="H57" s="1" t="str">
        <f>IFERROR(IF(INDEX('Q1-2'!A:A,MATCH(F57,'Q1-2'!C:C,0))=0,na,INDEX('Q1-2'!A:A,MATCH(F57,'Q1-2'!C:C,0))),"-")</f>
        <v>-</v>
      </c>
      <c r="I57" s="1" t="str">
        <f>IFERROR(IF(INDEX('Q2-1'!A:A,MATCH(F57,'Q2-1'!C:C,0))=0,na,INDEX('Q2-1'!A:A,MATCH(F57,'Q2-1'!C:C,0))),"-")</f>
        <v>-</v>
      </c>
      <c r="J57" s="1" t="str">
        <f>IFERROR(IF(INDEX('Q2-2'!A:A,MATCH(F57,'Q2-2'!C:C,0))=0,na,INDEX('Q2-2'!A:A,MATCH(F57,'Q2-2'!C:C,0))),"-")</f>
        <v>-</v>
      </c>
      <c r="K57" s="1" t="str">
        <f>IFERROR(IF(INDEX('Q3-1'!A:A,MATCH(F57,'Q3-1'!C:C,0))=0,na,INDEX('Q3-1'!A:A,MATCH(F57,'Q3-1'!C:C,0))),"-")</f>
        <v>-</v>
      </c>
      <c r="L57" s="1" t="str">
        <f>IFERROR(IF(INDEX('Q3-2'!A:A,MATCH(F57,'Q3-2'!C:C,0))=0,na,INDEX('Q3-2'!A:A,MATCH(F57,'Q3-2'!C:C,0))),"-")</f>
        <v>-</v>
      </c>
      <c r="M57" s="1" t="str">
        <f t="shared" si="5"/>
        <v>-</v>
      </c>
      <c r="N57" s="1" t="str">
        <f t="shared" si="6"/>
        <v>-</v>
      </c>
      <c r="O57" s="1" t="str">
        <f t="shared" si="7"/>
        <v>-</v>
      </c>
      <c r="P57" s="1" t="str">
        <f t="shared" si="8"/>
        <v>-</v>
      </c>
      <c r="Q57" s="1" t="str">
        <f t="shared" si="9"/>
        <v>-</v>
      </c>
    </row>
    <row r="58" spans="1:17" x14ac:dyDescent="0.25">
      <c r="A58" s="1">
        <v>57</v>
      </c>
      <c r="B58" s="1"/>
      <c r="C58" s="1"/>
      <c r="D58" s="1"/>
      <c r="E58" s="1"/>
      <c r="F58" s="1"/>
      <c r="G58" s="1" t="str">
        <f>IFERROR(IF(INDEX('Q1-1'!A:A,MATCH(F58,'Q1-1'!C:C,0))=0,na,INDEX('Q1-1'!A:A,MATCH(F58,'Q1-1'!C:C,0))),"-")</f>
        <v>-</v>
      </c>
      <c r="H58" s="1" t="str">
        <f>IFERROR(IF(INDEX('Q1-2'!A:A,MATCH(F58,'Q1-2'!C:C,0))=0,na,INDEX('Q1-2'!A:A,MATCH(F58,'Q1-2'!C:C,0))),"-")</f>
        <v>-</v>
      </c>
      <c r="I58" s="1" t="str">
        <f>IFERROR(IF(INDEX('Q2-1'!A:A,MATCH(F58,'Q2-1'!C:C,0))=0,na,INDEX('Q2-1'!A:A,MATCH(F58,'Q2-1'!C:C,0))),"-")</f>
        <v>-</v>
      </c>
      <c r="J58" s="1" t="str">
        <f>IFERROR(IF(INDEX('Q2-2'!A:A,MATCH(F58,'Q2-2'!C:C,0))=0,na,INDEX('Q2-2'!A:A,MATCH(F58,'Q2-2'!C:C,0))),"-")</f>
        <v>-</v>
      </c>
      <c r="K58" s="1" t="str">
        <f>IFERROR(IF(INDEX('Q3-1'!A:A,MATCH(F58,'Q3-1'!C:C,0))=0,na,INDEX('Q3-1'!A:A,MATCH(F58,'Q3-1'!C:C,0))),"-")</f>
        <v>-</v>
      </c>
      <c r="L58" s="1" t="str">
        <f>IFERROR(IF(INDEX('Q3-2'!A:A,MATCH(F58,'Q3-2'!C:C,0))=0,na,INDEX('Q3-2'!A:A,MATCH(F58,'Q3-2'!C:C,0))),"-")</f>
        <v>-</v>
      </c>
      <c r="M58" s="1" t="str">
        <f t="shared" si="5"/>
        <v>-</v>
      </c>
      <c r="N58" s="1" t="str">
        <f t="shared" si="6"/>
        <v>-</v>
      </c>
      <c r="O58" s="1" t="str">
        <f t="shared" si="7"/>
        <v>-</v>
      </c>
      <c r="P58" s="1" t="str">
        <f t="shared" si="8"/>
        <v>-</v>
      </c>
      <c r="Q58" s="1" t="str">
        <f t="shared" si="9"/>
        <v>-</v>
      </c>
    </row>
    <row r="59" spans="1:17" x14ac:dyDescent="0.25">
      <c r="A59" s="1">
        <v>58</v>
      </c>
      <c r="B59" s="1"/>
      <c r="C59" s="1"/>
      <c r="D59" s="1"/>
      <c r="E59" s="1"/>
      <c r="F59" s="1"/>
      <c r="G59" s="1" t="str">
        <f>IFERROR(IF(INDEX('Q1-1'!A:A,MATCH(F59,'Q1-1'!C:C,0))=0,na,INDEX('Q1-1'!A:A,MATCH(F59,'Q1-1'!C:C,0))),"-")</f>
        <v>-</v>
      </c>
      <c r="H59" s="1" t="str">
        <f>IFERROR(IF(INDEX('Q1-2'!A:A,MATCH(F59,'Q1-2'!C:C,0))=0,na,INDEX('Q1-2'!A:A,MATCH(F59,'Q1-2'!C:C,0))),"-")</f>
        <v>-</v>
      </c>
      <c r="I59" s="1" t="str">
        <f>IFERROR(IF(INDEX('Q2-1'!A:A,MATCH(F59,'Q2-1'!C:C,0))=0,na,INDEX('Q2-1'!A:A,MATCH(F59,'Q2-1'!C:C,0))),"-")</f>
        <v>-</v>
      </c>
      <c r="J59" s="1" t="str">
        <f>IFERROR(IF(INDEX('Q2-2'!A:A,MATCH(F59,'Q2-2'!C:C,0))=0,na,INDEX('Q2-2'!A:A,MATCH(F59,'Q2-2'!C:C,0))),"-")</f>
        <v>-</v>
      </c>
      <c r="K59" s="1" t="str">
        <f>IFERROR(IF(INDEX('Q3-1'!A:A,MATCH(F59,'Q3-1'!C:C,0))=0,na,INDEX('Q3-1'!A:A,MATCH(F59,'Q3-1'!C:C,0))),"-")</f>
        <v>-</v>
      </c>
      <c r="L59" s="1" t="str">
        <f>IFERROR(IF(INDEX('Q3-2'!A:A,MATCH(F59,'Q3-2'!C:C,0))=0,na,INDEX('Q3-2'!A:A,MATCH(F59,'Q3-2'!C:C,0))),"-")</f>
        <v>-</v>
      </c>
      <c r="M59" s="1" t="str">
        <f t="shared" si="5"/>
        <v>-</v>
      </c>
      <c r="N59" s="1" t="str">
        <f t="shared" si="6"/>
        <v>-</v>
      </c>
      <c r="O59" s="1" t="str">
        <f t="shared" si="7"/>
        <v>-</v>
      </c>
      <c r="P59" s="1" t="str">
        <f t="shared" si="8"/>
        <v>-</v>
      </c>
      <c r="Q59" s="1" t="str">
        <f t="shared" si="9"/>
        <v>-</v>
      </c>
    </row>
    <row r="60" spans="1:17" x14ac:dyDescent="0.25">
      <c r="A60" s="1">
        <v>59</v>
      </c>
      <c r="B60" s="1"/>
      <c r="C60" s="1"/>
      <c r="D60" s="1"/>
      <c r="E60" s="1"/>
      <c r="F60" s="1"/>
      <c r="G60" s="1" t="str">
        <f>IFERROR(IF(INDEX('Q1-1'!A:A,MATCH(F60,'Q1-1'!C:C,0))=0,na,INDEX('Q1-1'!A:A,MATCH(F60,'Q1-1'!C:C,0))),"-")</f>
        <v>-</v>
      </c>
      <c r="H60" s="1" t="str">
        <f>IFERROR(IF(INDEX('Q1-2'!A:A,MATCH(F60,'Q1-2'!C:C,0))=0,na,INDEX('Q1-2'!A:A,MATCH(F60,'Q1-2'!C:C,0))),"-")</f>
        <v>-</v>
      </c>
      <c r="I60" s="1" t="str">
        <f>IFERROR(IF(INDEX('Q2-1'!A:A,MATCH(F60,'Q2-1'!C:C,0))=0,na,INDEX('Q2-1'!A:A,MATCH(F60,'Q2-1'!C:C,0))),"-")</f>
        <v>-</v>
      </c>
      <c r="J60" s="1" t="str">
        <f>IFERROR(IF(INDEX('Q2-2'!A:A,MATCH(F60,'Q2-2'!C:C,0))=0,na,INDEX('Q2-2'!A:A,MATCH(F60,'Q2-2'!C:C,0))),"-")</f>
        <v>-</v>
      </c>
      <c r="K60" s="1" t="str">
        <f>IFERROR(IF(INDEX('Q3-1'!A:A,MATCH(F60,'Q3-1'!C:C,0))=0,na,INDEX('Q3-1'!A:A,MATCH(F60,'Q3-1'!C:C,0))),"-")</f>
        <v>-</v>
      </c>
      <c r="L60" s="1" t="str">
        <f>IFERROR(IF(INDEX('Q3-2'!A:A,MATCH(F60,'Q3-2'!C:C,0))=0,na,INDEX('Q3-2'!A:A,MATCH(F60,'Q3-2'!C:C,0))),"-")</f>
        <v>-</v>
      </c>
      <c r="M60" s="1" t="str">
        <f t="shared" si="5"/>
        <v>-</v>
      </c>
      <c r="N60" s="1" t="str">
        <f t="shared" si="6"/>
        <v>-</v>
      </c>
      <c r="O60" s="1" t="str">
        <f t="shared" si="7"/>
        <v>-</v>
      </c>
      <c r="P60" s="1" t="str">
        <f t="shared" si="8"/>
        <v>-</v>
      </c>
      <c r="Q60" s="1" t="str">
        <f t="shared" si="9"/>
        <v>-</v>
      </c>
    </row>
    <row r="61" spans="1:17" x14ac:dyDescent="0.25">
      <c r="A61" s="1">
        <v>60</v>
      </c>
      <c r="B61" s="1"/>
      <c r="C61" s="1"/>
      <c r="D61" s="1"/>
      <c r="E61" s="1"/>
      <c r="F61" s="1"/>
      <c r="G61" s="1" t="str">
        <f>IFERROR(IF(INDEX('Q1-1'!A:A,MATCH(F61,'Q1-1'!C:C,0))=0,na,INDEX('Q1-1'!A:A,MATCH(F61,'Q1-1'!C:C,0))),"-")</f>
        <v>-</v>
      </c>
      <c r="H61" s="1" t="str">
        <f>IFERROR(IF(INDEX('Q1-2'!A:A,MATCH(F61,'Q1-2'!C:C,0))=0,na,INDEX('Q1-2'!A:A,MATCH(F61,'Q1-2'!C:C,0))),"-")</f>
        <v>-</v>
      </c>
      <c r="I61" s="1" t="str">
        <f>IFERROR(IF(INDEX('Q2-1'!A:A,MATCH(F61,'Q2-1'!C:C,0))=0,na,INDEX('Q2-1'!A:A,MATCH(F61,'Q2-1'!C:C,0))),"-")</f>
        <v>-</v>
      </c>
      <c r="J61" s="1" t="str">
        <f>IFERROR(IF(INDEX('Q2-2'!A:A,MATCH(F61,'Q2-2'!C:C,0))=0,na,INDEX('Q2-2'!A:A,MATCH(F61,'Q2-2'!C:C,0))),"-")</f>
        <v>-</v>
      </c>
      <c r="K61" s="1" t="str">
        <f>IFERROR(IF(INDEX('Q3-1'!A:A,MATCH(F61,'Q3-1'!C:C,0))=0,na,INDEX('Q3-1'!A:A,MATCH(F61,'Q3-1'!C:C,0))),"-")</f>
        <v>-</v>
      </c>
      <c r="L61" s="1" t="str">
        <f>IFERROR(IF(INDEX('Q3-2'!A:A,MATCH(F61,'Q3-2'!C:C,0))=0,na,INDEX('Q3-2'!A:A,MATCH(F61,'Q3-2'!C:C,0))),"-")</f>
        <v>-</v>
      </c>
      <c r="M61" s="1" t="str">
        <f t="shared" si="5"/>
        <v>-</v>
      </c>
      <c r="N61" s="1" t="str">
        <f t="shared" si="6"/>
        <v>-</v>
      </c>
      <c r="O61" s="1" t="str">
        <f t="shared" si="7"/>
        <v>-</v>
      </c>
      <c r="P61" s="1" t="str">
        <f t="shared" si="8"/>
        <v>-</v>
      </c>
      <c r="Q61" s="1" t="str">
        <f t="shared" si="9"/>
        <v>-</v>
      </c>
    </row>
  </sheetData>
  <sortState ref="A2:Q61">
    <sortCondition ref="O2:O61"/>
    <sortCondition ref="P2:P61"/>
    <sortCondition ref="Q2:Q61"/>
  </sortState>
  <conditionalFormatting sqref="A1:A1048576">
    <cfRule type="top10" dxfId="0" priority="1" bottom="1" rank="26"/>
  </conditionalFormatting>
  <pageMargins left="0.7" right="0.7" top="0.75" bottom="0.75" header="0.3" footer="0.3"/>
  <pageSetup scale="58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2"/>
  <sheetViews>
    <sheetView workbookViewId="0">
      <selection sqref="A1:E262"/>
    </sheetView>
  </sheetViews>
  <sheetFormatPr defaultColWidth="8.85546875" defaultRowHeight="15" x14ac:dyDescent="0.25"/>
  <cols>
    <col min="3" max="3" width="9" bestFit="1" customWidth="1"/>
    <col min="4" max="4" width="22.140625" bestFit="1" customWidth="1"/>
  </cols>
  <sheetData>
    <row r="1" spans="1:5" x14ac:dyDescent="0.25">
      <c r="A1" t="s">
        <v>17</v>
      </c>
    </row>
    <row r="2" spans="1:5" x14ac:dyDescent="0.25">
      <c r="A2" t="s">
        <v>18</v>
      </c>
    </row>
    <row r="3" spans="1:5" x14ac:dyDescent="0.25">
      <c r="A3" t="s">
        <v>596</v>
      </c>
    </row>
    <row r="5" spans="1:5" x14ac:dyDescent="0.25">
      <c r="A5" t="s">
        <v>597</v>
      </c>
      <c r="B5" t="s">
        <v>598</v>
      </c>
      <c r="C5" t="s">
        <v>19</v>
      </c>
      <c r="D5" t="s">
        <v>599</v>
      </c>
      <c r="E5" t="s">
        <v>600</v>
      </c>
    </row>
    <row r="8" spans="1:5" x14ac:dyDescent="0.25">
      <c r="A8" t="s">
        <v>20</v>
      </c>
    </row>
    <row r="9" spans="1:5" x14ac:dyDescent="0.25">
      <c r="A9">
        <v>1</v>
      </c>
      <c r="B9">
        <v>5</v>
      </c>
      <c r="C9" t="s">
        <v>111</v>
      </c>
      <c r="D9" t="s">
        <v>601</v>
      </c>
      <c r="E9" s="2">
        <v>6.1678240740740736E-4</v>
      </c>
    </row>
    <row r="10" spans="1:5" x14ac:dyDescent="0.25">
      <c r="A10">
        <v>2</v>
      </c>
      <c r="B10">
        <v>11</v>
      </c>
      <c r="C10" t="s">
        <v>170</v>
      </c>
      <c r="D10" t="s">
        <v>602</v>
      </c>
      <c r="E10" s="2">
        <v>6.3078703703703702E-4</v>
      </c>
    </row>
    <row r="11" spans="1:5" x14ac:dyDescent="0.25">
      <c r="A11">
        <v>3</v>
      </c>
      <c r="B11">
        <v>3</v>
      </c>
      <c r="C11" t="s">
        <v>102</v>
      </c>
      <c r="D11" t="s">
        <v>603</v>
      </c>
      <c r="E11" s="2">
        <v>6.4386574074074075E-4</v>
      </c>
    </row>
    <row r="12" spans="1:5" x14ac:dyDescent="0.25">
      <c r="A12">
        <v>4</v>
      </c>
      <c r="B12">
        <v>48</v>
      </c>
      <c r="C12" t="s">
        <v>38</v>
      </c>
      <c r="D12" t="s">
        <v>604</v>
      </c>
      <c r="E12" s="2">
        <v>6.6157407407407408E-4</v>
      </c>
    </row>
    <row r="13" spans="1:5" x14ac:dyDescent="0.25">
      <c r="A13">
        <v>5</v>
      </c>
      <c r="B13">
        <v>7</v>
      </c>
      <c r="C13" t="s">
        <v>61</v>
      </c>
      <c r="D13" t="s">
        <v>605</v>
      </c>
      <c r="E13" s="2">
        <v>6.6307870370370359E-4</v>
      </c>
    </row>
    <row r="14" spans="1:5" x14ac:dyDescent="0.25">
      <c r="A14">
        <v>6</v>
      </c>
      <c r="B14">
        <v>44</v>
      </c>
      <c r="C14" t="s">
        <v>135</v>
      </c>
      <c r="D14" t="s">
        <v>606</v>
      </c>
      <c r="E14" s="2">
        <v>6.6377314814814814E-4</v>
      </c>
    </row>
    <row r="15" spans="1:5" x14ac:dyDescent="0.25">
      <c r="A15">
        <v>7</v>
      </c>
      <c r="B15">
        <v>50</v>
      </c>
      <c r="C15" t="s">
        <v>173</v>
      </c>
      <c r="D15" t="s">
        <v>607</v>
      </c>
      <c r="E15" s="2">
        <v>6.648148148148147E-4</v>
      </c>
    </row>
    <row r="16" spans="1:5" x14ac:dyDescent="0.25">
      <c r="A16">
        <v>8</v>
      </c>
      <c r="B16">
        <v>28</v>
      </c>
      <c r="C16" t="s">
        <v>156</v>
      </c>
      <c r="D16" t="s">
        <v>608</v>
      </c>
      <c r="E16" s="2">
        <v>6.6724537037037045E-4</v>
      </c>
    </row>
    <row r="17" spans="1:5" x14ac:dyDescent="0.25">
      <c r="A17">
        <v>9</v>
      </c>
      <c r="B17">
        <v>14</v>
      </c>
      <c r="C17" t="s">
        <v>88</v>
      </c>
      <c r="D17" t="s">
        <v>609</v>
      </c>
      <c r="E17" s="2">
        <v>6.6863425925925933E-4</v>
      </c>
    </row>
    <row r="18" spans="1:5" x14ac:dyDescent="0.25">
      <c r="A18">
        <v>10</v>
      </c>
      <c r="B18">
        <v>52</v>
      </c>
      <c r="C18" t="s">
        <v>147</v>
      </c>
      <c r="D18" t="s">
        <v>610</v>
      </c>
      <c r="E18" s="2">
        <v>6.6932870370370367E-4</v>
      </c>
    </row>
    <row r="19" spans="1:5" x14ac:dyDescent="0.25">
      <c r="A19">
        <v>11</v>
      </c>
      <c r="B19">
        <v>9</v>
      </c>
      <c r="C19" t="s">
        <v>144</v>
      </c>
      <c r="D19" t="s">
        <v>611</v>
      </c>
      <c r="E19" s="2">
        <v>6.6967592592592599E-4</v>
      </c>
    </row>
    <row r="20" spans="1:5" x14ac:dyDescent="0.25">
      <c r="A20">
        <v>12</v>
      </c>
      <c r="B20">
        <v>24</v>
      </c>
      <c r="C20" t="s">
        <v>57</v>
      </c>
      <c r="D20" t="s">
        <v>612</v>
      </c>
      <c r="E20" s="2">
        <v>6.7627314814814818E-4</v>
      </c>
    </row>
    <row r="21" spans="1:5" x14ac:dyDescent="0.25">
      <c r="A21">
        <v>13</v>
      </c>
      <c r="B21">
        <v>10</v>
      </c>
      <c r="C21" t="s">
        <v>180</v>
      </c>
      <c r="D21" t="s">
        <v>613</v>
      </c>
      <c r="E21" s="2">
        <v>6.8009259259259249E-4</v>
      </c>
    </row>
    <row r="22" spans="1:5" x14ac:dyDescent="0.25">
      <c r="A22">
        <v>14</v>
      </c>
      <c r="B22">
        <v>4</v>
      </c>
      <c r="C22" t="s">
        <v>167</v>
      </c>
      <c r="D22" t="s">
        <v>614</v>
      </c>
      <c r="E22" s="2">
        <v>6.8078703703703704E-4</v>
      </c>
    </row>
    <row r="23" spans="1:5" x14ac:dyDescent="0.25">
      <c r="A23">
        <v>15</v>
      </c>
      <c r="B23">
        <v>20</v>
      </c>
      <c r="C23" t="s">
        <v>120</v>
      </c>
      <c r="D23" t="s">
        <v>615</v>
      </c>
      <c r="E23" s="2">
        <v>6.8101851851851863E-4</v>
      </c>
    </row>
    <row r="24" spans="1:5" x14ac:dyDescent="0.25">
      <c r="A24">
        <v>16</v>
      </c>
      <c r="B24">
        <v>22</v>
      </c>
      <c r="C24" t="s">
        <v>91</v>
      </c>
      <c r="D24" t="s">
        <v>616</v>
      </c>
      <c r="E24" s="2">
        <v>6.8402777777777776E-4</v>
      </c>
    </row>
    <row r="25" spans="1:5" x14ac:dyDescent="0.25">
      <c r="A25">
        <v>17</v>
      </c>
      <c r="B25">
        <v>32</v>
      </c>
      <c r="C25" t="s">
        <v>94</v>
      </c>
      <c r="D25" t="s">
        <v>617</v>
      </c>
      <c r="E25" s="2">
        <v>6.8946759259259265E-4</v>
      </c>
    </row>
    <row r="26" spans="1:5" x14ac:dyDescent="0.25">
      <c r="A26">
        <v>17</v>
      </c>
      <c r="B26">
        <v>27</v>
      </c>
      <c r="C26" t="s">
        <v>153</v>
      </c>
      <c r="D26" t="s">
        <v>618</v>
      </c>
      <c r="E26" s="2">
        <v>6.8946759259259265E-4</v>
      </c>
    </row>
    <row r="27" spans="1:5" x14ac:dyDescent="0.25">
      <c r="A27">
        <v>19</v>
      </c>
      <c r="B27">
        <v>18</v>
      </c>
      <c r="C27" t="s">
        <v>99</v>
      </c>
      <c r="D27" t="s">
        <v>619</v>
      </c>
      <c r="E27" s="2">
        <v>6.9398148148148151E-4</v>
      </c>
    </row>
    <row r="28" spans="1:5" x14ac:dyDescent="0.25">
      <c r="A28">
        <v>20</v>
      </c>
      <c r="B28">
        <v>2</v>
      </c>
      <c r="C28" t="s">
        <v>105</v>
      </c>
      <c r="D28" t="s">
        <v>620</v>
      </c>
      <c r="E28" s="2">
        <v>6.9548611111111113E-4</v>
      </c>
    </row>
    <row r="29" spans="1:5" x14ac:dyDescent="0.25">
      <c r="A29">
        <v>21</v>
      </c>
      <c r="B29">
        <v>38</v>
      </c>
      <c r="C29" t="s">
        <v>35</v>
      </c>
      <c r="D29" t="s">
        <v>621</v>
      </c>
      <c r="E29" s="2">
        <v>7.0740740740740736E-4</v>
      </c>
    </row>
    <row r="30" spans="1:5" x14ac:dyDescent="0.25">
      <c r="A30">
        <v>22</v>
      </c>
      <c r="B30">
        <v>17</v>
      </c>
      <c r="C30" t="s">
        <v>48</v>
      </c>
      <c r="D30" t="s">
        <v>622</v>
      </c>
      <c r="E30" s="2">
        <v>7.075231481481481E-4</v>
      </c>
    </row>
    <row r="31" spans="1:5" x14ac:dyDescent="0.25">
      <c r="A31">
        <v>23</v>
      </c>
      <c r="B31">
        <v>1</v>
      </c>
      <c r="C31" t="s">
        <v>113</v>
      </c>
      <c r="D31" t="s">
        <v>623</v>
      </c>
      <c r="E31" s="2">
        <v>7.1631944444444445E-4</v>
      </c>
    </row>
    <row r="32" spans="1:5" x14ac:dyDescent="0.25">
      <c r="A32">
        <v>24</v>
      </c>
      <c r="B32">
        <v>15</v>
      </c>
      <c r="C32" t="s">
        <v>186</v>
      </c>
      <c r="D32" t="s">
        <v>624</v>
      </c>
      <c r="E32" s="2">
        <v>7.1678240740740741E-4</v>
      </c>
    </row>
    <row r="33" spans="1:5" x14ac:dyDescent="0.25">
      <c r="A33">
        <v>25</v>
      </c>
      <c r="B33">
        <v>35</v>
      </c>
      <c r="C33" t="s">
        <v>126</v>
      </c>
      <c r="D33" t="s">
        <v>625</v>
      </c>
      <c r="E33" s="2">
        <v>7.2291666666666652E-4</v>
      </c>
    </row>
    <row r="34" spans="1:5" x14ac:dyDescent="0.25">
      <c r="A34">
        <v>26</v>
      </c>
      <c r="B34">
        <v>26</v>
      </c>
      <c r="C34" t="s">
        <v>41</v>
      </c>
      <c r="D34" t="s">
        <v>626</v>
      </c>
      <c r="E34" s="2">
        <v>7.2650462962962957E-4</v>
      </c>
    </row>
    <row r="35" spans="1:5" x14ac:dyDescent="0.25">
      <c r="A35">
        <v>27</v>
      </c>
      <c r="B35">
        <v>34</v>
      </c>
      <c r="C35" t="s">
        <v>67</v>
      </c>
      <c r="D35" t="s">
        <v>627</v>
      </c>
      <c r="E35" s="2">
        <v>7.2719907407407401E-4</v>
      </c>
    </row>
    <row r="36" spans="1:5" x14ac:dyDescent="0.25">
      <c r="A36">
        <v>28</v>
      </c>
      <c r="B36">
        <v>42</v>
      </c>
      <c r="C36" t="s">
        <v>108</v>
      </c>
      <c r="D36" t="s">
        <v>628</v>
      </c>
      <c r="E36" s="2">
        <v>7.2986111111111114E-4</v>
      </c>
    </row>
    <row r="37" spans="1:5" x14ac:dyDescent="0.25">
      <c r="A37">
        <v>29</v>
      </c>
      <c r="B37">
        <v>23</v>
      </c>
      <c r="C37" t="s">
        <v>129</v>
      </c>
      <c r="D37" t="s">
        <v>629</v>
      </c>
      <c r="E37" s="2">
        <v>7.378472222222222E-4</v>
      </c>
    </row>
    <row r="38" spans="1:5" x14ac:dyDescent="0.25">
      <c r="A38">
        <v>30</v>
      </c>
      <c r="B38">
        <v>13</v>
      </c>
      <c r="C38" t="s">
        <v>164</v>
      </c>
      <c r="D38" t="s">
        <v>630</v>
      </c>
      <c r="E38" s="2">
        <v>7.4143518518518525E-4</v>
      </c>
    </row>
    <row r="39" spans="1:5" x14ac:dyDescent="0.25">
      <c r="A39">
        <v>31</v>
      </c>
      <c r="B39">
        <v>36</v>
      </c>
      <c r="C39" t="s">
        <v>24</v>
      </c>
      <c r="D39" t="s">
        <v>631</v>
      </c>
      <c r="E39" s="2">
        <v>7.424768518518518E-4</v>
      </c>
    </row>
    <row r="40" spans="1:5" x14ac:dyDescent="0.25">
      <c r="A40">
        <v>32</v>
      </c>
      <c r="B40">
        <v>19</v>
      </c>
      <c r="C40" t="s">
        <v>76</v>
      </c>
      <c r="D40" t="s">
        <v>632</v>
      </c>
      <c r="E40" s="2">
        <v>7.5787037037037023E-4</v>
      </c>
    </row>
    <row r="41" spans="1:5" x14ac:dyDescent="0.25">
      <c r="A41">
        <v>33</v>
      </c>
      <c r="B41">
        <v>54</v>
      </c>
      <c r="C41" t="s">
        <v>159</v>
      </c>
      <c r="D41" t="s">
        <v>633</v>
      </c>
      <c r="E41" s="2">
        <v>7.594907407407407E-4</v>
      </c>
    </row>
    <row r="42" spans="1:5" x14ac:dyDescent="0.25">
      <c r="A42">
        <v>34</v>
      </c>
      <c r="B42">
        <v>51</v>
      </c>
      <c r="C42" t="s">
        <v>176</v>
      </c>
      <c r="D42" t="s">
        <v>634</v>
      </c>
      <c r="E42" s="2">
        <v>7.6284722222222216E-4</v>
      </c>
    </row>
    <row r="43" spans="1:5" x14ac:dyDescent="0.25">
      <c r="A43">
        <v>35</v>
      </c>
      <c r="B43">
        <v>40</v>
      </c>
      <c r="C43" t="s">
        <v>54</v>
      </c>
      <c r="D43" t="s">
        <v>635</v>
      </c>
      <c r="E43" s="2">
        <v>7.7048611111111111E-4</v>
      </c>
    </row>
    <row r="44" spans="1:5" x14ac:dyDescent="0.25">
      <c r="A44">
        <v>36</v>
      </c>
      <c r="B44">
        <v>53</v>
      </c>
      <c r="C44" t="s">
        <v>97</v>
      </c>
      <c r="D44" t="s">
        <v>636</v>
      </c>
      <c r="E44" s="2">
        <v>7.7071759259259248E-4</v>
      </c>
    </row>
    <row r="45" spans="1:5" x14ac:dyDescent="0.25">
      <c r="A45">
        <v>37</v>
      </c>
      <c r="B45">
        <v>30</v>
      </c>
      <c r="C45" t="s">
        <v>162</v>
      </c>
      <c r="D45" t="s">
        <v>637</v>
      </c>
      <c r="E45" s="2">
        <v>7.7604166666666663E-4</v>
      </c>
    </row>
    <row r="46" spans="1:5" x14ac:dyDescent="0.25">
      <c r="A46">
        <v>38</v>
      </c>
      <c r="B46">
        <v>39</v>
      </c>
      <c r="C46" t="s">
        <v>51</v>
      </c>
      <c r="D46" t="s">
        <v>638</v>
      </c>
      <c r="E46" s="2">
        <v>7.8541666666666658E-4</v>
      </c>
    </row>
    <row r="47" spans="1:5" x14ac:dyDescent="0.25">
      <c r="A47">
        <v>39</v>
      </c>
      <c r="B47">
        <v>21</v>
      </c>
      <c r="C47" t="s">
        <v>123</v>
      </c>
      <c r="D47" t="s">
        <v>639</v>
      </c>
      <c r="E47" s="2">
        <v>7.8738425925925927E-4</v>
      </c>
    </row>
    <row r="48" spans="1:5" x14ac:dyDescent="0.25">
      <c r="A48">
        <v>40</v>
      </c>
      <c r="B48">
        <v>25</v>
      </c>
      <c r="C48" t="s">
        <v>79</v>
      </c>
      <c r="D48" t="s">
        <v>640</v>
      </c>
      <c r="E48" s="2">
        <v>8.0069444444444448E-4</v>
      </c>
    </row>
    <row r="49" spans="1:5" x14ac:dyDescent="0.25">
      <c r="A49">
        <v>41</v>
      </c>
      <c r="B49">
        <v>37</v>
      </c>
      <c r="C49" t="s">
        <v>70</v>
      </c>
      <c r="D49" t="s">
        <v>641</v>
      </c>
      <c r="E49" s="2">
        <v>8.1076388888888897E-4</v>
      </c>
    </row>
    <row r="50" spans="1:5" x14ac:dyDescent="0.25">
      <c r="A50">
        <v>42</v>
      </c>
      <c r="B50">
        <v>29</v>
      </c>
      <c r="C50" t="s">
        <v>183</v>
      </c>
      <c r="D50" t="s">
        <v>642</v>
      </c>
      <c r="E50" s="2">
        <v>8.1539351851851836E-4</v>
      </c>
    </row>
    <row r="51" spans="1:5" x14ac:dyDescent="0.25">
      <c r="A51">
        <v>43</v>
      </c>
      <c r="B51">
        <v>46</v>
      </c>
      <c r="C51" t="s">
        <v>178</v>
      </c>
      <c r="D51" t="s">
        <v>643</v>
      </c>
      <c r="E51" s="2">
        <v>8.2361111111111101E-4</v>
      </c>
    </row>
    <row r="52" spans="1:5" x14ac:dyDescent="0.25">
      <c r="A52">
        <v>44</v>
      </c>
      <c r="B52">
        <v>43</v>
      </c>
      <c r="C52" t="s">
        <v>82</v>
      </c>
      <c r="D52" t="s">
        <v>644</v>
      </c>
      <c r="E52" s="2">
        <v>8.2372685185185186E-4</v>
      </c>
    </row>
    <row r="53" spans="1:5" x14ac:dyDescent="0.25">
      <c r="A53">
        <v>45</v>
      </c>
      <c r="B53">
        <v>31</v>
      </c>
      <c r="C53" t="s">
        <v>45</v>
      </c>
      <c r="D53" t="s">
        <v>645</v>
      </c>
      <c r="E53" s="2">
        <v>8.3460648148148142E-4</v>
      </c>
    </row>
    <row r="54" spans="1:5" x14ac:dyDescent="0.25">
      <c r="A54">
        <v>46</v>
      </c>
      <c r="B54">
        <v>33</v>
      </c>
      <c r="C54" t="s">
        <v>31</v>
      </c>
      <c r="D54" t="s">
        <v>646</v>
      </c>
      <c r="E54" s="2">
        <v>8.4201388888888878E-4</v>
      </c>
    </row>
    <row r="55" spans="1:5" x14ac:dyDescent="0.25">
      <c r="A55">
        <v>47</v>
      </c>
      <c r="B55">
        <v>41</v>
      </c>
      <c r="C55" t="s">
        <v>150</v>
      </c>
      <c r="D55" t="s">
        <v>647</v>
      </c>
      <c r="E55" s="2">
        <v>8.4513888888888887E-4</v>
      </c>
    </row>
    <row r="56" spans="1:5" x14ac:dyDescent="0.25">
      <c r="A56">
        <v>48</v>
      </c>
      <c r="B56">
        <v>49</v>
      </c>
      <c r="C56" t="s">
        <v>28</v>
      </c>
      <c r="D56" t="s">
        <v>648</v>
      </c>
      <c r="E56" s="2">
        <v>8.4571759259259268E-4</v>
      </c>
    </row>
    <row r="57" spans="1:5" x14ac:dyDescent="0.25">
      <c r="A57">
        <v>49</v>
      </c>
      <c r="B57">
        <v>45</v>
      </c>
      <c r="C57" t="s">
        <v>64</v>
      </c>
      <c r="D57" t="s">
        <v>649</v>
      </c>
      <c r="E57" s="2">
        <v>8.7233796296296289E-4</v>
      </c>
    </row>
    <row r="58" spans="1:5" x14ac:dyDescent="0.25">
      <c r="A58">
        <v>50</v>
      </c>
      <c r="B58">
        <v>47</v>
      </c>
      <c r="C58" t="s">
        <v>138</v>
      </c>
      <c r="D58" t="s">
        <v>650</v>
      </c>
      <c r="E58" s="2">
        <v>9.3553240740740738E-4</v>
      </c>
    </row>
    <row r="59" spans="1:5" x14ac:dyDescent="0.25">
      <c r="A59">
        <v>51</v>
      </c>
      <c r="B59">
        <v>12</v>
      </c>
      <c r="C59" t="s">
        <v>141</v>
      </c>
      <c r="D59" t="s">
        <v>651</v>
      </c>
      <c r="E59" s="2">
        <v>1.0724537037037037E-3</v>
      </c>
    </row>
    <row r="62" spans="1:5" x14ac:dyDescent="0.25">
      <c r="A62" t="s">
        <v>652</v>
      </c>
    </row>
    <row r="63" spans="1:5" x14ac:dyDescent="0.25">
      <c r="B63">
        <v>8</v>
      </c>
      <c r="C63" t="s">
        <v>132</v>
      </c>
      <c r="D63" t="s">
        <v>653</v>
      </c>
    </row>
    <row r="64" spans="1:5" x14ac:dyDescent="0.25">
      <c r="B64">
        <v>55</v>
      </c>
      <c r="C64" t="s">
        <v>85</v>
      </c>
      <c r="D64" t="s">
        <v>654</v>
      </c>
    </row>
    <row r="67" spans="1:5" x14ac:dyDescent="0.25">
      <c r="A67" t="s">
        <v>655</v>
      </c>
    </row>
    <row r="68" spans="1:5" x14ac:dyDescent="0.25">
      <c r="B68">
        <v>16</v>
      </c>
      <c r="C68" t="s">
        <v>73</v>
      </c>
      <c r="D68" t="s">
        <v>656</v>
      </c>
    </row>
    <row r="71" spans="1:5" x14ac:dyDescent="0.25">
      <c r="A71" t="s">
        <v>657</v>
      </c>
    </row>
    <row r="72" spans="1:5" x14ac:dyDescent="0.25">
      <c r="B72">
        <v>6</v>
      </c>
      <c r="C72" t="s">
        <v>117</v>
      </c>
      <c r="D72" t="s">
        <v>658</v>
      </c>
      <c r="E72" t="s">
        <v>659</v>
      </c>
    </row>
    <row r="75" spans="1:5" x14ac:dyDescent="0.25">
      <c r="A75" t="s">
        <v>660</v>
      </c>
    </row>
    <row r="76" spans="1:5" x14ac:dyDescent="0.25">
      <c r="A76">
        <v>1</v>
      </c>
      <c r="B76">
        <v>128</v>
      </c>
      <c r="C76" t="s">
        <v>253</v>
      </c>
      <c r="D76" t="s">
        <v>661</v>
      </c>
      <c r="E76" s="2">
        <v>6.1087962962962973E-4</v>
      </c>
    </row>
    <row r="77" spans="1:5" x14ac:dyDescent="0.25">
      <c r="A77">
        <v>2</v>
      </c>
      <c r="B77">
        <v>124</v>
      </c>
      <c r="C77" t="s">
        <v>233</v>
      </c>
      <c r="D77" t="s">
        <v>662</v>
      </c>
      <c r="E77" s="2">
        <v>6.2835648148148137E-4</v>
      </c>
    </row>
    <row r="78" spans="1:5" x14ac:dyDescent="0.25">
      <c r="A78">
        <v>3</v>
      </c>
      <c r="B78">
        <v>123</v>
      </c>
      <c r="C78" t="s">
        <v>198</v>
      </c>
      <c r="D78" t="s">
        <v>663</v>
      </c>
      <c r="E78" s="2">
        <v>6.321759259259259E-4</v>
      </c>
    </row>
    <row r="79" spans="1:5" x14ac:dyDescent="0.25">
      <c r="A79">
        <v>4</v>
      </c>
      <c r="B79">
        <v>132</v>
      </c>
      <c r="C79" t="s">
        <v>256</v>
      </c>
      <c r="D79" t="s">
        <v>664</v>
      </c>
      <c r="E79" s="2">
        <v>6.344907407407407E-4</v>
      </c>
    </row>
    <row r="80" spans="1:5" x14ac:dyDescent="0.25">
      <c r="A80">
        <v>5</v>
      </c>
      <c r="B80">
        <v>122</v>
      </c>
      <c r="C80" t="s">
        <v>189</v>
      </c>
      <c r="D80" t="s">
        <v>665</v>
      </c>
      <c r="E80" s="2">
        <v>6.4062500000000003E-4</v>
      </c>
    </row>
    <row r="81" spans="1:5" x14ac:dyDescent="0.25">
      <c r="A81">
        <v>6</v>
      </c>
      <c r="B81">
        <v>155</v>
      </c>
      <c r="C81" t="s">
        <v>305</v>
      </c>
      <c r="D81" t="s">
        <v>666</v>
      </c>
      <c r="E81" s="2">
        <v>6.4166666666666658E-4</v>
      </c>
    </row>
    <row r="82" spans="1:5" x14ac:dyDescent="0.25">
      <c r="A82">
        <v>7</v>
      </c>
      <c r="B82">
        <v>168</v>
      </c>
      <c r="C82" t="s">
        <v>338</v>
      </c>
      <c r="D82" t="s">
        <v>667</v>
      </c>
      <c r="E82" s="2">
        <v>6.4409722222222223E-4</v>
      </c>
    </row>
    <row r="83" spans="1:5" x14ac:dyDescent="0.25">
      <c r="A83">
        <v>8</v>
      </c>
      <c r="B83">
        <v>161</v>
      </c>
      <c r="C83" t="s">
        <v>302</v>
      </c>
      <c r="D83" t="s">
        <v>668</v>
      </c>
      <c r="E83" s="2">
        <v>6.4652777777777777E-4</v>
      </c>
    </row>
    <row r="84" spans="1:5" x14ac:dyDescent="0.25">
      <c r="A84">
        <v>9</v>
      </c>
      <c r="B84">
        <v>131</v>
      </c>
      <c r="C84" t="s">
        <v>218</v>
      </c>
      <c r="D84" t="s">
        <v>669</v>
      </c>
      <c r="E84" s="2">
        <v>6.4733796296296295E-4</v>
      </c>
    </row>
    <row r="85" spans="1:5" x14ac:dyDescent="0.25">
      <c r="A85">
        <v>10</v>
      </c>
      <c r="B85">
        <v>127</v>
      </c>
      <c r="C85" t="s">
        <v>346</v>
      </c>
      <c r="D85" t="s">
        <v>670</v>
      </c>
      <c r="E85" s="2">
        <v>6.5011574074074071E-4</v>
      </c>
    </row>
    <row r="86" spans="1:5" x14ac:dyDescent="0.25">
      <c r="A86">
        <v>11</v>
      </c>
      <c r="B86">
        <v>139</v>
      </c>
      <c r="C86" t="s">
        <v>192</v>
      </c>
      <c r="D86" t="s">
        <v>671</v>
      </c>
      <c r="E86" s="2">
        <v>6.5520833333333327E-4</v>
      </c>
    </row>
    <row r="87" spans="1:5" x14ac:dyDescent="0.25">
      <c r="A87">
        <v>12</v>
      </c>
      <c r="B87">
        <v>143</v>
      </c>
      <c r="C87" t="s">
        <v>250</v>
      </c>
      <c r="D87" t="s">
        <v>672</v>
      </c>
      <c r="E87" s="2">
        <v>6.6435185185185184E-4</v>
      </c>
    </row>
    <row r="88" spans="1:5" x14ac:dyDescent="0.25">
      <c r="A88">
        <v>12</v>
      </c>
      <c r="B88">
        <v>135</v>
      </c>
      <c r="C88" t="s">
        <v>333</v>
      </c>
      <c r="D88" t="s">
        <v>673</v>
      </c>
      <c r="E88" s="2">
        <v>6.6435185185185184E-4</v>
      </c>
    </row>
    <row r="89" spans="1:5" x14ac:dyDescent="0.25">
      <c r="A89">
        <v>14</v>
      </c>
      <c r="B89">
        <v>151</v>
      </c>
      <c r="C89" t="s">
        <v>294</v>
      </c>
      <c r="D89" t="s">
        <v>674</v>
      </c>
      <c r="E89" s="2">
        <v>6.671296296296296E-4</v>
      </c>
    </row>
    <row r="90" spans="1:5" x14ac:dyDescent="0.25">
      <c r="A90">
        <v>15</v>
      </c>
      <c r="B90">
        <v>154</v>
      </c>
      <c r="C90" t="s">
        <v>327</v>
      </c>
      <c r="D90" t="s">
        <v>675</v>
      </c>
      <c r="E90" s="2">
        <v>6.7488425925925919E-4</v>
      </c>
    </row>
    <row r="91" spans="1:5" x14ac:dyDescent="0.25">
      <c r="A91">
        <v>16</v>
      </c>
      <c r="B91">
        <v>133</v>
      </c>
      <c r="C91" t="s">
        <v>200</v>
      </c>
      <c r="D91" t="s">
        <v>676</v>
      </c>
      <c r="E91" s="2">
        <v>6.7847222222222224E-4</v>
      </c>
    </row>
    <row r="92" spans="1:5" x14ac:dyDescent="0.25">
      <c r="A92">
        <v>17</v>
      </c>
      <c r="B92">
        <v>170</v>
      </c>
      <c r="C92" t="s">
        <v>239</v>
      </c>
      <c r="D92" t="s">
        <v>677</v>
      </c>
      <c r="E92" s="2">
        <v>6.8634259259259256E-4</v>
      </c>
    </row>
    <row r="93" spans="1:5" x14ac:dyDescent="0.25">
      <c r="A93">
        <v>18</v>
      </c>
      <c r="B93">
        <v>147</v>
      </c>
      <c r="C93" t="s">
        <v>203</v>
      </c>
      <c r="D93" t="s">
        <v>678</v>
      </c>
      <c r="E93" s="2">
        <v>6.8657407407407415E-4</v>
      </c>
    </row>
    <row r="94" spans="1:5" x14ac:dyDescent="0.25">
      <c r="A94">
        <v>19</v>
      </c>
      <c r="B94">
        <v>140</v>
      </c>
      <c r="C94" t="s">
        <v>340</v>
      </c>
      <c r="D94" t="s">
        <v>679</v>
      </c>
      <c r="E94" s="2">
        <v>6.9270833333333337E-4</v>
      </c>
    </row>
    <row r="95" spans="1:5" x14ac:dyDescent="0.25">
      <c r="A95">
        <v>20</v>
      </c>
      <c r="B95">
        <v>121</v>
      </c>
      <c r="C95" t="s">
        <v>307</v>
      </c>
      <c r="D95" t="s">
        <v>680</v>
      </c>
      <c r="E95" s="2">
        <v>6.9317129629629633E-4</v>
      </c>
    </row>
    <row r="96" spans="1:5" x14ac:dyDescent="0.25">
      <c r="A96">
        <v>21</v>
      </c>
      <c r="B96">
        <v>144</v>
      </c>
      <c r="C96" t="s">
        <v>265</v>
      </c>
      <c r="D96" t="s">
        <v>681</v>
      </c>
      <c r="E96" s="2">
        <v>6.9884259259259259E-4</v>
      </c>
    </row>
    <row r="97" spans="1:5" x14ac:dyDescent="0.25">
      <c r="A97">
        <v>22</v>
      </c>
      <c r="B97">
        <v>130</v>
      </c>
      <c r="C97" t="s">
        <v>259</v>
      </c>
      <c r="D97" t="s">
        <v>682</v>
      </c>
      <c r="E97" s="2">
        <v>6.9999999999999999E-4</v>
      </c>
    </row>
    <row r="98" spans="1:5" x14ac:dyDescent="0.25">
      <c r="A98">
        <v>23</v>
      </c>
      <c r="B98">
        <v>164</v>
      </c>
      <c r="C98" t="s">
        <v>291</v>
      </c>
      <c r="D98" t="s">
        <v>683</v>
      </c>
      <c r="E98" s="2">
        <v>7.003472222222221E-4</v>
      </c>
    </row>
    <row r="99" spans="1:5" x14ac:dyDescent="0.25">
      <c r="A99">
        <v>24</v>
      </c>
      <c r="B99">
        <v>158</v>
      </c>
      <c r="C99" t="s">
        <v>297</v>
      </c>
      <c r="D99" t="s">
        <v>684</v>
      </c>
      <c r="E99" s="2">
        <v>7.0937500000000004E-4</v>
      </c>
    </row>
    <row r="100" spans="1:5" x14ac:dyDescent="0.25">
      <c r="A100">
        <v>25</v>
      </c>
      <c r="B100">
        <v>126</v>
      </c>
      <c r="C100" t="s">
        <v>282</v>
      </c>
      <c r="D100" t="s">
        <v>685</v>
      </c>
      <c r="E100" s="2">
        <v>7.0960648148148152E-4</v>
      </c>
    </row>
    <row r="101" spans="1:5" x14ac:dyDescent="0.25">
      <c r="A101">
        <v>26</v>
      </c>
      <c r="B101">
        <v>120</v>
      </c>
      <c r="C101" t="s">
        <v>242</v>
      </c>
      <c r="D101" t="s">
        <v>686</v>
      </c>
      <c r="E101" s="2">
        <v>7.1956018518518517E-4</v>
      </c>
    </row>
    <row r="102" spans="1:5" x14ac:dyDescent="0.25">
      <c r="A102">
        <v>27</v>
      </c>
      <c r="B102">
        <v>129</v>
      </c>
      <c r="C102" t="s">
        <v>317</v>
      </c>
      <c r="D102" t="s">
        <v>687</v>
      </c>
      <c r="E102" s="2">
        <v>7.2708333333333338E-4</v>
      </c>
    </row>
    <row r="103" spans="1:5" x14ac:dyDescent="0.25">
      <c r="A103">
        <v>28</v>
      </c>
      <c r="B103">
        <v>166</v>
      </c>
      <c r="C103" t="s">
        <v>276</v>
      </c>
      <c r="D103" t="s">
        <v>688</v>
      </c>
      <c r="E103" s="2">
        <v>7.3668981481481469E-4</v>
      </c>
    </row>
    <row r="104" spans="1:5" x14ac:dyDescent="0.25">
      <c r="A104">
        <v>29</v>
      </c>
      <c r="B104">
        <v>137</v>
      </c>
      <c r="C104" t="s">
        <v>215</v>
      </c>
      <c r="D104" t="s">
        <v>689</v>
      </c>
      <c r="E104" s="2">
        <v>7.3680555555555554E-4</v>
      </c>
    </row>
    <row r="105" spans="1:5" x14ac:dyDescent="0.25">
      <c r="A105">
        <v>30</v>
      </c>
      <c r="B105">
        <v>174</v>
      </c>
      <c r="C105" t="s">
        <v>273</v>
      </c>
      <c r="D105" t="s">
        <v>690</v>
      </c>
      <c r="E105" s="2">
        <v>7.3796296296296294E-4</v>
      </c>
    </row>
    <row r="106" spans="1:5" x14ac:dyDescent="0.25">
      <c r="A106">
        <v>31</v>
      </c>
      <c r="B106">
        <v>153</v>
      </c>
      <c r="C106" t="s">
        <v>209</v>
      </c>
      <c r="D106" t="s">
        <v>691</v>
      </c>
      <c r="E106" s="2">
        <v>7.3923611111111108E-4</v>
      </c>
    </row>
    <row r="107" spans="1:5" x14ac:dyDescent="0.25">
      <c r="A107">
        <v>32</v>
      </c>
      <c r="B107">
        <v>160</v>
      </c>
      <c r="C107" t="s">
        <v>195</v>
      </c>
      <c r="D107" t="s">
        <v>692</v>
      </c>
      <c r="E107" s="2">
        <v>7.3935185185185182E-4</v>
      </c>
    </row>
    <row r="108" spans="1:5" x14ac:dyDescent="0.25">
      <c r="A108">
        <v>33</v>
      </c>
      <c r="B108">
        <v>138</v>
      </c>
      <c r="C108" t="s">
        <v>227</v>
      </c>
      <c r="D108" t="s">
        <v>693</v>
      </c>
      <c r="E108" s="2">
        <v>7.4143518518518525E-4</v>
      </c>
    </row>
    <row r="109" spans="1:5" x14ac:dyDescent="0.25">
      <c r="A109">
        <v>34</v>
      </c>
      <c r="B109">
        <v>163</v>
      </c>
      <c r="C109" t="s">
        <v>343</v>
      </c>
      <c r="D109" t="s">
        <v>694</v>
      </c>
      <c r="E109" s="2">
        <v>7.4201388888888884E-4</v>
      </c>
    </row>
    <row r="110" spans="1:5" x14ac:dyDescent="0.25">
      <c r="A110">
        <v>35</v>
      </c>
      <c r="B110">
        <v>125</v>
      </c>
      <c r="C110" t="s">
        <v>268</v>
      </c>
      <c r="D110" t="s">
        <v>695</v>
      </c>
      <c r="E110" s="2">
        <v>7.4502314814814819E-4</v>
      </c>
    </row>
    <row r="111" spans="1:5" x14ac:dyDescent="0.25">
      <c r="A111">
        <v>36</v>
      </c>
      <c r="B111">
        <v>172</v>
      </c>
      <c r="C111" t="s">
        <v>336</v>
      </c>
      <c r="D111" t="s">
        <v>696</v>
      </c>
      <c r="E111" s="2">
        <v>7.4652777777777781E-4</v>
      </c>
    </row>
    <row r="112" spans="1:5" x14ac:dyDescent="0.25">
      <c r="A112">
        <v>37</v>
      </c>
      <c r="B112">
        <v>141</v>
      </c>
      <c r="C112" t="s">
        <v>324</v>
      </c>
      <c r="D112" t="s">
        <v>697</v>
      </c>
      <c r="E112" s="2">
        <v>7.5231481481481471E-4</v>
      </c>
    </row>
    <row r="113" spans="1:5" x14ac:dyDescent="0.25">
      <c r="A113">
        <v>38</v>
      </c>
      <c r="B113">
        <v>156</v>
      </c>
      <c r="C113" t="s">
        <v>309</v>
      </c>
      <c r="D113" t="s">
        <v>698</v>
      </c>
      <c r="E113" s="2">
        <v>7.5300925925925926E-4</v>
      </c>
    </row>
    <row r="114" spans="1:5" x14ac:dyDescent="0.25">
      <c r="A114">
        <v>39</v>
      </c>
      <c r="B114">
        <v>159</v>
      </c>
      <c r="C114" t="s">
        <v>270</v>
      </c>
      <c r="D114" t="s">
        <v>699</v>
      </c>
      <c r="E114" s="2">
        <v>7.53125E-4</v>
      </c>
    </row>
    <row r="115" spans="1:5" x14ac:dyDescent="0.25">
      <c r="A115">
        <v>40</v>
      </c>
      <c r="B115">
        <v>169</v>
      </c>
      <c r="C115" t="s">
        <v>311</v>
      </c>
      <c r="D115" t="s">
        <v>700</v>
      </c>
      <c r="E115" s="2">
        <v>7.5833333333333341E-4</v>
      </c>
    </row>
    <row r="116" spans="1:5" x14ac:dyDescent="0.25">
      <c r="A116">
        <v>41</v>
      </c>
      <c r="B116">
        <v>165</v>
      </c>
      <c r="C116" t="s">
        <v>300</v>
      </c>
      <c r="D116" t="s">
        <v>701</v>
      </c>
      <c r="E116" s="2">
        <v>7.5995370370370377E-4</v>
      </c>
    </row>
    <row r="117" spans="1:5" x14ac:dyDescent="0.25">
      <c r="A117">
        <v>42</v>
      </c>
      <c r="B117">
        <v>167</v>
      </c>
      <c r="C117" t="s">
        <v>245</v>
      </c>
      <c r="D117" t="s">
        <v>702</v>
      </c>
      <c r="E117" s="2">
        <v>7.6076388888888884E-4</v>
      </c>
    </row>
    <row r="118" spans="1:5" x14ac:dyDescent="0.25">
      <c r="A118">
        <v>43</v>
      </c>
      <c r="B118">
        <v>157</v>
      </c>
      <c r="C118" t="s">
        <v>212</v>
      </c>
      <c r="D118" t="s">
        <v>703</v>
      </c>
      <c r="E118" s="2">
        <v>7.6446759259259263E-4</v>
      </c>
    </row>
    <row r="119" spans="1:5" x14ac:dyDescent="0.25">
      <c r="A119">
        <v>44</v>
      </c>
      <c r="B119">
        <v>148</v>
      </c>
      <c r="C119" t="s">
        <v>322</v>
      </c>
      <c r="D119" t="s">
        <v>704</v>
      </c>
      <c r="E119" s="2">
        <v>7.6574074074074077E-4</v>
      </c>
    </row>
    <row r="120" spans="1:5" x14ac:dyDescent="0.25">
      <c r="A120">
        <v>45</v>
      </c>
      <c r="B120">
        <v>145</v>
      </c>
      <c r="C120" t="s">
        <v>285</v>
      </c>
      <c r="D120" t="s">
        <v>705</v>
      </c>
      <c r="E120" s="2">
        <v>7.6747685185185176E-4</v>
      </c>
    </row>
    <row r="121" spans="1:5" x14ac:dyDescent="0.25">
      <c r="A121">
        <v>46</v>
      </c>
      <c r="B121">
        <v>134</v>
      </c>
      <c r="C121" t="s">
        <v>247</v>
      </c>
      <c r="D121" t="s">
        <v>706</v>
      </c>
      <c r="E121" s="2">
        <v>7.7604166666666663E-4</v>
      </c>
    </row>
    <row r="122" spans="1:5" x14ac:dyDescent="0.25">
      <c r="A122">
        <v>47</v>
      </c>
      <c r="B122">
        <v>173</v>
      </c>
      <c r="C122" t="s">
        <v>236</v>
      </c>
      <c r="D122" t="s">
        <v>707</v>
      </c>
      <c r="E122" s="2">
        <v>7.851851851851852E-4</v>
      </c>
    </row>
    <row r="123" spans="1:5" x14ac:dyDescent="0.25">
      <c r="A123">
        <v>48</v>
      </c>
      <c r="B123">
        <v>171</v>
      </c>
      <c r="C123" t="s">
        <v>230</v>
      </c>
      <c r="D123" t="s">
        <v>708</v>
      </c>
      <c r="E123" s="2">
        <v>8.0092592592592585E-4</v>
      </c>
    </row>
    <row r="124" spans="1:5" x14ac:dyDescent="0.25">
      <c r="A124">
        <v>49</v>
      </c>
      <c r="B124">
        <v>146</v>
      </c>
      <c r="C124" t="s">
        <v>221</v>
      </c>
      <c r="D124" t="s">
        <v>709</v>
      </c>
      <c r="E124" s="2">
        <v>8.0717592592592592E-4</v>
      </c>
    </row>
    <row r="125" spans="1:5" x14ac:dyDescent="0.25">
      <c r="A125">
        <v>50</v>
      </c>
      <c r="B125">
        <v>150</v>
      </c>
      <c r="C125" t="s">
        <v>279</v>
      </c>
      <c r="D125" t="s">
        <v>710</v>
      </c>
      <c r="E125" s="2">
        <v>8.0868055555555543E-4</v>
      </c>
    </row>
    <row r="126" spans="1:5" x14ac:dyDescent="0.25">
      <c r="A126">
        <v>51</v>
      </c>
      <c r="B126">
        <v>149</v>
      </c>
      <c r="C126" t="s">
        <v>206</v>
      </c>
      <c r="D126" t="s">
        <v>711</v>
      </c>
      <c r="E126" s="2">
        <v>8.4305555555555555E-4</v>
      </c>
    </row>
    <row r="129" spans="1:5" x14ac:dyDescent="0.25">
      <c r="A129" t="s">
        <v>712</v>
      </c>
    </row>
    <row r="130" spans="1:5" x14ac:dyDescent="0.25">
      <c r="B130">
        <v>162</v>
      </c>
      <c r="C130" t="s">
        <v>288</v>
      </c>
      <c r="D130" t="s">
        <v>713</v>
      </c>
    </row>
    <row r="131" spans="1:5" x14ac:dyDescent="0.25">
      <c r="B131">
        <v>175</v>
      </c>
      <c r="C131" t="s">
        <v>320</v>
      </c>
      <c r="D131" t="s">
        <v>714</v>
      </c>
    </row>
    <row r="132" spans="1:5" x14ac:dyDescent="0.25">
      <c r="B132">
        <v>176</v>
      </c>
      <c r="C132" t="s">
        <v>224</v>
      </c>
      <c r="D132" t="s">
        <v>715</v>
      </c>
    </row>
    <row r="133" spans="1:5" x14ac:dyDescent="0.25">
      <c r="B133">
        <v>177</v>
      </c>
      <c r="C133" t="s">
        <v>330</v>
      </c>
      <c r="D133" t="s">
        <v>716</v>
      </c>
    </row>
    <row r="136" spans="1:5" x14ac:dyDescent="0.25">
      <c r="A136" t="s">
        <v>717</v>
      </c>
    </row>
    <row r="137" spans="1:5" x14ac:dyDescent="0.25">
      <c r="B137">
        <v>136</v>
      </c>
      <c r="C137" t="s">
        <v>314</v>
      </c>
      <c r="D137" t="s">
        <v>718</v>
      </c>
    </row>
    <row r="138" spans="1:5" x14ac:dyDescent="0.25">
      <c r="B138">
        <v>142</v>
      </c>
      <c r="C138" t="s">
        <v>262</v>
      </c>
      <c r="D138" t="s">
        <v>719</v>
      </c>
    </row>
    <row r="139" spans="1:5" x14ac:dyDescent="0.25">
      <c r="B139">
        <v>152</v>
      </c>
      <c r="C139" t="s">
        <v>348</v>
      </c>
      <c r="D139" t="s">
        <v>720</v>
      </c>
    </row>
    <row r="142" spans="1:5" x14ac:dyDescent="0.25">
      <c r="A142" t="s">
        <v>721</v>
      </c>
    </row>
    <row r="143" spans="1:5" x14ac:dyDescent="0.25">
      <c r="A143">
        <v>1</v>
      </c>
      <c r="B143">
        <v>61</v>
      </c>
      <c r="C143" t="s">
        <v>503</v>
      </c>
      <c r="D143" t="s">
        <v>722</v>
      </c>
      <c r="E143" s="2">
        <v>6.2164351851851855E-4</v>
      </c>
    </row>
    <row r="144" spans="1:5" x14ac:dyDescent="0.25">
      <c r="A144">
        <v>2</v>
      </c>
      <c r="B144">
        <v>84</v>
      </c>
      <c r="C144" t="s">
        <v>549</v>
      </c>
      <c r="D144" t="s">
        <v>723</v>
      </c>
      <c r="E144" s="2">
        <v>6.2187499999999992E-4</v>
      </c>
    </row>
    <row r="145" spans="1:5" x14ac:dyDescent="0.25">
      <c r="A145">
        <v>3</v>
      </c>
      <c r="B145">
        <v>62</v>
      </c>
      <c r="C145" t="s">
        <v>544</v>
      </c>
      <c r="D145" t="s">
        <v>724</v>
      </c>
      <c r="E145" s="2">
        <v>6.3136574074074061E-4</v>
      </c>
    </row>
    <row r="146" spans="1:5" x14ac:dyDescent="0.25">
      <c r="A146">
        <v>4</v>
      </c>
      <c r="B146">
        <v>63</v>
      </c>
      <c r="C146" t="s">
        <v>525</v>
      </c>
      <c r="D146" t="s">
        <v>725</v>
      </c>
      <c r="E146" s="2">
        <v>6.3310185185185192E-4</v>
      </c>
    </row>
    <row r="147" spans="1:5" x14ac:dyDescent="0.25">
      <c r="A147">
        <v>5</v>
      </c>
      <c r="B147">
        <v>74</v>
      </c>
      <c r="C147" t="s">
        <v>482</v>
      </c>
      <c r="D147" t="s">
        <v>726</v>
      </c>
      <c r="E147" s="2">
        <v>6.4398148148148149E-4</v>
      </c>
    </row>
    <row r="148" spans="1:5" x14ac:dyDescent="0.25">
      <c r="A148">
        <v>6</v>
      </c>
      <c r="B148">
        <v>112</v>
      </c>
      <c r="C148" t="s">
        <v>571</v>
      </c>
      <c r="D148" t="s">
        <v>727</v>
      </c>
      <c r="E148" s="2">
        <v>6.4895833333333331E-4</v>
      </c>
    </row>
    <row r="149" spans="1:5" x14ac:dyDescent="0.25">
      <c r="A149">
        <v>7</v>
      </c>
      <c r="B149">
        <v>76</v>
      </c>
      <c r="C149" t="s">
        <v>595</v>
      </c>
      <c r="D149" t="s">
        <v>728</v>
      </c>
      <c r="E149" s="2">
        <v>6.4965277777777775E-4</v>
      </c>
    </row>
    <row r="150" spans="1:5" x14ac:dyDescent="0.25">
      <c r="A150">
        <v>8</v>
      </c>
      <c r="B150">
        <v>98</v>
      </c>
      <c r="C150" t="s">
        <v>542</v>
      </c>
      <c r="D150" t="s">
        <v>729</v>
      </c>
      <c r="E150" s="2">
        <v>6.5115740740740748E-4</v>
      </c>
    </row>
    <row r="151" spans="1:5" x14ac:dyDescent="0.25">
      <c r="A151">
        <v>9</v>
      </c>
      <c r="B151">
        <v>70</v>
      </c>
      <c r="C151" t="s">
        <v>576</v>
      </c>
      <c r="D151" t="s">
        <v>730</v>
      </c>
      <c r="E151" s="2">
        <v>6.5324074074074069E-4</v>
      </c>
    </row>
    <row r="152" spans="1:5" x14ac:dyDescent="0.25">
      <c r="A152">
        <v>10</v>
      </c>
      <c r="B152">
        <v>72</v>
      </c>
      <c r="C152" t="s">
        <v>590</v>
      </c>
      <c r="D152" t="s">
        <v>731</v>
      </c>
      <c r="E152" s="2">
        <v>6.5474537037037031E-4</v>
      </c>
    </row>
    <row r="153" spans="1:5" x14ac:dyDescent="0.25">
      <c r="A153">
        <v>11</v>
      </c>
      <c r="B153">
        <v>65</v>
      </c>
      <c r="C153" t="s">
        <v>535</v>
      </c>
      <c r="D153" t="s">
        <v>732</v>
      </c>
      <c r="E153" s="2">
        <v>6.6342592592592592E-4</v>
      </c>
    </row>
    <row r="154" spans="1:5" x14ac:dyDescent="0.25">
      <c r="A154">
        <v>12</v>
      </c>
      <c r="B154">
        <v>73</v>
      </c>
      <c r="C154" t="s">
        <v>493</v>
      </c>
      <c r="D154" t="s">
        <v>733</v>
      </c>
      <c r="E154" s="2">
        <v>6.6365740740740751E-4</v>
      </c>
    </row>
    <row r="155" spans="1:5" x14ac:dyDescent="0.25">
      <c r="A155">
        <v>13</v>
      </c>
      <c r="B155">
        <v>75</v>
      </c>
      <c r="C155" t="s">
        <v>496</v>
      </c>
      <c r="D155" t="s">
        <v>734</v>
      </c>
      <c r="E155" s="2">
        <v>6.6388888888888888E-4</v>
      </c>
    </row>
    <row r="156" spans="1:5" x14ac:dyDescent="0.25">
      <c r="A156">
        <v>14</v>
      </c>
      <c r="B156">
        <v>67</v>
      </c>
      <c r="C156" t="s">
        <v>543</v>
      </c>
      <c r="D156" t="s">
        <v>735</v>
      </c>
      <c r="E156" s="2">
        <v>6.6516203703703702E-4</v>
      </c>
    </row>
    <row r="157" spans="1:5" x14ac:dyDescent="0.25">
      <c r="A157">
        <v>15</v>
      </c>
      <c r="B157">
        <v>104</v>
      </c>
      <c r="C157" t="s">
        <v>573</v>
      </c>
      <c r="D157" t="s">
        <v>736</v>
      </c>
      <c r="E157" s="2">
        <v>6.6643518518518516E-4</v>
      </c>
    </row>
    <row r="158" spans="1:5" x14ac:dyDescent="0.25">
      <c r="A158">
        <v>16</v>
      </c>
      <c r="B158">
        <v>114</v>
      </c>
      <c r="C158" t="s">
        <v>475</v>
      </c>
      <c r="D158" t="s">
        <v>737</v>
      </c>
      <c r="E158" s="2">
        <v>6.6724537037037045E-4</v>
      </c>
    </row>
    <row r="159" spans="1:5" x14ac:dyDescent="0.25">
      <c r="A159">
        <v>17</v>
      </c>
      <c r="B159">
        <v>80</v>
      </c>
      <c r="C159" t="s">
        <v>562</v>
      </c>
      <c r="D159" t="s">
        <v>738</v>
      </c>
      <c r="E159" s="2">
        <v>6.6736111111111108E-4</v>
      </c>
    </row>
    <row r="160" spans="1:5" x14ac:dyDescent="0.25">
      <c r="A160">
        <v>18</v>
      </c>
      <c r="B160">
        <v>79</v>
      </c>
      <c r="C160" t="s">
        <v>551</v>
      </c>
      <c r="D160" t="s">
        <v>739</v>
      </c>
      <c r="E160" s="2">
        <v>6.6747685185185182E-4</v>
      </c>
    </row>
    <row r="161" spans="1:5" x14ac:dyDescent="0.25">
      <c r="A161">
        <v>19</v>
      </c>
      <c r="B161">
        <v>64</v>
      </c>
      <c r="C161" t="s">
        <v>529</v>
      </c>
      <c r="D161" t="s">
        <v>740</v>
      </c>
      <c r="E161" s="2">
        <v>6.6990740740740737E-4</v>
      </c>
    </row>
    <row r="162" spans="1:5" x14ac:dyDescent="0.25">
      <c r="A162">
        <v>20</v>
      </c>
      <c r="B162">
        <v>86</v>
      </c>
      <c r="C162" t="s">
        <v>499</v>
      </c>
      <c r="D162" t="s">
        <v>741</v>
      </c>
      <c r="E162" s="2">
        <v>6.7152777777777783E-4</v>
      </c>
    </row>
    <row r="163" spans="1:5" x14ac:dyDescent="0.25">
      <c r="A163">
        <v>21</v>
      </c>
      <c r="B163">
        <v>66</v>
      </c>
      <c r="C163" t="s">
        <v>484</v>
      </c>
      <c r="D163" t="s">
        <v>742</v>
      </c>
      <c r="E163" s="2">
        <v>6.7546296296296289E-4</v>
      </c>
    </row>
    <row r="164" spans="1:5" x14ac:dyDescent="0.25">
      <c r="A164">
        <v>22</v>
      </c>
      <c r="B164">
        <v>92</v>
      </c>
      <c r="C164" t="s">
        <v>477</v>
      </c>
      <c r="D164" t="s">
        <v>743</v>
      </c>
      <c r="E164" s="2">
        <v>6.7581018518518511E-4</v>
      </c>
    </row>
    <row r="165" spans="1:5" x14ac:dyDescent="0.25">
      <c r="A165">
        <v>23</v>
      </c>
      <c r="B165">
        <v>83</v>
      </c>
      <c r="C165" t="s">
        <v>581</v>
      </c>
      <c r="D165" t="s">
        <v>744</v>
      </c>
      <c r="E165" s="2">
        <v>6.7870370370370383E-4</v>
      </c>
    </row>
    <row r="166" spans="1:5" x14ac:dyDescent="0.25">
      <c r="A166">
        <v>24</v>
      </c>
      <c r="B166">
        <v>71</v>
      </c>
      <c r="C166" t="s">
        <v>518</v>
      </c>
      <c r="D166" t="s">
        <v>745</v>
      </c>
      <c r="E166" s="2">
        <v>6.7997685185185186E-4</v>
      </c>
    </row>
    <row r="167" spans="1:5" x14ac:dyDescent="0.25">
      <c r="A167">
        <v>25</v>
      </c>
      <c r="B167">
        <v>106</v>
      </c>
      <c r="C167" t="s">
        <v>507</v>
      </c>
      <c r="D167" t="s">
        <v>746</v>
      </c>
      <c r="E167" s="2">
        <v>6.8171296296296296E-4</v>
      </c>
    </row>
    <row r="168" spans="1:5" x14ac:dyDescent="0.25">
      <c r="A168">
        <v>26</v>
      </c>
      <c r="B168">
        <v>100</v>
      </c>
      <c r="C168" t="s">
        <v>469</v>
      </c>
      <c r="D168" t="s">
        <v>747</v>
      </c>
      <c r="E168" s="2">
        <v>6.8391203703703702E-4</v>
      </c>
    </row>
    <row r="169" spans="1:5" x14ac:dyDescent="0.25">
      <c r="A169">
        <v>27</v>
      </c>
      <c r="B169">
        <v>95</v>
      </c>
      <c r="C169" t="s">
        <v>486</v>
      </c>
      <c r="D169" t="s">
        <v>748</v>
      </c>
      <c r="E169" s="2">
        <v>6.8854166666666673E-4</v>
      </c>
    </row>
    <row r="170" spans="1:5" x14ac:dyDescent="0.25">
      <c r="A170">
        <v>28</v>
      </c>
      <c r="B170">
        <v>60</v>
      </c>
      <c r="C170" t="s">
        <v>501</v>
      </c>
      <c r="D170" t="s">
        <v>749</v>
      </c>
      <c r="E170" s="2">
        <v>6.9421296296296288E-4</v>
      </c>
    </row>
    <row r="171" spans="1:5" x14ac:dyDescent="0.25">
      <c r="A171">
        <v>29</v>
      </c>
      <c r="B171">
        <v>97</v>
      </c>
      <c r="C171" t="s">
        <v>587</v>
      </c>
      <c r="D171" t="s">
        <v>750</v>
      </c>
      <c r="E171" s="2">
        <v>6.9560185185185187E-4</v>
      </c>
    </row>
    <row r="172" spans="1:5" x14ac:dyDescent="0.25">
      <c r="A172">
        <v>30</v>
      </c>
      <c r="B172">
        <v>82</v>
      </c>
      <c r="C172" t="s">
        <v>547</v>
      </c>
      <c r="D172" t="s">
        <v>751</v>
      </c>
      <c r="E172" s="2">
        <v>6.9849537037037048E-4</v>
      </c>
    </row>
    <row r="173" spans="1:5" x14ac:dyDescent="0.25">
      <c r="A173">
        <v>31</v>
      </c>
      <c r="B173">
        <v>102</v>
      </c>
      <c r="C173" t="s">
        <v>585</v>
      </c>
      <c r="D173" t="s">
        <v>752</v>
      </c>
      <c r="E173" s="2">
        <v>6.9953703703703714E-4</v>
      </c>
    </row>
    <row r="174" spans="1:5" x14ac:dyDescent="0.25">
      <c r="A174">
        <v>32</v>
      </c>
      <c r="B174">
        <v>77</v>
      </c>
      <c r="C174" t="s">
        <v>593</v>
      </c>
      <c r="D174" t="s">
        <v>753</v>
      </c>
      <c r="E174" s="2">
        <v>7.0416666666666674E-4</v>
      </c>
    </row>
    <row r="175" spans="1:5" x14ac:dyDescent="0.25">
      <c r="A175">
        <v>33</v>
      </c>
      <c r="B175">
        <v>81</v>
      </c>
      <c r="C175" t="s">
        <v>578</v>
      </c>
      <c r="D175" t="s">
        <v>754</v>
      </c>
      <c r="E175" s="2">
        <v>7.0833333333333338E-4</v>
      </c>
    </row>
    <row r="176" spans="1:5" x14ac:dyDescent="0.25">
      <c r="A176">
        <v>34</v>
      </c>
      <c r="B176">
        <v>78</v>
      </c>
      <c r="C176" t="s">
        <v>540</v>
      </c>
      <c r="D176" t="s">
        <v>755</v>
      </c>
      <c r="E176" s="2">
        <v>7.1018518518518512E-4</v>
      </c>
    </row>
    <row r="177" spans="1:5" x14ac:dyDescent="0.25">
      <c r="A177">
        <v>35</v>
      </c>
      <c r="B177">
        <v>90</v>
      </c>
      <c r="C177" t="s">
        <v>557</v>
      </c>
      <c r="D177" t="s">
        <v>756</v>
      </c>
      <c r="E177" s="2">
        <v>7.1134259259259252E-4</v>
      </c>
    </row>
    <row r="178" spans="1:5" x14ac:dyDescent="0.25">
      <c r="A178">
        <v>36</v>
      </c>
      <c r="B178">
        <v>101</v>
      </c>
      <c r="C178" t="s">
        <v>510</v>
      </c>
      <c r="D178" t="s">
        <v>757</v>
      </c>
      <c r="E178" s="2">
        <v>7.1342592592592595E-4</v>
      </c>
    </row>
    <row r="179" spans="1:5" x14ac:dyDescent="0.25">
      <c r="A179">
        <v>37</v>
      </c>
      <c r="B179">
        <v>109</v>
      </c>
      <c r="C179" t="s">
        <v>531</v>
      </c>
      <c r="D179" t="s">
        <v>758</v>
      </c>
      <c r="E179" s="2">
        <v>7.1724537037037026E-4</v>
      </c>
    </row>
    <row r="180" spans="1:5" x14ac:dyDescent="0.25">
      <c r="A180">
        <v>38</v>
      </c>
      <c r="B180">
        <v>99</v>
      </c>
      <c r="C180" t="s">
        <v>527</v>
      </c>
      <c r="D180" t="s">
        <v>759</v>
      </c>
      <c r="E180" s="2">
        <v>7.1909722222222221E-4</v>
      </c>
    </row>
    <row r="181" spans="1:5" x14ac:dyDescent="0.25">
      <c r="A181">
        <v>39</v>
      </c>
      <c r="B181">
        <v>110</v>
      </c>
      <c r="C181" t="s">
        <v>582</v>
      </c>
      <c r="D181" t="s">
        <v>760</v>
      </c>
      <c r="E181" s="2">
        <v>7.3923611111111108E-4</v>
      </c>
    </row>
    <row r="182" spans="1:5" x14ac:dyDescent="0.25">
      <c r="A182">
        <v>40</v>
      </c>
      <c r="B182">
        <v>105</v>
      </c>
      <c r="C182" t="s">
        <v>516</v>
      </c>
      <c r="D182" t="s">
        <v>761</v>
      </c>
      <c r="E182" s="2">
        <v>7.4942129629629621E-4</v>
      </c>
    </row>
    <row r="183" spans="1:5" x14ac:dyDescent="0.25">
      <c r="A183">
        <v>41</v>
      </c>
      <c r="B183">
        <v>94</v>
      </c>
      <c r="C183" t="s">
        <v>537</v>
      </c>
      <c r="D183" t="s">
        <v>762</v>
      </c>
      <c r="E183" s="2">
        <v>7.5069444444444446E-4</v>
      </c>
    </row>
    <row r="184" spans="1:5" x14ac:dyDescent="0.25">
      <c r="A184">
        <v>42</v>
      </c>
      <c r="B184">
        <v>89</v>
      </c>
      <c r="C184" t="s">
        <v>554</v>
      </c>
      <c r="D184" t="s">
        <v>763</v>
      </c>
      <c r="E184" s="2">
        <v>7.6458333333333326E-4</v>
      </c>
    </row>
    <row r="185" spans="1:5" x14ac:dyDescent="0.25">
      <c r="A185">
        <v>43</v>
      </c>
      <c r="B185">
        <v>111</v>
      </c>
      <c r="C185" t="s">
        <v>534</v>
      </c>
      <c r="D185" t="s">
        <v>764</v>
      </c>
      <c r="E185" s="2">
        <v>7.666666666666668E-4</v>
      </c>
    </row>
    <row r="186" spans="1:5" x14ac:dyDescent="0.25">
      <c r="A186">
        <v>44</v>
      </c>
      <c r="B186">
        <v>85</v>
      </c>
      <c r="C186" t="s">
        <v>568</v>
      </c>
      <c r="D186" t="s">
        <v>765</v>
      </c>
      <c r="E186" s="2">
        <v>7.7013888888888889E-4</v>
      </c>
    </row>
    <row r="187" spans="1:5" x14ac:dyDescent="0.25">
      <c r="A187">
        <v>45</v>
      </c>
      <c r="B187">
        <v>88</v>
      </c>
      <c r="C187" t="s">
        <v>589</v>
      </c>
      <c r="D187" t="s">
        <v>766</v>
      </c>
      <c r="E187" s="2">
        <v>7.7418981481481479E-4</v>
      </c>
    </row>
    <row r="188" spans="1:5" x14ac:dyDescent="0.25">
      <c r="A188">
        <v>46</v>
      </c>
      <c r="B188">
        <v>103</v>
      </c>
      <c r="C188" t="s">
        <v>560</v>
      </c>
      <c r="D188" t="s">
        <v>767</v>
      </c>
      <c r="E188" s="2">
        <v>7.7835648148148143E-4</v>
      </c>
    </row>
    <row r="189" spans="1:5" x14ac:dyDescent="0.25">
      <c r="A189">
        <v>47</v>
      </c>
      <c r="B189">
        <v>107</v>
      </c>
      <c r="C189" t="s">
        <v>520</v>
      </c>
      <c r="D189" t="s">
        <v>768</v>
      </c>
      <c r="E189" s="2">
        <v>7.8796296296296297E-4</v>
      </c>
    </row>
    <row r="190" spans="1:5" x14ac:dyDescent="0.25">
      <c r="A190">
        <v>48</v>
      </c>
      <c r="B190">
        <v>108</v>
      </c>
      <c r="C190" t="s">
        <v>479</v>
      </c>
      <c r="D190" t="s">
        <v>769</v>
      </c>
      <c r="E190" s="2">
        <v>7.9247685185185183E-4</v>
      </c>
    </row>
    <row r="191" spans="1:5" x14ac:dyDescent="0.25">
      <c r="A191">
        <v>49</v>
      </c>
      <c r="B191">
        <v>113</v>
      </c>
      <c r="C191" t="s">
        <v>506</v>
      </c>
      <c r="D191" t="s">
        <v>770</v>
      </c>
      <c r="E191" s="2">
        <v>8.2476851851851852E-4</v>
      </c>
    </row>
    <row r="192" spans="1:5" x14ac:dyDescent="0.25">
      <c r="A192">
        <v>50</v>
      </c>
      <c r="B192">
        <v>87</v>
      </c>
      <c r="C192" t="s">
        <v>513</v>
      </c>
      <c r="D192" t="s">
        <v>771</v>
      </c>
      <c r="E192" s="2">
        <v>8.4849537037037044E-4</v>
      </c>
    </row>
    <row r="193" spans="1:5" x14ac:dyDescent="0.25">
      <c r="A193">
        <v>51</v>
      </c>
      <c r="B193">
        <v>96</v>
      </c>
      <c r="C193" t="s">
        <v>522</v>
      </c>
      <c r="D193" t="s">
        <v>772</v>
      </c>
      <c r="E193" s="2">
        <v>8.6678240740740737E-4</v>
      </c>
    </row>
    <row r="194" spans="1:5" x14ac:dyDescent="0.25">
      <c r="A194">
        <v>52</v>
      </c>
      <c r="B194">
        <v>115</v>
      </c>
      <c r="C194" t="s">
        <v>472</v>
      </c>
      <c r="D194" t="s">
        <v>773</v>
      </c>
      <c r="E194" s="2">
        <v>9.1041666666666658E-4</v>
      </c>
    </row>
    <row r="197" spans="1:5" x14ac:dyDescent="0.25">
      <c r="A197" t="s">
        <v>774</v>
      </c>
    </row>
    <row r="198" spans="1:5" x14ac:dyDescent="0.25">
      <c r="B198">
        <v>69</v>
      </c>
      <c r="C198" t="s">
        <v>488</v>
      </c>
      <c r="D198" t="s">
        <v>775</v>
      </c>
    </row>
    <row r="199" spans="1:5" x14ac:dyDescent="0.25">
      <c r="B199">
        <v>91</v>
      </c>
      <c r="C199" t="s">
        <v>490</v>
      </c>
      <c r="D199" t="s">
        <v>776</v>
      </c>
    </row>
    <row r="200" spans="1:5" x14ac:dyDescent="0.25">
      <c r="B200">
        <v>93</v>
      </c>
      <c r="C200" t="s">
        <v>565</v>
      </c>
      <c r="D200" t="s">
        <v>777</v>
      </c>
    </row>
    <row r="203" spans="1:5" x14ac:dyDescent="0.25">
      <c r="A203" t="s">
        <v>778</v>
      </c>
    </row>
    <row r="204" spans="1:5" x14ac:dyDescent="0.25">
      <c r="A204">
        <v>1</v>
      </c>
      <c r="B204">
        <v>199</v>
      </c>
      <c r="C204" t="s">
        <v>430</v>
      </c>
      <c r="D204" t="s">
        <v>779</v>
      </c>
      <c r="E204" s="2">
        <v>5.9479166666666675E-4</v>
      </c>
    </row>
    <row r="205" spans="1:5" x14ac:dyDescent="0.25">
      <c r="A205">
        <v>2</v>
      </c>
      <c r="B205">
        <v>195</v>
      </c>
      <c r="C205" t="s">
        <v>443</v>
      </c>
      <c r="D205" t="s">
        <v>780</v>
      </c>
      <c r="E205" s="2">
        <v>6.0625000000000002E-4</v>
      </c>
    </row>
    <row r="206" spans="1:5" x14ac:dyDescent="0.25">
      <c r="A206">
        <v>3</v>
      </c>
      <c r="B206">
        <v>222</v>
      </c>
      <c r="C206" t="s">
        <v>358</v>
      </c>
      <c r="D206" t="s">
        <v>781</v>
      </c>
      <c r="E206" s="2">
        <v>6.0891203703703704E-4</v>
      </c>
    </row>
    <row r="207" spans="1:5" x14ac:dyDescent="0.25">
      <c r="A207">
        <v>4</v>
      </c>
      <c r="B207">
        <v>189</v>
      </c>
      <c r="C207" t="s">
        <v>404</v>
      </c>
      <c r="D207" t="s">
        <v>782</v>
      </c>
      <c r="E207" s="2">
        <v>6.105324074074074E-4</v>
      </c>
    </row>
    <row r="208" spans="1:5" x14ac:dyDescent="0.25">
      <c r="A208">
        <v>5</v>
      </c>
      <c r="B208">
        <v>209</v>
      </c>
      <c r="C208" t="s">
        <v>366</v>
      </c>
      <c r="D208" t="s">
        <v>783</v>
      </c>
      <c r="E208" s="2">
        <v>6.1203703703703713E-4</v>
      </c>
    </row>
    <row r="209" spans="1:5" x14ac:dyDescent="0.25">
      <c r="A209">
        <v>6</v>
      </c>
      <c r="B209">
        <v>213</v>
      </c>
      <c r="C209" t="s">
        <v>448</v>
      </c>
      <c r="D209" t="s">
        <v>784</v>
      </c>
      <c r="E209" s="2">
        <v>6.1770833333333328E-4</v>
      </c>
    </row>
    <row r="210" spans="1:5" x14ac:dyDescent="0.25">
      <c r="A210">
        <v>7</v>
      </c>
      <c r="B210">
        <v>187</v>
      </c>
      <c r="C210" t="s">
        <v>379</v>
      </c>
      <c r="D210" t="s">
        <v>785</v>
      </c>
      <c r="E210" s="2">
        <v>6.2488425925925927E-4</v>
      </c>
    </row>
    <row r="211" spans="1:5" x14ac:dyDescent="0.25">
      <c r="A211">
        <v>8</v>
      </c>
      <c r="B211">
        <v>192</v>
      </c>
      <c r="C211" t="s">
        <v>424</v>
      </c>
      <c r="D211" t="s">
        <v>786</v>
      </c>
      <c r="E211" s="2">
        <v>6.2511574074074075E-4</v>
      </c>
    </row>
    <row r="212" spans="1:5" x14ac:dyDescent="0.25">
      <c r="A212">
        <v>9</v>
      </c>
      <c r="B212">
        <v>211</v>
      </c>
      <c r="C212" t="s">
        <v>371</v>
      </c>
      <c r="D212" t="s">
        <v>787</v>
      </c>
      <c r="E212" s="2">
        <v>6.2627314814814815E-4</v>
      </c>
    </row>
    <row r="213" spans="1:5" x14ac:dyDescent="0.25">
      <c r="A213">
        <v>10</v>
      </c>
      <c r="B213">
        <v>239</v>
      </c>
      <c r="C213" t="s">
        <v>356</v>
      </c>
      <c r="D213" t="s">
        <v>788</v>
      </c>
      <c r="E213" s="2">
        <v>6.2743055555555555E-4</v>
      </c>
    </row>
    <row r="214" spans="1:5" x14ac:dyDescent="0.25">
      <c r="A214">
        <v>11</v>
      </c>
      <c r="B214">
        <v>233</v>
      </c>
      <c r="C214" t="s">
        <v>453</v>
      </c>
      <c r="D214" t="s">
        <v>789</v>
      </c>
      <c r="E214" s="2">
        <v>6.310185185185185E-4</v>
      </c>
    </row>
    <row r="215" spans="1:5" x14ac:dyDescent="0.25">
      <c r="A215">
        <v>12</v>
      </c>
      <c r="B215">
        <v>208</v>
      </c>
      <c r="C215" t="s">
        <v>429</v>
      </c>
      <c r="D215" t="s">
        <v>790</v>
      </c>
      <c r="E215" s="2">
        <v>6.3136574074074061E-4</v>
      </c>
    </row>
    <row r="216" spans="1:5" x14ac:dyDescent="0.25">
      <c r="A216">
        <v>13</v>
      </c>
      <c r="B216">
        <v>194</v>
      </c>
      <c r="C216" t="s">
        <v>466</v>
      </c>
      <c r="D216" t="s">
        <v>791</v>
      </c>
      <c r="E216" s="2">
        <v>6.339120370370371E-4</v>
      </c>
    </row>
    <row r="217" spans="1:5" x14ac:dyDescent="0.25">
      <c r="A217">
        <v>14</v>
      </c>
      <c r="B217">
        <v>188</v>
      </c>
      <c r="C217" t="s">
        <v>374</v>
      </c>
      <c r="D217" t="s">
        <v>792</v>
      </c>
      <c r="E217" s="2">
        <v>6.3553240740740736E-4</v>
      </c>
    </row>
    <row r="218" spans="1:5" x14ac:dyDescent="0.25">
      <c r="A218">
        <v>15</v>
      </c>
      <c r="B218">
        <v>230</v>
      </c>
      <c r="C218" t="s">
        <v>403</v>
      </c>
      <c r="D218" t="s">
        <v>793</v>
      </c>
      <c r="E218" s="2">
        <v>6.3611111111111117E-4</v>
      </c>
    </row>
    <row r="219" spans="1:5" x14ac:dyDescent="0.25">
      <c r="A219">
        <v>16</v>
      </c>
      <c r="B219">
        <v>224</v>
      </c>
      <c r="C219" t="s">
        <v>390</v>
      </c>
      <c r="D219" t="s">
        <v>794</v>
      </c>
      <c r="E219" s="2">
        <v>6.379629629629629E-4</v>
      </c>
    </row>
    <row r="220" spans="1:5" x14ac:dyDescent="0.25">
      <c r="A220">
        <v>17</v>
      </c>
      <c r="B220">
        <v>185</v>
      </c>
      <c r="C220" t="s">
        <v>385</v>
      </c>
      <c r="D220" t="s">
        <v>795</v>
      </c>
      <c r="E220" s="2">
        <v>6.4212962962962954E-4</v>
      </c>
    </row>
    <row r="221" spans="1:5" x14ac:dyDescent="0.25">
      <c r="A221">
        <v>18</v>
      </c>
      <c r="B221">
        <v>232</v>
      </c>
      <c r="C221" t="s">
        <v>433</v>
      </c>
      <c r="D221" t="s">
        <v>796</v>
      </c>
      <c r="E221" s="2">
        <v>6.4710648148148147E-4</v>
      </c>
    </row>
    <row r="222" spans="1:5" x14ac:dyDescent="0.25">
      <c r="A222">
        <v>19</v>
      </c>
      <c r="B222">
        <v>219</v>
      </c>
      <c r="C222" t="s">
        <v>401</v>
      </c>
      <c r="D222" t="s">
        <v>797</v>
      </c>
      <c r="E222" s="2">
        <v>6.4733796296296295E-4</v>
      </c>
    </row>
    <row r="223" spans="1:5" x14ac:dyDescent="0.25">
      <c r="A223">
        <v>19</v>
      </c>
      <c r="B223">
        <v>198</v>
      </c>
      <c r="C223" t="s">
        <v>410</v>
      </c>
      <c r="D223" t="s">
        <v>798</v>
      </c>
      <c r="E223" s="2">
        <v>6.4733796296296295E-4</v>
      </c>
    </row>
    <row r="224" spans="1:5" x14ac:dyDescent="0.25">
      <c r="A224">
        <v>21</v>
      </c>
      <c r="B224">
        <v>226</v>
      </c>
      <c r="C224" t="s">
        <v>369</v>
      </c>
      <c r="D224" t="s">
        <v>799</v>
      </c>
      <c r="E224" s="2">
        <v>6.572916666666667E-4</v>
      </c>
    </row>
    <row r="225" spans="1:5" x14ac:dyDescent="0.25">
      <c r="A225">
        <v>22</v>
      </c>
      <c r="B225">
        <v>236</v>
      </c>
      <c r="C225" t="s">
        <v>420</v>
      </c>
      <c r="D225" t="s">
        <v>800</v>
      </c>
      <c r="E225" s="2">
        <v>6.6354166666666677E-4</v>
      </c>
    </row>
    <row r="226" spans="1:5" x14ac:dyDescent="0.25">
      <c r="A226">
        <v>23</v>
      </c>
      <c r="B226">
        <v>241</v>
      </c>
      <c r="C226" t="s">
        <v>381</v>
      </c>
      <c r="D226" t="s">
        <v>801</v>
      </c>
      <c r="E226" s="2">
        <v>6.6458333333333343E-4</v>
      </c>
    </row>
    <row r="227" spans="1:5" x14ac:dyDescent="0.25">
      <c r="A227">
        <v>24</v>
      </c>
      <c r="B227">
        <v>216</v>
      </c>
      <c r="C227" t="s">
        <v>452</v>
      </c>
      <c r="D227" t="s">
        <v>802</v>
      </c>
      <c r="E227" s="2">
        <v>6.6539351851851861E-4</v>
      </c>
    </row>
    <row r="228" spans="1:5" x14ac:dyDescent="0.25">
      <c r="A228">
        <v>25</v>
      </c>
      <c r="B228">
        <v>212</v>
      </c>
      <c r="C228" t="s">
        <v>376</v>
      </c>
      <c r="D228" t="s">
        <v>803</v>
      </c>
      <c r="E228" s="2">
        <v>6.6805555555555552E-4</v>
      </c>
    </row>
    <row r="229" spans="1:5" x14ac:dyDescent="0.25">
      <c r="A229">
        <v>26</v>
      </c>
      <c r="B229">
        <v>207</v>
      </c>
      <c r="C229" t="s">
        <v>423</v>
      </c>
      <c r="D229" t="s">
        <v>804</v>
      </c>
      <c r="E229" s="2">
        <v>6.6944444444444441E-4</v>
      </c>
    </row>
    <row r="230" spans="1:5" x14ac:dyDescent="0.25">
      <c r="A230">
        <v>27</v>
      </c>
      <c r="B230">
        <v>197</v>
      </c>
      <c r="C230" t="s">
        <v>427</v>
      </c>
      <c r="D230" t="s">
        <v>805</v>
      </c>
      <c r="E230" s="2">
        <v>6.7141203703703709E-4</v>
      </c>
    </row>
    <row r="231" spans="1:5" x14ac:dyDescent="0.25">
      <c r="A231">
        <v>28</v>
      </c>
      <c r="B231">
        <v>237</v>
      </c>
      <c r="C231" t="s">
        <v>465</v>
      </c>
      <c r="D231" t="s">
        <v>806</v>
      </c>
      <c r="E231" s="2">
        <v>6.7326388888888894E-4</v>
      </c>
    </row>
    <row r="232" spans="1:5" x14ac:dyDescent="0.25">
      <c r="A232">
        <v>29</v>
      </c>
      <c r="B232">
        <v>223</v>
      </c>
      <c r="C232" t="s">
        <v>415</v>
      </c>
      <c r="D232" t="s">
        <v>807</v>
      </c>
      <c r="E232" s="2">
        <v>6.743055555555556E-4</v>
      </c>
    </row>
    <row r="233" spans="1:5" x14ac:dyDescent="0.25">
      <c r="A233">
        <v>30</v>
      </c>
      <c r="B233">
        <v>215</v>
      </c>
      <c r="C233" t="s">
        <v>438</v>
      </c>
      <c r="D233" t="s">
        <v>808</v>
      </c>
      <c r="E233" s="2">
        <v>6.7499999999999993E-4</v>
      </c>
    </row>
    <row r="234" spans="1:5" x14ac:dyDescent="0.25">
      <c r="A234">
        <v>31</v>
      </c>
      <c r="B234">
        <v>186</v>
      </c>
      <c r="C234" t="s">
        <v>446</v>
      </c>
      <c r="D234" t="s">
        <v>809</v>
      </c>
      <c r="E234" s="2">
        <v>6.7638888888888881E-4</v>
      </c>
    </row>
    <row r="235" spans="1:5" x14ac:dyDescent="0.25">
      <c r="A235">
        <v>32</v>
      </c>
      <c r="B235">
        <v>193</v>
      </c>
      <c r="C235" t="s">
        <v>412</v>
      </c>
      <c r="D235" t="s">
        <v>810</v>
      </c>
      <c r="E235" s="2">
        <v>6.8055555555555545E-4</v>
      </c>
    </row>
    <row r="236" spans="1:5" x14ac:dyDescent="0.25">
      <c r="A236">
        <v>33</v>
      </c>
      <c r="B236">
        <v>235</v>
      </c>
      <c r="C236" t="s">
        <v>407</v>
      </c>
      <c r="D236" t="s">
        <v>811</v>
      </c>
      <c r="E236" s="2">
        <v>6.8391203703703702E-4</v>
      </c>
    </row>
    <row r="237" spans="1:5" x14ac:dyDescent="0.25">
      <c r="A237">
        <v>34</v>
      </c>
      <c r="B237">
        <v>234</v>
      </c>
      <c r="C237" t="s">
        <v>459</v>
      </c>
      <c r="D237" t="s">
        <v>812</v>
      </c>
      <c r="E237" s="2">
        <v>6.9097222222222216E-4</v>
      </c>
    </row>
    <row r="238" spans="1:5" x14ac:dyDescent="0.25">
      <c r="A238">
        <v>35</v>
      </c>
      <c r="B238">
        <v>228</v>
      </c>
      <c r="C238" t="s">
        <v>463</v>
      </c>
      <c r="D238" t="s">
        <v>813</v>
      </c>
      <c r="E238" s="2">
        <v>6.9282407407407411E-4</v>
      </c>
    </row>
    <row r="239" spans="1:5" x14ac:dyDescent="0.25">
      <c r="A239">
        <v>36</v>
      </c>
      <c r="B239">
        <v>221</v>
      </c>
      <c r="C239" t="s">
        <v>363</v>
      </c>
      <c r="D239" t="s">
        <v>814</v>
      </c>
      <c r="E239" s="2">
        <v>7.0370370370370378E-4</v>
      </c>
    </row>
    <row r="240" spans="1:5" x14ac:dyDescent="0.25">
      <c r="A240">
        <v>37</v>
      </c>
      <c r="B240">
        <v>218</v>
      </c>
      <c r="C240" t="s">
        <v>456</v>
      </c>
      <c r="D240" t="s">
        <v>815</v>
      </c>
      <c r="E240" s="2">
        <v>7.0717592592592588E-4</v>
      </c>
    </row>
    <row r="241" spans="1:5" x14ac:dyDescent="0.25">
      <c r="A241">
        <v>38</v>
      </c>
      <c r="B241">
        <v>240</v>
      </c>
      <c r="C241" t="s">
        <v>353</v>
      </c>
      <c r="D241" t="s">
        <v>816</v>
      </c>
      <c r="E241" s="2">
        <v>7.1099537037037041E-4</v>
      </c>
    </row>
    <row r="242" spans="1:5" x14ac:dyDescent="0.25">
      <c r="A242">
        <v>39</v>
      </c>
      <c r="B242">
        <v>191</v>
      </c>
      <c r="C242" t="s">
        <v>462</v>
      </c>
      <c r="D242" t="s">
        <v>817</v>
      </c>
      <c r="E242" s="2">
        <v>7.4039351851851859E-4</v>
      </c>
    </row>
    <row r="243" spans="1:5" x14ac:dyDescent="0.25">
      <c r="A243">
        <v>40</v>
      </c>
      <c r="B243">
        <v>225</v>
      </c>
      <c r="C243" t="s">
        <v>436</v>
      </c>
      <c r="D243" t="s">
        <v>818</v>
      </c>
      <c r="E243" s="2">
        <v>7.5208333333333334E-4</v>
      </c>
    </row>
    <row r="244" spans="1:5" x14ac:dyDescent="0.25">
      <c r="A244">
        <v>41</v>
      </c>
      <c r="B244">
        <v>200</v>
      </c>
      <c r="C244" t="s">
        <v>441</v>
      </c>
      <c r="D244" t="s">
        <v>819</v>
      </c>
      <c r="E244" s="2">
        <v>7.5694444444444453E-4</v>
      </c>
    </row>
    <row r="245" spans="1:5" x14ac:dyDescent="0.25">
      <c r="A245">
        <v>42</v>
      </c>
      <c r="B245">
        <v>217</v>
      </c>
      <c r="C245" t="s">
        <v>387</v>
      </c>
      <c r="D245" t="s">
        <v>820</v>
      </c>
      <c r="E245" s="2">
        <v>7.6157407407407413E-4</v>
      </c>
    </row>
    <row r="246" spans="1:5" x14ac:dyDescent="0.25">
      <c r="A246">
        <v>43</v>
      </c>
      <c r="B246">
        <v>190</v>
      </c>
      <c r="C246" t="s">
        <v>417</v>
      </c>
      <c r="D246" t="s">
        <v>821</v>
      </c>
      <c r="E246" s="2">
        <v>7.782407407407408E-4</v>
      </c>
    </row>
    <row r="247" spans="1:5" x14ac:dyDescent="0.25">
      <c r="A247">
        <v>44</v>
      </c>
      <c r="B247">
        <v>214</v>
      </c>
      <c r="C247" t="s">
        <v>393</v>
      </c>
      <c r="D247" t="s">
        <v>822</v>
      </c>
      <c r="E247" s="2">
        <v>7.8298611111111104E-4</v>
      </c>
    </row>
    <row r="248" spans="1:5" x14ac:dyDescent="0.25">
      <c r="A248">
        <v>45</v>
      </c>
      <c r="B248">
        <v>229</v>
      </c>
      <c r="C248" t="s">
        <v>439</v>
      </c>
      <c r="D248" t="s">
        <v>823</v>
      </c>
      <c r="E248" s="2">
        <v>7.9652777777777784E-4</v>
      </c>
    </row>
    <row r="249" spans="1:5" x14ac:dyDescent="0.25">
      <c r="A249">
        <v>46</v>
      </c>
      <c r="B249">
        <v>231</v>
      </c>
      <c r="C249" t="s">
        <v>399</v>
      </c>
      <c r="D249" t="s">
        <v>824</v>
      </c>
      <c r="E249" s="2">
        <v>8.4039351851851853E-4</v>
      </c>
    </row>
    <row r="250" spans="1:5" x14ac:dyDescent="0.25">
      <c r="A250">
        <v>47</v>
      </c>
      <c r="B250">
        <v>238</v>
      </c>
      <c r="C250" t="s">
        <v>361</v>
      </c>
      <c r="D250" t="s">
        <v>825</v>
      </c>
      <c r="E250" s="2">
        <v>8.53587962962963E-4</v>
      </c>
    </row>
    <row r="251" spans="1:5" x14ac:dyDescent="0.25">
      <c r="A251">
        <v>48</v>
      </c>
      <c r="B251">
        <v>220</v>
      </c>
      <c r="C251" t="s">
        <v>445</v>
      </c>
      <c r="D251" t="s">
        <v>826</v>
      </c>
      <c r="E251" s="2">
        <v>8.7361111111111114E-4</v>
      </c>
    </row>
    <row r="254" spans="1:5" x14ac:dyDescent="0.25">
      <c r="A254" t="s">
        <v>712</v>
      </c>
    </row>
    <row r="255" spans="1:5" x14ac:dyDescent="0.25">
      <c r="B255">
        <v>210</v>
      </c>
      <c r="C255" t="s">
        <v>373</v>
      </c>
      <c r="D255" t="s">
        <v>827</v>
      </c>
    </row>
    <row r="256" spans="1:5" x14ac:dyDescent="0.25">
      <c r="B256">
        <v>227</v>
      </c>
      <c r="C256" t="s">
        <v>396</v>
      </c>
      <c r="D256" t="s">
        <v>828</v>
      </c>
    </row>
    <row r="257" spans="1:4" x14ac:dyDescent="0.25">
      <c r="B257">
        <v>242</v>
      </c>
      <c r="C257" t="s">
        <v>383</v>
      </c>
      <c r="D257" t="s">
        <v>829</v>
      </c>
    </row>
    <row r="258" spans="1:4" x14ac:dyDescent="0.25">
      <c r="B258">
        <v>243</v>
      </c>
      <c r="C258" t="s">
        <v>451</v>
      </c>
      <c r="D258" t="s">
        <v>830</v>
      </c>
    </row>
    <row r="261" spans="1:4" x14ac:dyDescent="0.25">
      <c r="A261" t="s">
        <v>655</v>
      </c>
    </row>
    <row r="262" spans="1:4" x14ac:dyDescent="0.25">
      <c r="B262">
        <v>196</v>
      </c>
      <c r="C262" t="s">
        <v>351</v>
      </c>
      <c r="D262" t="s">
        <v>831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4"/>
  <sheetViews>
    <sheetView workbookViewId="0">
      <selection sqref="A1:E274"/>
    </sheetView>
  </sheetViews>
  <sheetFormatPr defaultColWidth="8.85546875" defaultRowHeight="15" x14ac:dyDescent="0.25"/>
  <cols>
    <col min="4" max="4" width="22.140625" bestFit="1" customWidth="1"/>
  </cols>
  <sheetData>
    <row r="1" spans="1:5" x14ac:dyDescent="0.25">
      <c r="A1" t="s">
        <v>17</v>
      </c>
    </row>
    <row r="2" spans="1:5" x14ac:dyDescent="0.25">
      <c r="A2" t="s">
        <v>18</v>
      </c>
    </row>
    <row r="3" spans="1:5" x14ac:dyDescent="0.25">
      <c r="A3" t="s">
        <v>832</v>
      </c>
    </row>
    <row r="5" spans="1:5" x14ac:dyDescent="0.25">
      <c r="A5" t="s">
        <v>597</v>
      </c>
      <c r="B5" t="s">
        <v>598</v>
      </c>
      <c r="C5" t="s">
        <v>19</v>
      </c>
      <c r="D5" t="s">
        <v>599</v>
      </c>
      <c r="E5" t="s">
        <v>600</v>
      </c>
    </row>
    <row r="8" spans="1:5" x14ac:dyDescent="0.25">
      <c r="A8" t="s">
        <v>20</v>
      </c>
    </row>
    <row r="9" spans="1:5" x14ac:dyDescent="0.25">
      <c r="A9">
        <v>1</v>
      </c>
      <c r="B9">
        <v>5</v>
      </c>
      <c r="C9" t="s">
        <v>111</v>
      </c>
      <c r="D9" t="s">
        <v>601</v>
      </c>
      <c r="E9" s="2">
        <v>5.7407407407407407E-4</v>
      </c>
    </row>
    <row r="10" spans="1:5" x14ac:dyDescent="0.25">
      <c r="A10">
        <v>2</v>
      </c>
      <c r="B10">
        <v>11</v>
      </c>
      <c r="C10" t="s">
        <v>170</v>
      </c>
      <c r="D10" t="s">
        <v>602</v>
      </c>
      <c r="E10" s="2">
        <v>6.0104166666666672E-4</v>
      </c>
    </row>
    <row r="11" spans="1:5" x14ac:dyDescent="0.25">
      <c r="A11">
        <v>3</v>
      </c>
      <c r="B11">
        <v>3</v>
      </c>
      <c r="C11" t="s">
        <v>102</v>
      </c>
      <c r="D11" t="s">
        <v>603</v>
      </c>
      <c r="E11" s="2">
        <v>6.0231481481481475E-4</v>
      </c>
    </row>
    <row r="12" spans="1:5" x14ac:dyDescent="0.25">
      <c r="A12">
        <v>4</v>
      </c>
      <c r="B12">
        <v>16</v>
      </c>
      <c r="C12" t="s">
        <v>73</v>
      </c>
      <c r="D12" t="s">
        <v>656</v>
      </c>
      <c r="E12" s="2">
        <v>6.0601851851851854E-4</v>
      </c>
    </row>
    <row r="13" spans="1:5" x14ac:dyDescent="0.25">
      <c r="A13">
        <v>5</v>
      </c>
      <c r="B13">
        <v>50</v>
      </c>
      <c r="C13" t="s">
        <v>173</v>
      </c>
      <c r="D13" t="s">
        <v>607</v>
      </c>
      <c r="E13" s="2">
        <v>6.0972222222222222E-4</v>
      </c>
    </row>
    <row r="14" spans="1:5" x14ac:dyDescent="0.25">
      <c r="A14">
        <v>6</v>
      </c>
      <c r="B14">
        <v>20</v>
      </c>
      <c r="C14" t="s">
        <v>120</v>
      </c>
      <c r="D14" t="s">
        <v>615</v>
      </c>
      <c r="E14" s="2">
        <v>6.1539351851851848E-4</v>
      </c>
    </row>
    <row r="15" spans="1:5" x14ac:dyDescent="0.25">
      <c r="A15">
        <v>7</v>
      </c>
      <c r="B15">
        <v>48</v>
      </c>
      <c r="C15" t="s">
        <v>38</v>
      </c>
      <c r="D15" t="s">
        <v>604</v>
      </c>
      <c r="E15" s="2">
        <v>6.1585648148148144E-4</v>
      </c>
    </row>
    <row r="16" spans="1:5" x14ac:dyDescent="0.25">
      <c r="A16">
        <v>8</v>
      </c>
      <c r="B16">
        <v>28</v>
      </c>
      <c r="C16" t="s">
        <v>156</v>
      </c>
      <c r="D16" t="s">
        <v>608</v>
      </c>
      <c r="E16" s="2">
        <v>6.1898148148148153E-4</v>
      </c>
    </row>
    <row r="17" spans="1:5" x14ac:dyDescent="0.25">
      <c r="A17">
        <v>9</v>
      </c>
      <c r="B17">
        <v>44</v>
      </c>
      <c r="C17" t="s">
        <v>135</v>
      </c>
      <c r="D17" t="s">
        <v>606</v>
      </c>
      <c r="E17" s="2">
        <v>6.197916666666666E-4</v>
      </c>
    </row>
    <row r="18" spans="1:5" x14ac:dyDescent="0.25">
      <c r="A18">
        <v>10</v>
      </c>
      <c r="B18">
        <v>9</v>
      </c>
      <c r="C18" t="s">
        <v>144</v>
      </c>
      <c r="D18" t="s">
        <v>611</v>
      </c>
      <c r="E18" s="2">
        <v>6.2280092592592595E-4</v>
      </c>
    </row>
    <row r="19" spans="1:5" x14ac:dyDescent="0.25">
      <c r="A19">
        <v>11</v>
      </c>
      <c r="B19">
        <v>52</v>
      </c>
      <c r="C19" t="s">
        <v>147</v>
      </c>
      <c r="D19" t="s">
        <v>610</v>
      </c>
      <c r="E19" s="2">
        <v>6.2581018518518519E-4</v>
      </c>
    </row>
    <row r="20" spans="1:5" x14ac:dyDescent="0.25">
      <c r="A20">
        <v>12</v>
      </c>
      <c r="B20">
        <v>24</v>
      </c>
      <c r="C20" t="s">
        <v>57</v>
      </c>
      <c r="D20" t="s">
        <v>612</v>
      </c>
      <c r="E20" s="2">
        <v>6.3090277777777776E-4</v>
      </c>
    </row>
    <row r="21" spans="1:5" x14ac:dyDescent="0.25">
      <c r="A21">
        <v>13</v>
      </c>
      <c r="B21">
        <v>14</v>
      </c>
      <c r="C21" t="s">
        <v>88</v>
      </c>
      <c r="D21" t="s">
        <v>609</v>
      </c>
      <c r="E21" s="2">
        <v>6.3344907407407404E-4</v>
      </c>
    </row>
    <row r="22" spans="1:5" x14ac:dyDescent="0.25">
      <c r="A22">
        <v>14</v>
      </c>
      <c r="B22">
        <v>10</v>
      </c>
      <c r="C22" t="s">
        <v>180</v>
      </c>
      <c r="D22" t="s">
        <v>613</v>
      </c>
      <c r="E22" s="2">
        <v>6.4259259259259261E-4</v>
      </c>
    </row>
    <row r="23" spans="1:5" x14ac:dyDescent="0.25">
      <c r="A23">
        <v>15</v>
      </c>
      <c r="B23">
        <v>18</v>
      </c>
      <c r="C23" t="s">
        <v>99</v>
      </c>
      <c r="D23" t="s">
        <v>619</v>
      </c>
      <c r="E23" s="2">
        <v>6.4675925925925925E-4</v>
      </c>
    </row>
    <row r="24" spans="1:5" x14ac:dyDescent="0.25">
      <c r="A24">
        <v>16</v>
      </c>
      <c r="B24">
        <v>2</v>
      </c>
      <c r="C24" t="s">
        <v>105</v>
      </c>
      <c r="D24" t="s">
        <v>620</v>
      </c>
      <c r="E24" s="2">
        <v>6.4837962962962972E-4</v>
      </c>
    </row>
    <row r="25" spans="1:5" x14ac:dyDescent="0.25">
      <c r="A25">
        <v>17</v>
      </c>
      <c r="B25">
        <v>32</v>
      </c>
      <c r="C25" t="s">
        <v>94</v>
      </c>
      <c r="D25" t="s">
        <v>617</v>
      </c>
      <c r="E25" s="2">
        <v>6.5289351851851847E-4</v>
      </c>
    </row>
    <row r="26" spans="1:5" x14ac:dyDescent="0.25">
      <c r="A26">
        <v>18</v>
      </c>
      <c r="B26">
        <v>22</v>
      </c>
      <c r="C26" t="s">
        <v>91</v>
      </c>
      <c r="D26" t="s">
        <v>616</v>
      </c>
      <c r="E26" s="2">
        <v>6.5740740740740733E-4</v>
      </c>
    </row>
    <row r="27" spans="1:5" x14ac:dyDescent="0.25">
      <c r="A27">
        <v>19</v>
      </c>
      <c r="B27">
        <v>26</v>
      </c>
      <c r="C27" t="s">
        <v>41</v>
      </c>
      <c r="D27" t="s">
        <v>626</v>
      </c>
      <c r="E27" s="2">
        <v>6.6643518518518516E-4</v>
      </c>
    </row>
    <row r="28" spans="1:5" x14ac:dyDescent="0.25">
      <c r="A28">
        <v>20</v>
      </c>
      <c r="B28">
        <v>1</v>
      </c>
      <c r="C28" t="s">
        <v>113</v>
      </c>
      <c r="D28" t="s">
        <v>623</v>
      </c>
      <c r="E28" s="2">
        <v>6.7002314814814821E-4</v>
      </c>
    </row>
    <row r="29" spans="1:5" x14ac:dyDescent="0.25">
      <c r="A29">
        <v>21</v>
      </c>
      <c r="B29">
        <v>15</v>
      </c>
      <c r="C29" t="s">
        <v>186</v>
      </c>
      <c r="D29" t="s">
        <v>624</v>
      </c>
      <c r="E29" s="2">
        <v>6.7615740740740744E-4</v>
      </c>
    </row>
    <row r="30" spans="1:5" x14ac:dyDescent="0.25">
      <c r="A30">
        <v>22</v>
      </c>
      <c r="B30">
        <v>34</v>
      </c>
      <c r="C30" t="s">
        <v>67</v>
      </c>
      <c r="D30" t="s">
        <v>627</v>
      </c>
      <c r="E30" s="2">
        <v>6.8020833333333334E-4</v>
      </c>
    </row>
    <row r="31" spans="1:5" x14ac:dyDescent="0.25">
      <c r="A31">
        <v>23</v>
      </c>
      <c r="B31">
        <v>38</v>
      </c>
      <c r="C31" t="s">
        <v>35</v>
      </c>
      <c r="D31" t="s">
        <v>621</v>
      </c>
      <c r="E31" s="2">
        <v>6.8055555555555545E-4</v>
      </c>
    </row>
    <row r="32" spans="1:5" x14ac:dyDescent="0.25">
      <c r="A32">
        <v>24</v>
      </c>
      <c r="B32">
        <v>17</v>
      </c>
      <c r="C32" t="s">
        <v>48</v>
      </c>
      <c r="D32" t="s">
        <v>622</v>
      </c>
      <c r="E32" s="2">
        <v>6.8564814814814823E-4</v>
      </c>
    </row>
    <row r="33" spans="1:5" x14ac:dyDescent="0.25">
      <c r="A33">
        <v>25</v>
      </c>
      <c r="B33">
        <v>42</v>
      </c>
      <c r="C33" t="s">
        <v>108</v>
      </c>
      <c r="D33" t="s">
        <v>628</v>
      </c>
      <c r="E33" s="2">
        <v>6.8726851851851848E-4</v>
      </c>
    </row>
    <row r="34" spans="1:5" x14ac:dyDescent="0.25">
      <c r="A34">
        <v>26</v>
      </c>
      <c r="B34">
        <v>21</v>
      </c>
      <c r="C34" t="s">
        <v>123</v>
      </c>
      <c r="D34" t="s">
        <v>639</v>
      </c>
      <c r="E34" s="2">
        <v>6.9918981481481481E-4</v>
      </c>
    </row>
    <row r="35" spans="1:5" x14ac:dyDescent="0.25">
      <c r="A35">
        <v>27</v>
      </c>
      <c r="B35">
        <v>13</v>
      </c>
      <c r="C35" t="s">
        <v>164</v>
      </c>
      <c r="D35" t="s">
        <v>630</v>
      </c>
      <c r="E35" s="2">
        <v>7.0300925925925923E-4</v>
      </c>
    </row>
    <row r="36" spans="1:5" x14ac:dyDescent="0.25">
      <c r="A36">
        <v>28</v>
      </c>
      <c r="B36">
        <v>53</v>
      </c>
      <c r="C36" t="s">
        <v>97</v>
      </c>
      <c r="D36" t="s">
        <v>636</v>
      </c>
      <c r="E36" s="2">
        <v>7.0324074074074071E-4</v>
      </c>
    </row>
    <row r="37" spans="1:5" x14ac:dyDescent="0.25">
      <c r="A37">
        <v>29</v>
      </c>
      <c r="B37">
        <v>36</v>
      </c>
      <c r="C37" t="s">
        <v>24</v>
      </c>
      <c r="D37" t="s">
        <v>631</v>
      </c>
      <c r="E37" s="2">
        <v>7.063657407407408E-4</v>
      </c>
    </row>
    <row r="38" spans="1:5" x14ac:dyDescent="0.25">
      <c r="A38">
        <v>30</v>
      </c>
      <c r="B38">
        <v>23</v>
      </c>
      <c r="C38" t="s">
        <v>129</v>
      </c>
      <c r="D38" t="s">
        <v>629</v>
      </c>
      <c r="E38" s="2">
        <v>7.081018518518518E-4</v>
      </c>
    </row>
    <row r="39" spans="1:5" x14ac:dyDescent="0.25">
      <c r="A39">
        <v>31</v>
      </c>
      <c r="B39">
        <v>54</v>
      </c>
      <c r="C39" t="s">
        <v>159</v>
      </c>
      <c r="D39" t="s">
        <v>633</v>
      </c>
      <c r="E39" s="2">
        <v>7.098379629629629E-4</v>
      </c>
    </row>
    <row r="40" spans="1:5" x14ac:dyDescent="0.25">
      <c r="A40">
        <v>32</v>
      </c>
      <c r="B40">
        <v>19</v>
      </c>
      <c r="C40" t="s">
        <v>76</v>
      </c>
      <c r="D40" t="s">
        <v>632</v>
      </c>
      <c r="E40" s="2">
        <v>7.1226851851851865E-4</v>
      </c>
    </row>
    <row r="41" spans="1:5" x14ac:dyDescent="0.25">
      <c r="A41">
        <v>33</v>
      </c>
      <c r="B41">
        <v>40</v>
      </c>
      <c r="C41" t="s">
        <v>54</v>
      </c>
      <c r="D41" t="s">
        <v>635</v>
      </c>
      <c r="E41" s="2">
        <v>7.1666666666666667E-4</v>
      </c>
    </row>
    <row r="42" spans="1:5" x14ac:dyDescent="0.25">
      <c r="A42">
        <v>34</v>
      </c>
      <c r="B42">
        <v>51</v>
      </c>
      <c r="C42" t="s">
        <v>176</v>
      </c>
      <c r="D42" t="s">
        <v>634</v>
      </c>
      <c r="E42" s="2">
        <v>7.2141203703703701E-4</v>
      </c>
    </row>
    <row r="43" spans="1:5" x14ac:dyDescent="0.25">
      <c r="A43">
        <v>35</v>
      </c>
      <c r="B43">
        <v>25</v>
      </c>
      <c r="C43" t="s">
        <v>79</v>
      </c>
      <c r="D43" t="s">
        <v>640</v>
      </c>
      <c r="E43" s="2">
        <v>7.5104166666666668E-4</v>
      </c>
    </row>
    <row r="44" spans="1:5" x14ac:dyDescent="0.25">
      <c r="A44">
        <v>36</v>
      </c>
      <c r="B44">
        <v>29</v>
      </c>
      <c r="C44" t="s">
        <v>183</v>
      </c>
      <c r="D44" t="s">
        <v>642</v>
      </c>
      <c r="E44" s="2">
        <v>7.5752314814814812E-4</v>
      </c>
    </row>
    <row r="45" spans="1:5" x14ac:dyDescent="0.25">
      <c r="A45">
        <v>37</v>
      </c>
      <c r="B45">
        <v>37</v>
      </c>
      <c r="C45" t="s">
        <v>70</v>
      </c>
      <c r="D45" t="s">
        <v>641</v>
      </c>
      <c r="E45" s="2">
        <v>7.6122685185185191E-4</v>
      </c>
    </row>
    <row r="46" spans="1:5" x14ac:dyDescent="0.25">
      <c r="A46">
        <v>38</v>
      </c>
      <c r="B46">
        <v>31</v>
      </c>
      <c r="C46" t="s">
        <v>45</v>
      </c>
      <c r="D46" t="s">
        <v>645</v>
      </c>
      <c r="E46" s="2">
        <v>7.7210648148148136E-4</v>
      </c>
    </row>
    <row r="47" spans="1:5" x14ac:dyDescent="0.25">
      <c r="A47">
        <v>39</v>
      </c>
      <c r="B47">
        <v>49</v>
      </c>
      <c r="C47" t="s">
        <v>28</v>
      </c>
      <c r="D47" t="s">
        <v>648</v>
      </c>
      <c r="E47" s="2">
        <v>7.7615740740740737E-4</v>
      </c>
    </row>
    <row r="48" spans="1:5" x14ac:dyDescent="0.25">
      <c r="A48">
        <v>40</v>
      </c>
      <c r="B48">
        <v>33</v>
      </c>
      <c r="C48" t="s">
        <v>31</v>
      </c>
      <c r="D48" t="s">
        <v>646</v>
      </c>
      <c r="E48" s="2">
        <v>7.7685185185185192E-4</v>
      </c>
    </row>
    <row r="49" spans="1:5" x14ac:dyDescent="0.25">
      <c r="A49">
        <v>41</v>
      </c>
      <c r="B49">
        <v>43</v>
      </c>
      <c r="C49" t="s">
        <v>82</v>
      </c>
      <c r="D49" t="s">
        <v>644</v>
      </c>
      <c r="E49" s="2">
        <v>7.7951388888888894E-4</v>
      </c>
    </row>
    <row r="50" spans="1:5" x14ac:dyDescent="0.25">
      <c r="A50">
        <v>42</v>
      </c>
      <c r="B50">
        <v>41</v>
      </c>
      <c r="C50" t="s">
        <v>150</v>
      </c>
      <c r="D50" t="s">
        <v>647</v>
      </c>
      <c r="E50" s="2">
        <v>7.7986111111111105E-4</v>
      </c>
    </row>
    <row r="51" spans="1:5" x14ac:dyDescent="0.25">
      <c r="A51">
        <v>43</v>
      </c>
      <c r="B51">
        <v>46</v>
      </c>
      <c r="C51" t="s">
        <v>178</v>
      </c>
      <c r="D51" t="s">
        <v>643</v>
      </c>
      <c r="E51" s="2">
        <v>8.5405092592592596E-4</v>
      </c>
    </row>
    <row r="52" spans="1:5" x14ac:dyDescent="0.25">
      <c r="A52">
        <v>44</v>
      </c>
      <c r="B52">
        <v>47</v>
      </c>
      <c r="C52" t="s">
        <v>138</v>
      </c>
      <c r="D52" t="s">
        <v>650</v>
      </c>
      <c r="E52" s="2">
        <v>8.9108796296296288E-4</v>
      </c>
    </row>
    <row r="53" spans="1:5" x14ac:dyDescent="0.25">
      <c r="A53">
        <v>45</v>
      </c>
      <c r="B53">
        <v>12</v>
      </c>
      <c r="C53" t="s">
        <v>141</v>
      </c>
      <c r="D53" t="s">
        <v>651</v>
      </c>
      <c r="E53" s="2">
        <v>1.0134259259259261E-3</v>
      </c>
    </row>
    <row r="56" spans="1:5" x14ac:dyDescent="0.25">
      <c r="A56" t="s">
        <v>774</v>
      </c>
    </row>
    <row r="57" spans="1:5" x14ac:dyDescent="0.25">
      <c r="B57">
        <v>6</v>
      </c>
      <c r="C57" t="s">
        <v>117</v>
      </c>
      <c r="D57" t="s">
        <v>658</v>
      </c>
    </row>
    <row r="58" spans="1:5" x14ac:dyDescent="0.25">
      <c r="B58">
        <v>8</v>
      </c>
      <c r="C58" t="s">
        <v>132</v>
      </c>
      <c r="D58" t="s">
        <v>653</v>
      </c>
    </row>
    <row r="59" spans="1:5" x14ac:dyDescent="0.25">
      <c r="B59">
        <v>55</v>
      </c>
      <c r="C59" t="s">
        <v>85</v>
      </c>
      <c r="D59" t="s">
        <v>654</v>
      </c>
    </row>
    <row r="62" spans="1:5" x14ac:dyDescent="0.25">
      <c r="A62" t="s">
        <v>833</v>
      </c>
    </row>
    <row r="63" spans="1:5" x14ac:dyDescent="0.25">
      <c r="B63">
        <v>4</v>
      </c>
      <c r="C63" t="s">
        <v>167</v>
      </c>
      <c r="D63" t="s">
        <v>614</v>
      </c>
    </row>
    <row r="64" spans="1:5" x14ac:dyDescent="0.25">
      <c r="B64">
        <v>27</v>
      </c>
      <c r="C64" t="s">
        <v>153</v>
      </c>
      <c r="D64" t="s">
        <v>618</v>
      </c>
    </row>
    <row r="65" spans="1:5" x14ac:dyDescent="0.25">
      <c r="B65">
        <v>35</v>
      </c>
      <c r="C65" t="s">
        <v>126</v>
      </c>
      <c r="D65" t="s">
        <v>625</v>
      </c>
    </row>
    <row r="66" spans="1:5" x14ac:dyDescent="0.25">
      <c r="B66">
        <v>45</v>
      </c>
      <c r="C66" t="s">
        <v>64</v>
      </c>
      <c r="D66" t="s">
        <v>649</v>
      </c>
    </row>
    <row r="69" spans="1:5" x14ac:dyDescent="0.25">
      <c r="A69" t="s">
        <v>834</v>
      </c>
    </row>
    <row r="70" spans="1:5" x14ac:dyDescent="0.25">
      <c r="B70">
        <v>7</v>
      </c>
      <c r="C70" t="s">
        <v>61</v>
      </c>
      <c r="D70" t="s">
        <v>605</v>
      </c>
      <c r="E70" t="s">
        <v>835</v>
      </c>
    </row>
    <row r="71" spans="1:5" x14ac:dyDescent="0.25">
      <c r="B71">
        <v>30</v>
      </c>
      <c r="C71" t="s">
        <v>162</v>
      </c>
      <c r="D71" t="s">
        <v>637</v>
      </c>
      <c r="E71" t="s">
        <v>835</v>
      </c>
    </row>
    <row r="72" spans="1:5" x14ac:dyDescent="0.25">
      <c r="B72">
        <v>39</v>
      </c>
      <c r="C72" t="s">
        <v>51</v>
      </c>
      <c r="D72" t="s">
        <v>638</v>
      </c>
      <c r="E72" t="s">
        <v>835</v>
      </c>
    </row>
    <row r="75" spans="1:5" x14ac:dyDescent="0.25">
      <c r="A75" t="s">
        <v>660</v>
      </c>
    </row>
    <row r="76" spans="1:5" x14ac:dyDescent="0.25">
      <c r="A76">
        <v>1</v>
      </c>
      <c r="B76">
        <v>128</v>
      </c>
      <c r="C76" t="s">
        <v>253</v>
      </c>
      <c r="D76" t="s">
        <v>661</v>
      </c>
      <c r="E76" s="2">
        <v>5.6666666666666671E-4</v>
      </c>
    </row>
    <row r="77" spans="1:5" x14ac:dyDescent="0.25">
      <c r="A77">
        <v>2</v>
      </c>
      <c r="B77">
        <v>123</v>
      </c>
      <c r="C77" t="s">
        <v>198</v>
      </c>
      <c r="D77" t="s">
        <v>663</v>
      </c>
      <c r="E77" s="2">
        <v>5.8136574074074069E-4</v>
      </c>
    </row>
    <row r="78" spans="1:5" x14ac:dyDescent="0.25">
      <c r="A78">
        <v>3</v>
      </c>
      <c r="B78">
        <v>131</v>
      </c>
      <c r="C78" t="s">
        <v>218</v>
      </c>
      <c r="D78" t="s">
        <v>669</v>
      </c>
      <c r="E78" s="2">
        <v>5.9224537037037036E-4</v>
      </c>
    </row>
    <row r="79" spans="1:5" x14ac:dyDescent="0.25">
      <c r="A79">
        <v>4</v>
      </c>
      <c r="B79">
        <v>161</v>
      </c>
      <c r="C79" t="s">
        <v>302</v>
      </c>
      <c r="D79" t="s">
        <v>668</v>
      </c>
      <c r="E79" s="2">
        <v>5.9791666666666663E-4</v>
      </c>
    </row>
    <row r="80" spans="1:5" x14ac:dyDescent="0.25">
      <c r="A80">
        <v>5</v>
      </c>
      <c r="B80">
        <v>139</v>
      </c>
      <c r="C80" t="s">
        <v>192</v>
      </c>
      <c r="D80" t="s">
        <v>671</v>
      </c>
      <c r="E80" s="2">
        <v>6.0104166666666672E-4</v>
      </c>
    </row>
    <row r="81" spans="1:5" x14ac:dyDescent="0.25">
      <c r="A81">
        <v>6</v>
      </c>
      <c r="B81">
        <v>132</v>
      </c>
      <c r="C81" t="s">
        <v>256</v>
      </c>
      <c r="D81" t="s">
        <v>664</v>
      </c>
      <c r="E81" s="2">
        <v>6.0219907407407412E-4</v>
      </c>
    </row>
    <row r="82" spans="1:5" x14ac:dyDescent="0.25">
      <c r="A82">
        <v>7</v>
      </c>
      <c r="B82">
        <v>122</v>
      </c>
      <c r="C82" t="s">
        <v>189</v>
      </c>
      <c r="D82" t="s">
        <v>665</v>
      </c>
      <c r="E82" s="2">
        <v>6.0289351851851856E-4</v>
      </c>
    </row>
    <row r="83" spans="1:5" x14ac:dyDescent="0.25">
      <c r="A83">
        <v>8</v>
      </c>
      <c r="B83">
        <v>135</v>
      </c>
      <c r="C83" t="s">
        <v>333</v>
      </c>
      <c r="D83" t="s">
        <v>673</v>
      </c>
      <c r="E83" s="2">
        <v>6.0497685185185188E-4</v>
      </c>
    </row>
    <row r="84" spans="1:5" x14ac:dyDescent="0.25">
      <c r="A84">
        <v>9</v>
      </c>
      <c r="B84">
        <v>127</v>
      </c>
      <c r="C84" t="s">
        <v>346</v>
      </c>
      <c r="D84" t="s">
        <v>670</v>
      </c>
      <c r="E84" s="2">
        <v>6.0972222222222222E-4</v>
      </c>
    </row>
    <row r="85" spans="1:5" x14ac:dyDescent="0.25">
      <c r="A85">
        <v>10</v>
      </c>
      <c r="B85">
        <v>124</v>
      </c>
      <c r="C85" t="s">
        <v>233</v>
      </c>
      <c r="D85" t="s">
        <v>662</v>
      </c>
      <c r="E85" s="2">
        <v>6.1076388888888888E-4</v>
      </c>
    </row>
    <row r="86" spans="1:5" x14ac:dyDescent="0.25">
      <c r="A86">
        <v>11</v>
      </c>
      <c r="B86">
        <v>136</v>
      </c>
      <c r="C86" t="s">
        <v>314</v>
      </c>
      <c r="D86" t="s">
        <v>718</v>
      </c>
      <c r="E86" s="2">
        <v>6.1203703703703713E-4</v>
      </c>
    </row>
    <row r="87" spans="1:5" x14ac:dyDescent="0.25">
      <c r="A87">
        <v>12</v>
      </c>
      <c r="B87">
        <v>143</v>
      </c>
      <c r="C87" t="s">
        <v>250</v>
      </c>
      <c r="D87" t="s">
        <v>672</v>
      </c>
      <c r="E87" s="2">
        <v>6.1597222222222229E-4</v>
      </c>
    </row>
    <row r="88" spans="1:5" x14ac:dyDescent="0.25">
      <c r="A88">
        <v>13</v>
      </c>
      <c r="B88">
        <v>147</v>
      </c>
      <c r="C88" t="s">
        <v>203</v>
      </c>
      <c r="D88" t="s">
        <v>678</v>
      </c>
      <c r="E88" s="2">
        <v>6.174768518518518E-4</v>
      </c>
    </row>
    <row r="89" spans="1:5" x14ac:dyDescent="0.25">
      <c r="A89">
        <v>14</v>
      </c>
      <c r="B89">
        <v>151</v>
      </c>
      <c r="C89" t="s">
        <v>294</v>
      </c>
      <c r="D89" t="s">
        <v>674</v>
      </c>
      <c r="E89" s="2">
        <v>6.2430555555555546E-4</v>
      </c>
    </row>
    <row r="90" spans="1:5" x14ac:dyDescent="0.25">
      <c r="A90">
        <v>15</v>
      </c>
      <c r="B90">
        <v>152</v>
      </c>
      <c r="C90" t="s">
        <v>348</v>
      </c>
      <c r="D90" t="s">
        <v>720</v>
      </c>
      <c r="E90" s="2">
        <v>6.3356481481481478E-4</v>
      </c>
    </row>
    <row r="91" spans="1:5" x14ac:dyDescent="0.25">
      <c r="A91">
        <v>16</v>
      </c>
      <c r="B91">
        <v>170</v>
      </c>
      <c r="C91" t="s">
        <v>239</v>
      </c>
      <c r="D91" t="s">
        <v>677</v>
      </c>
      <c r="E91" s="2">
        <v>6.3877314814814808E-4</v>
      </c>
    </row>
    <row r="92" spans="1:5" x14ac:dyDescent="0.25">
      <c r="A92">
        <v>17</v>
      </c>
      <c r="B92">
        <v>144</v>
      </c>
      <c r="C92" t="s">
        <v>265</v>
      </c>
      <c r="D92" t="s">
        <v>681</v>
      </c>
      <c r="E92" s="2">
        <v>6.4340277777777779E-4</v>
      </c>
    </row>
    <row r="93" spans="1:5" x14ac:dyDescent="0.25">
      <c r="A93">
        <v>18</v>
      </c>
      <c r="B93">
        <v>133</v>
      </c>
      <c r="C93" t="s">
        <v>200</v>
      </c>
      <c r="D93" t="s">
        <v>676</v>
      </c>
      <c r="E93" s="2">
        <v>6.4814814814814813E-4</v>
      </c>
    </row>
    <row r="94" spans="1:5" x14ac:dyDescent="0.25">
      <c r="A94">
        <v>19</v>
      </c>
      <c r="B94">
        <v>164</v>
      </c>
      <c r="C94" t="s">
        <v>291</v>
      </c>
      <c r="D94" t="s">
        <v>683</v>
      </c>
      <c r="E94" s="2">
        <v>6.4976851851851849E-4</v>
      </c>
    </row>
    <row r="95" spans="1:5" x14ac:dyDescent="0.25">
      <c r="A95">
        <v>20</v>
      </c>
      <c r="B95">
        <v>126</v>
      </c>
      <c r="C95" t="s">
        <v>282</v>
      </c>
      <c r="D95" t="s">
        <v>685</v>
      </c>
      <c r="E95" s="2">
        <v>6.613425925925926E-4</v>
      </c>
    </row>
    <row r="96" spans="1:5" x14ac:dyDescent="0.25">
      <c r="A96">
        <v>21</v>
      </c>
      <c r="B96">
        <v>130</v>
      </c>
      <c r="C96" t="s">
        <v>259</v>
      </c>
      <c r="D96" t="s">
        <v>682</v>
      </c>
      <c r="E96" s="2">
        <v>6.6296296296296296E-4</v>
      </c>
    </row>
    <row r="97" spans="1:5" x14ac:dyDescent="0.25">
      <c r="A97">
        <v>22</v>
      </c>
      <c r="B97">
        <v>158</v>
      </c>
      <c r="C97" t="s">
        <v>297</v>
      </c>
      <c r="D97" t="s">
        <v>684</v>
      </c>
      <c r="E97" s="2">
        <v>6.6365740740740751E-4</v>
      </c>
    </row>
    <row r="98" spans="1:5" x14ac:dyDescent="0.25">
      <c r="A98">
        <v>23</v>
      </c>
      <c r="B98">
        <v>120</v>
      </c>
      <c r="C98" t="s">
        <v>242</v>
      </c>
      <c r="D98" t="s">
        <v>686</v>
      </c>
      <c r="E98" s="2">
        <v>6.7384259259259253E-4</v>
      </c>
    </row>
    <row r="99" spans="1:5" x14ac:dyDescent="0.25">
      <c r="A99">
        <v>24</v>
      </c>
      <c r="B99">
        <v>140</v>
      </c>
      <c r="C99" t="s">
        <v>340</v>
      </c>
      <c r="D99" t="s">
        <v>679</v>
      </c>
      <c r="E99" s="2">
        <v>6.7719907407407399E-4</v>
      </c>
    </row>
    <row r="100" spans="1:5" x14ac:dyDescent="0.25">
      <c r="A100">
        <v>25</v>
      </c>
      <c r="B100">
        <v>160</v>
      </c>
      <c r="C100" t="s">
        <v>195</v>
      </c>
      <c r="D100" t="s">
        <v>692</v>
      </c>
      <c r="E100" s="2">
        <v>6.7800925925925928E-4</v>
      </c>
    </row>
    <row r="101" spans="1:5" x14ac:dyDescent="0.25">
      <c r="A101">
        <v>26</v>
      </c>
      <c r="B101">
        <v>142</v>
      </c>
      <c r="C101" t="s">
        <v>262</v>
      </c>
      <c r="D101" t="s">
        <v>719</v>
      </c>
      <c r="E101" s="2">
        <v>6.7997685185185186E-4</v>
      </c>
    </row>
    <row r="102" spans="1:5" x14ac:dyDescent="0.25">
      <c r="A102">
        <v>27</v>
      </c>
      <c r="B102">
        <v>174</v>
      </c>
      <c r="C102" t="s">
        <v>273</v>
      </c>
      <c r="D102" t="s">
        <v>690</v>
      </c>
      <c r="E102" s="2">
        <v>6.8067129629629641E-4</v>
      </c>
    </row>
    <row r="103" spans="1:5" x14ac:dyDescent="0.25">
      <c r="A103">
        <v>28</v>
      </c>
      <c r="B103">
        <v>165</v>
      </c>
      <c r="C103" t="s">
        <v>300</v>
      </c>
      <c r="D103" t="s">
        <v>701</v>
      </c>
      <c r="E103" s="2">
        <v>6.8333333333333343E-4</v>
      </c>
    </row>
    <row r="104" spans="1:5" x14ac:dyDescent="0.25">
      <c r="A104">
        <v>29</v>
      </c>
      <c r="B104">
        <v>141</v>
      </c>
      <c r="C104" t="s">
        <v>324</v>
      </c>
      <c r="D104" t="s">
        <v>697</v>
      </c>
      <c r="E104" s="2">
        <v>7.0069444444444432E-4</v>
      </c>
    </row>
    <row r="105" spans="1:5" x14ac:dyDescent="0.25">
      <c r="A105">
        <v>30</v>
      </c>
      <c r="B105">
        <v>138</v>
      </c>
      <c r="C105" t="s">
        <v>227</v>
      </c>
      <c r="D105" t="s">
        <v>693</v>
      </c>
      <c r="E105" s="2">
        <v>7.0185185185185183E-4</v>
      </c>
    </row>
    <row r="106" spans="1:5" x14ac:dyDescent="0.25">
      <c r="A106">
        <v>31</v>
      </c>
      <c r="B106">
        <v>163</v>
      </c>
      <c r="C106" t="s">
        <v>343</v>
      </c>
      <c r="D106" t="s">
        <v>694</v>
      </c>
      <c r="E106" s="2">
        <v>7.0486111111111107E-4</v>
      </c>
    </row>
    <row r="107" spans="1:5" x14ac:dyDescent="0.25">
      <c r="A107">
        <v>31</v>
      </c>
      <c r="B107">
        <v>129</v>
      </c>
      <c r="C107" t="s">
        <v>317</v>
      </c>
      <c r="D107" t="s">
        <v>687</v>
      </c>
      <c r="E107" s="2">
        <v>7.0486111111111107E-4</v>
      </c>
    </row>
    <row r="108" spans="1:5" x14ac:dyDescent="0.25">
      <c r="A108">
        <v>33</v>
      </c>
      <c r="B108">
        <v>125</v>
      </c>
      <c r="C108" t="s">
        <v>268</v>
      </c>
      <c r="D108" t="s">
        <v>695</v>
      </c>
      <c r="E108" s="2">
        <v>7.052083333333334E-4</v>
      </c>
    </row>
    <row r="109" spans="1:5" x14ac:dyDescent="0.25">
      <c r="A109">
        <v>34</v>
      </c>
      <c r="B109">
        <v>146</v>
      </c>
      <c r="C109" t="s">
        <v>221</v>
      </c>
      <c r="D109" t="s">
        <v>709</v>
      </c>
      <c r="E109" s="2">
        <v>7.0613425925925922E-4</v>
      </c>
    </row>
    <row r="110" spans="1:5" x14ac:dyDescent="0.25">
      <c r="A110">
        <v>35</v>
      </c>
      <c r="B110">
        <v>137</v>
      </c>
      <c r="C110" t="s">
        <v>215</v>
      </c>
      <c r="D110" t="s">
        <v>689</v>
      </c>
      <c r="E110" s="2">
        <v>7.069444444444445E-4</v>
      </c>
    </row>
    <row r="111" spans="1:5" x14ac:dyDescent="0.25">
      <c r="A111">
        <v>36</v>
      </c>
      <c r="B111">
        <v>167</v>
      </c>
      <c r="C111" t="s">
        <v>245</v>
      </c>
      <c r="D111" t="s">
        <v>702</v>
      </c>
      <c r="E111" s="2">
        <v>7.075231481481481E-4</v>
      </c>
    </row>
    <row r="112" spans="1:5" x14ac:dyDescent="0.25">
      <c r="A112">
        <v>37</v>
      </c>
      <c r="B112">
        <v>156</v>
      </c>
      <c r="C112" t="s">
        <v>309</v>
      </c>
      <c r="D112" t="s">
        <v>698</v>
      </c>
      <c r="E112" s="2">
        <v>7.0798611111111116E-4</v>
      </c>
    </row>
    <row r="113" spans="1:5" x14ac:dyDescent="0.25">
      <c r="A113">
        <v>38</v>
      </c>
      <c r="B113">
        <v>148</v>
      </c>
      <c r="C113" t="s">
        <v>322</v>
      </c>
      <c r="D113" t="s">
        <v>704</v>
      </c>
      <c r="E113" s="2">
        <v>7.0995370370370364E-4</v>
      </c>
    </row>
    <row r="114" spans="1:5" x14ac:dyDescent="0.25">
      <c r="A114">
        <v>39</v>
      </c>
      <c r="B114">
        <v>134</v>
      </c>
      <c r="C114" t="s">
        <v>247</v>
      </c>
      <c r="D114" t="s">
        <v>706</v>
      </c>
      <c r="E114" s="2">
        <v>7.1608796296296297E-4</v>
      </c>
    </row>
    <row r="115" spans="1:5" x14ac:dyDescent="0.25">
      <c r="A115">
        <v>40</v>
      </c>
      <c r="B115">
        <v>172</v>
      </c>
      <c r="C115" t="s">
        <v>336</v>
      </c>
      <c r="D115" t="s">
        <v>696</v>
      </c>
      <c r="E115" s="2">
        <v>7.2002314814814813E-4</v>
      </c>
    </row>
    <row r="116" spans="1:5" x14ac:dyDescent="0.25">
      <c r="A116">
        <v>41</v>
      </c>
      <c r="B116">
        <v>157</v>
      </c>
      <c r="C116" t="s">
        <v>212</v>
      </c>
      <c r="D116" t="s">
        <v>703</v>
      </c>
      <c r="E116" s="2">
        <v>7.245370370370371E-4</v>
      </c>
    </row>
    <row r="117" spans="1:5" x14ac:dyDescent="0.25">
      <c r="A117">
        <v>42</v>
      </c>
      <c r="B117">
        <v>171</v>
      </c>
      <c r="C117" t="s">
        <v>230</v>
      </c>
      <c r="D117" t="s">
        <v>708</v>
      </c>
      <c r="E117" s="2">
        <v>7.5034722222222224E-4</v>
      </c>
    </row>
    <row r="118" spans="1:5" x14ac:dyDescent="0.25">
      <c r="A118">
        <v>43</v>
      </c>
      <c r="B118">
        <v>173</v>
      </c>
      <c r="C118" t="s">
        <v>236</v>
      </c>
      <c r="D118" t="s">
        <v>707</v>
      </c>
      <c r="E118" s="2">
        <v>7.6458333333333326E-4</v>
      </c>
    </row>
    <row r="119" spans="1:5" x14ac:dyDescent="0.25">
      <c r="A119">
        <v>44</v>
      </c>
      <c r="B119">
        <v>159</v>
      </c>
      <c r="C119" t="s">
        <v>270</v>
      </c>
      <c r="D119" t="s">
        <v>699</v>
      </c>
      <c r="E119" s="2">
        <v>7.7638888888888896E-4</v>
      </c>
    </row>
    <row r="120" spans="1:5" x14ac:dyDescent="0.25">
      <c r="A120">
        <v>45</v>
      </c>
      <c r="B120">
        <v>149</v>
      </c>
      <c r="C120" t="s">
        <v>206</v>
      </c>
      <c r="D120" t="s">
        <v>711</v>
      </c>
      <c r="E120" s="2">
        <v>8.155092592592592E-4</v>
      </c>
    </row>
    <row r="123" spans="1:5" x14ac:dyDescent="0.25">
      <c r="A123" t="s">
        <v>712</v>
      </c>
    </row>
    <row r="124" spans="1:5" x14ac:dyDescent="0.25">
      <c r="B124">
        <v>162</v>
      </c>
      <c r="C124" t="s">
        <v>288</v>
      </c>
      <c r="D124" t="s">
        <v>713</v>
      </c>
    </row>
    <row r="125" spans="1:5" x14ac:dyDescent="0.25">
      <c r="B125">
        <v>175</v>
      </c>
      <c r="C125" t="s">
        <v>320</v>
      </c>
      <c r="D125" t="s">
        <v>714</v>
      </c>
    </row>
    <row r="126" spans="1:5" x14ac:dyDescent="0.25">
      <c r="B126">
        <v>176</v>
      </c>
      <c r="C126" t="s">
        <v>224</v>
      </c>
      <c r="D126" t="s">
        <v>715</v>
      </c>
    </row>
    <row r="127" spans="1:5" x14ac:dyDescent="0.25">
      <c r="B127">
        <v>177</v>
      </c>
      <c r="C127" t="s">
        <v>330</v>
      </c>
      <c r="D127" t="s">
        <v>716</v>
      </c>
    </row>
    <row r="130" spans="1:5" x14ac:dyDescent="0.25">
      <c r="A130" t="s">
        <v>836</v>
      </c>
    </row>
    <row r="131" spans="1:5" x14ac:dyDescent="0.25">
      <c r="B131">
        <v>145</v>
      </c>
      <c r="C131" t="s">
        <v>285</v>
      </c>
      <c r="D131" t="s">
        <v>705</v>
      </c>
    </row>
    <row r="132" spans="1:5" x14ac:dyDescent="0.25">
      <c r="B132">
        <v>150</v>
      </c>
      <c r="C132" t="s">
        <v>279</v>
      </c>
      <c r="D132" t="s">
        <v>710</v>
      </c>
    </row>
    <row r="133" spans="1:5" x14ac:dyDescent="0.25">
      <c r="B133">
        <v>153</v>
      </c>
      <c r="C133" t="s">
        <v>209</v>
      </c>
      <c r="D133" t="s">
        <v>691</v>
      </c>
    </row>
    <row r="134" spans="1:5" x14ac:dyDescent="0.25">
      <c r="B134">
        <v>154</v>
      </c>
      <c r="C134" t="s">
        <v>327</v>
      </c>
      <c r="D134" t="s">
        <v>675</v>
      </c>
    </row>
    <row r="135" spans="1:5" x14ac:dyDescent="0.25">
      <c r="B135">
        <v>155</v>
      </c>
      <c r="C135" t="s">
        <v>305</v>
      </c>
      <c r="D135" t="s">
        <v>666</v>
      </c>
    </row>
    <row r="136" spans="1:5" x14ac:dyDescent="0.25">
      <c r="B136">
        <v>166</v>
      </c>
      <c r="C136" t="s">
        <v>276</v>
      </c>
      <c r="D136" t="s">
        <v>688</v>
      </c>
    </row>
    <row r="137" spans="1:5" x14ac:dyDescent="0.25">
      <c r="B137">
        <v>168</v>
      </c>
      <c r="C137" t="s">
        <v>338</v>
      </c>
      <c r="D137" t="s">
        <v>667</v>
      </c>
    </row>
    <row r="138" spans="1:5" x14ac:dyDescent="0.25">
      <c r="B138">
        <v>169</v>
      </c>
      <c r="C138" t="s">
        <v>311</v>
      </c>
      <c r="D138" t="s">
        <v>700</v>
      </c>
    </row>
    <row r="141" spans="1:5" x14ac:dyDescent="0.25">
      <c r="A141" t="s">
        <v>657</v>
      </c>
    </row>
    <row r="142" spans="1:5" x14ac:dyDescent="0.25">
      <c r="B142">
        <v>121</v>
      </c>
      <c r="C142" t="s">
        <v>307</v>
      </c>
      <c r="D142" t="s">
        <v>680</v>
      </c>
      <c r="E142" t="s">
        <v>837</v>
      </c>
    </row>
    <row r="145" spans="1:5" x14ac:dyDescent="0.25">
      <c r="A145" t="s">
        <v>721</v>
      </c>
    </row>
    <row r="146" spans="1:5" x14ac:dyDescent="0.25">
      <c r="A146">
        <v>1</v>
      </c>
      <c r="B146">
        <v>63</v>
      </c>
      <c r="C146" t="s">
        <v>525</v>
      </c>
      <c r="D146" t="s">
        <v>725</v>
      </c>
      <c r="E146" s="2">
        <v>5.836805555555556E-4</v>
      </c>
    </row>
    <row r="147" spans="1:5" x14ac:dyDescent="0.25">
      <c r="A147">
        <v>2</v>
      </c>
      <c r="B147">
        <v>61</v>
      </c>
      <c r="C147" t="s">
        <v>503</v>
      </c>
      <c r="D147" t="s">
        <v>722</v>
      </c>
      <c r="E147" s="2">
        <v>5.8692129629629632E-4</v>
      </c>
    </row>
    <row r="148" spans="1:5" x14ac:dyDescent="0.25">
      <c r="A148">
        <v>3</v>
      </c>
      <c r="B148">
        <v>84</v>
      </c>
      <c r="C148" t="s">
        <v>549</v>
      </c>
      <c r="D148" t="s">
        <v>723</v>
      </c>
      <c r="E148" s="2">
        <v>5.9583333333333331E-4</v>
      </c>
    </row>
    <row r="149" spans="1:5" x14ac:dyDescent="0.25">
      <c r="A149">
        <v>4</v>
      </c>
      <c r="B149">
        <v>62</v>
      </c>
      <c r="C149" t="s">
        <v>544</v>
      </c>
      <c r="D149" t="s">
        <v>724</v>
      </c>
      <c r="E149" s="2">
        <v>5.9826388888888885E-4</v>
      </c>
    </row>
    <row r="150" spans="1:5" x14ac:dyDescent="0.25">
      <c r="A150">
        <v>5</v>
      </c>
      <c r="B150">
        <v>72</v>
      </c>
      <c r="C150" t="s">
        <v>590</v>
      </c>
      <c r="D150" t="s">
        <v>731</v>
      </c>
      <c r="E150" s="2">
        <v>6.0451388888888892E-4</v>
      </c>
    </row>
    <row r="151" spans="1:5" x14ac:dyDescent="0.25">
      <c r="A151">
        <v>6</v>
      </c>
      <c r="B151">
        <v>112</v>
      </c>
      <c r="C151" t="s">
        <v>571</v>
      </c>
      <c r="D151" t="s">
        <v>727</v>
      </c>
      <c r="E151" s="2">
        <v>6.1076388888888888E-4</v>
      </c>
    </row>
    <row r="152" spans="1:5" x14ac:dyDescent="0.25">
      <c r="A152">
        <v>7</v>
      </c>
      <c r="B152">
        <v>74</v>
      </c>
      <c r="C152" t="s">
        <v>482</v>
      </c>
      <c r="D152" t="s">
        <v>726</v>
      </c>
      <c r="E152" s="2">
        <v>6.1331018518518516E-4</v>
      </c>
    </row>
    <row r="153" spans="1:5" x14ac:dyDescent="0.25">
      <c r="A153">
        <v>8</v>
      </c>
      <c r="B153">
        <v>67</v>
      </c>
      <c r="C153" t="s">
        <v>543</v>
      </c>
      <c r="D153" t="s">
        <v>735</v>
      </c>
      <c r="E153" s="2">
        <v>6.1932870370370364E-4</v>
      </c>
    </row>
    <row r="154" spans="1:5" x14ac:dyDescent="0.25">
      <c r="A154">
        <v>9</v>
      </c>
      <c r="B154">
        <v>104</v>
      </c>
      <c r="C154" t="s">
        <v>573</v>
      </c>
      <c r="D154" t="s">
        <v>736</v>
      </c>
      <c r="E154" s="2">
        <v>6.1956018518518512E-4</v>
      </c>
    </row>
    <row r="155" spans="1:5" x14ac:dyDescent="0.25">
      <c r="A155">
        <v>10</v>
      </c>
      <c r="B155">
        <v>73</v>
      </c>
      <c r="C155" t="s">
        <v>493</v>
      </c>
      <c r="D155" t="s">
        <v>733</v>
      </c>
      <c r="E155" s="2">
        <v>6.2106481481481485E-4</v>
      </c>
    </row>
    <row r="156" spans="1:5" x14ac:dyDescent="0.25">
      <c r="A156">
        <v>11</v>
      </c>
      <c r="B156">
        <v>65</v>
      </c>
      <c r="C156" t="s">
        <v>535</v>
      </c>
      <c r="D156" t="s">
        <v>732</v>
      </c>
      <c r="E156" s="2">
        <v>6.2175925925925929E-4</v>
      </c>
    </row>
    <row r="157" spans="1:5" x14ac:dyDescent="0.25">
      <c r="A157">
        <v>12</v>
      </c>
      <c r="B157">
        <v>86</v>
      </c>
      <c r="C157" t="s">
        <v>499</v>
      </c>
      <c r="D157" t="s">
        <v>741</v>
      </c>
      <c r="E157" s="2">
        <v>6.2199074074074077E-4</v>
      </c>
    </row>
    <row r="158" spans="1:5" x14ac:dyDescent="0.25">
      <c r="A158">
        <v>13</v>
      </c>
      <c r="B158">
        <v>98</v>
      </c>
      <c r="C158" t="s">
        <v>542</v>
      </c>
      <c r="D158" t="s">
        <v>729</v>
      </c>
      <c r="E158" s="2">
        <v>6.2430555555555546E-4</v>
      </c>
    </row>
    <row r="159" spans="1:5" x14ac:dyDescent="0.25">
      <c r="A159">
        <v>14</v>
      </c>
      <c r="B159">
        <v>114</v>
      </c>
      <c r="C159" t="s">
        <v>475</v>
      </c>
      <c r="D159" t="s">
        <v>737</v>
      </c>
      <c r="E159" s="2">
        <v>6.2708333333333333E-4</v>
      </c>
    </row>
    <row r="160" spans="1:5" x14ac:dyDescent="0.25">
      <c r="A160">
        <v>15</v>
      </c>
      <c r="B160">
        <v>71</v>
      </c>
      <c r="C160" t="s">
        <v>518</v>
      </c>
      <c r="D160" t="s">
        <v>745</v>
      </c>
      <c r="E160" s="2">
        <v>6.2870370370370369E-4</v>
      </c>
    </row>
    <row r="161" spans="1:5" x14ac:dyDescent="0.25">
      <c r="A161">
        <v>16</v>
      </c>
      <c r="B161">
        <v>80</v>
      </c>
      <c r="C161" t="s">
        <v>562</v>
      </c>
      <c r="D161" t="s">
        <v>738</v>
      </c>
      <c r="E161" s="2">
        <v>6.3472222222222218E-4</v>
      </c>
    </row>
    <row r="162" spans="1:5" x14ac:dyDescent="0.25">
      <c r="A162">
        <v>17</v>
      </c>
      <c r="B162">
        <v>60</v>
      </c>
      <c r="C162" t="s">
        <v>501</v>
      </c>
      <c r="D162" t="s">
        <v>749</v>
      </c>
      <c r="E162" s="2">
        <v>6.3773148148148142E-4</v>
      </c>
    </row>
    <row r="163" spans="1:5" x14ac:dyDescent="0.25">
      <c r="A163">
        <v>18</v>
      </c>
      <c r="B163">
        <v>64</v>
      </c>
      <c r="C163" t="s">
        <v>529</v>
      </c>
      <c r="D163" t="s">
        <v>740</v>
      </c>
      <c r="E163" s="2">
        <v>6.3854166666666671E-4</v>
      </c>
    </row>
    <row r="164" spans="1:5" x14ac:dyDescent="0.25">
      <c r="A164">
        <v>19</v>
      </c>
      <c r="B164">
        <v>75</v>
      </c>
      <c r="C164" t="s">
        <v>496</v>
      </c>
      <c r="D164" t="s">
        <v>734</v>
      </c>
      <c r="E164" s="2">
        <v>6.3900462962962967E-4</v>
      </c>
    </row>
    <row r="165" spans="1:5" x14ac:dyDescent="0.25">
      <c r="A165">
        <v>20</v>
      </c>
      <c r="B165">
        <v>92</v>
      </c>
      <c r="C165" t="s">
        <v>477</v>
      </c>
      <c r="D165" t="s">
        <v>743</v>
      </c>
      <c r="E165" s="2">
        <v>6.3993055555555559E-4</v>
      </c>
    </row>
    <row r="166" spans="1:5" x14ac:dyDescent="0.25">
      <c r="A166">
        <v>21</v>
      </c>
      <c r="B166">
        <v>66</v>
      </c>
      <c r="C166" t="s">
        <v>484</v>
      </c>
      <c r="D166" t="s">
        <v>742</v>
      </c>
      <c r="E166" s="2">
        <v>6.4189814814814817E-4</v>
      </c>
    </row>
    <row r="167" spans="1:5" x14ac:dyDescent="0.25">
      <c r="A167">
        <v>22</v>
      </c>
      <c r="B167">
        <v>79</v>
      </c>
      <c r="C167" t="s">
        <v>551</v>
      </c>
      <c r="D167" t="s">
        <v>739</v>
      </c>
      <c r="E167" s="2">
        <v>6.4317129629629631E-4</v>
      </c>
    </row>
    <row r="168" spans="1:5" x14ac:dyDescent="0.25">
      <c r="A168">
        <v>23</v>
      </c>
      <c r="B168">
        <v>83</v>
      </c>
      <c r="C168" t="s">
        <v>581</v>
      </c>
      <c r="D168" t="s">
        <v>744</v>
      </c>
      <c r="E168" s="2">
        <v>6.4409722222222223E-4</v>
      </c>
    </row>
    <row r="169" spans="1:5" x14ac:dyDescent="0.25">
      <c r="A169">
        <v>24</v>
      </c>
      <c r="B169">
        <v>106</v>
      </c>
      <c r="C169" t="s">
        <v>507</v>
      </c>
      <c r="D169" t="s">
        <v>746</v>
      </c>
      <c r="E169" s="2">
        <v>6.4560185185185185E-4</v>
      </c>
    </row>
    <row r="170" spans="1:5" x14ac:dyDescent="0.25">
      <c r="A170">
        <v>25</v>
      </c>
      <c r="B170">
        <v>102</v>
      </c>
      <c r="C170" t="s">
        <v>585</v>
      </c>
      <c r="D170" t="s">
        <v>752</v>
      </c>
      <c r="E170" s="2">
        <v>6.5243055555555551E-4</v>
      </c>
    </row>
    <row r="171" spans="1:5" x14ac:dyDescent="0.25">
      <c r="A171">
        <v>26</v>
      </c>
      <c r="B171">
        <v>100</v>
      </c>
      <c r="C171" t="s">
        <v>469</v>
      </c>
      <c r="D171" t="s">
        <v>747</v>
      </c>
      <c r="E171" s="2">
        <v>6.5567129629629623E-4</v>
      </c>
    </row>
    <row r="172" spans="1:5" x14ac:dyDescent="0.25">
      <c r="A172">
        <v>27</v>
      </c>
      <c r="B172">
        <v>97</v>
      </c>
      <c r="C172" t="s">
        <v>587</v>
      </c>
      <c r="D172" t="s">
        <v>750</v>
      </c>
      <c r="E172" s="2">
        <v>6.56712962962963E-4</v>
      </c>
    </row>
    <row r="173" spans="1:5" x14ac:dyDescent="0.25">
      <c r="A173">
        <v>28</v>
      </c>
      <c r="B173">
        <v>95</v>
      </c>
      <c r="C173" t="s">
        <v>486</v>
      </c>
      <c r="D173" t="s">
        <v>748</v>
      </c>
      <c r="E173" s="2">
        <v>6.590277777777778E-4</v>
      </c>
    </row>
    <row r="174" spans="1:5" x14ac:dyDescent="0.25">
      <c r="A174">
        <v>28</v>
      </c>
      <c r="B174">
        <v>77</v>
      </c>
      <c r="C174" t="s">
        <v>593</v>
      </c>
      <c r="D174" t="s">
        <v>753</v>
      </c>
      <c r="E174" s="2">
        <v>6.590277777777778E-4</v>
      </c>
    </row>
    <row r="175" spans="1:5" x14ac:dyDescent="0.25">
      <c r="A175">
        <v>30</v>
      </c>
      <c r="B175">
        <v>99</v>
      </c>
      <c r="C175" t="s">
        <v>527</v>
      </c>
      <c r="D175" t="s">
        <v>759</v>
      </c>
      <c r="E175" s="2">
        <v>6.6041666666666668E-4</v>
      </c>
    </row>
    <row r="176" spans="1:5" x14ac:dyDescent="0.25">
      <c r="A176">
        <v>31</v>
      </c>
      <c r="B176">
        <v>90</v>
      </c>
      <c r="C176" t="s">
        <v>557</v>
      </c>
      <c r="D176" t="s">
        <v>756</v>
      </c>
      <c r="E176" s="2">
        <v>6.6180555555555556E-4</v>
      </c>
    </row>
    <row r="177" spans="1:5" x14ac:dyDescent="0.25">
      <c r="A177">
        <v>32</v>
      </c>
      <c r="B177">
        <v>78</v>
      </c>
      <c r="C177" t="s">
        <v>540</v>
      </c>
      <c r="D177" t="s">
        <v>755</v>
      </c>
      <c r="E177" s="2">
        <v>6.6400462962962952E-4</v>
      </c>
    </row>
    <row r="178" spans="1:5" x14ac:dyDescent="0.25">
      <c r="A178">
        <v>33</v>
      </c>
      <c r="B178">
        <v>101</v>
      </c>
      <c r="C178" t="s">
        <v>510</v>
      </c>
      <c r="D178" t="s">
        <v>757</v>
      </c>
      <c r="E178" s="2">
        <v>6.6909722222222229E-4</v>
      </c>
    </row>
    <row r="179" spans="1:5" x14ac:dyDescent="0.25">
      <c r="A179">
        <v>33</v>
      </c>
      <c r="B179">
        <v>81</v>
      </c>
      <c r="C179" t="s">
        <v>578</v>
      </c>
      <c r="D179" t="s">
        <v>754</v>
      </c>
      <c r="E179" s="2">
        <v>6.6909722222222229E-4</v>
      </c>
    </row>
    <row r="180" spans="1:5" x14ac:dyDescent="0.25">
      <c r="A180">
        <v>35</v>
      </c>
      <c r="B180">
        <v>82</v>
      </c>
      <c r="C180" t="s">
        <v>547</v>
      </c>
      <c r="D180" t="s">
        <v>751</v>
      </c>
      <c r="E180" s="2">
        <v>6.7592592592592585E-4</v>
      </c>
    </row>
    <row r="181" spans="1:5" x14ac:dyDescent="0.25">
      <c r="A181">
        <v>36</v>
      </c>
      <c r="B181">
        <v>109</v>
      </c>
      <c r="C181" t="s">
        <v>531</v>
      </c>
      <c r="D181" t="s">
        <v>758</v>
      </c>
      <c r="E181" s="2">
        <v>6.9178240740740745E-4</v>
      </c>
    </row>
    <row r="182" spans="1:5" x14ac:dyDescent="0.25">
      <c r="A182">
        <v>37</v>
      </c>
      <c r="B182">
        <v>94</v>
      </c>
      <c r="C182" t="s">
        <v>537</v>
      </c>
      <c r="D182" t="s">
        <v>762</v>
      </c>
      <c r="E182" s="2">
        <v>6.9652777777777768E-4</v>
      </c>
    </row>
    <row r="183" spans="1:5" x14ac:dyDescent="0.25">
      <c r="A183">
        <v>38</v>
      </c>
      <c r="B183">
        <v>85</v>
      </c>
      <c r="C183" t="s">
        <v>568</v>
      </c>
      <c r="D183" t="s">
        <v>765</v>
      </c>
      <c r="E183" s="2">
        <v>7.0474537037037033E-4</v>
      </c>
    </row>
    <row r="184" spans="1:5" x14ac:dyDescent="0.25">
      <c r="A184">
        <v>39</v>
      </c>
      <c r="B184">
        <v>105</v>
      </c>
      <c r="C184" t="s">
        <v>516</v>
      </c>
      <c r="D184" t="s">
        <v>761</v>
      </c>
      <c r="E184" s="2">
        <v>7.0567129629629625E-4</v>
      </c>
    </row>
    <row r="185" spans="1:5" x14ac:dyDescent="0.25">
      <c r="A185">
        <v>40</v>
      </c>
      <c r="B185">
        <v>111</v>
      </c>
      <c r="C185" t="s">
        <v>534</v>
      </c>
      <c r="D185" t="s">
        <v>764</v>
      </c>
      <c r="E185" s="2">
        <v>7.0682870370370376E-4</v>
      </c>
    </row>
    <row r="186" spans="1:5" x14ac:dyDescent="0.25">
      <c r="A186">
        <v>41</v>
      </c>
      <c r="B186">
        <v>89</v>
      </c>
      <c r="C186" t="s">
        <v>554</v>
      </c>
      <c r="D186" t="s">
        <v>763</v>
      </c>
      <c r="E186" s="2">
        <v>7.0856481481481476E-4</v>
      </c>
    </row>
    <row r="187" spans="1:5" x14ac:dyDescent="0.25">
      <c r="A187">
        <v>42</v>
      </c>
      <c r="B187">
        <v>110</v>
      </c>
      <c r="C187" t="s">
        <v>582</v>
      </c>
      <c r="D187" t="s">
        <v>760</v>
      </c>
      <c r="E187" s="2">
        <v>7.098379629629629E-4</v>
      </c>
    </row>
    <row r="188" spans="1:5" x14ac:dyDescent="0.25">
      <c r="A188">
        <v>43</v>
      </c>
      <c r="B188">
        <v>108</v>
      </c>
      <c r="C188" t="s">
        <v>479</v>
      </c>
      <c r="D188" t="s">
        <v>769</v>
      </c>
      <c r="E188" s="2">
        <v>7.2719907407407401E-4</v>
      </c>
    </row>
    <row r="189" spans="1:5" x14ac:dyDescent="0.25">
      <c r="A189">
        <v>44</v>
      </c>
      <c r="B189">
        <v>107</v>
      </c>
      <c r="C189" t="s">
        <v>520</v>
      </c>
      <c r="D189" t="s">
        <v>768</v>
      </c>
      <c r="E189" s="2">
        <v>7.3136574074074065E-4</v>
      </c>
    </row>
    <row r="190" spans="1:5" x14ac:dyDescent="0.25">
      <c r="A190">
        <v>45</v>
      </c>
      <c r="B190">
        <v>103</v>
      </c>
      <c r="C190" t="s">
        <v>560</v>
      </c>
      <c r="D190" t="s">
        <v>767</v>
      </c>
      <c r="E190" s="2">
        <v>7.326388888888889E-4</v>
      </c>
    </row>
    <row r="191" spans="1:5" x14ac:dyDescent="0.25">
      <c r="A191">
        <v>46</v>
      </c>
      <c r="B191">
        <v>88</v>
      </c>
      <c r="C191" t="s">
        <v>589</v>
      </c>
      <c r="D191" t="s">
        <v>766</v>
      </c>
      <c r="E191" s="2">
        <v>7.4791666666666669E-4</v>
      </c>
    </row>
    <row r="192" spans="1:5" x14ac:dyDescent="0.25">
      <c r="A192">
        <v>47</v>
      </c>
      <c r="B192">
        <v>87</v>
      </c>
      <c r="C192" t="s">
        <v>513</v>
      </c>
      <c r="D192" t="s">
        <v>771</v>
      </c>
      <c r="E192" s="2">
        <v>7.6990740740740741E-4</v>
      </c>
    </row>
    <row r="193" spans="1:5" x14ac:dyDescent="0.25">
      <c r="A193">
        <v>48</v>
      </c>
      <c r="B193">
        <v>113</v>
      </c>
      <c r="C193" t="s">
        <v>506</v>
      </c>
      <c r="D193" t="s">
        <v>770</v>
      </c>
      <c r="E193" s="2">
        <v>7.9444444444444452E-4</v>
      </c>
    </row>
    <row r="194" spans="1:5" x14ac:dyDescent="0.25">
      <c r="A194">
        <v>49</v>
      </c>
      <c r="B194">
        <v>115</v>
      </c>
      <c r="C194" t="s">
        <v>472</v>
      </c>
      <c r="D194" t="s">
        <v>773</v>
      </c>
      <c r="E194" s="2">
        <v>8.78125E-4</v>
      </c>
    </row>
    <row r="197" spans="1:5" x14ac:dyDescent="0.25">
      <c r="A197" t="s">
        <v>774</v>
      </c>
    </row>
    <row r="198" spans="1:5" x14ac:dyDescent="0.25">
      <c r="B198">
        <v>69</v>
      </c>
      <c r="C198" t="s">
        <v>488</v>
      </c>
      <c r="D198" t="s">
        <v>775</v>
      </c>
    </row>
    <row r="199" spans="1:5" x14ac:dyDescent="0.25">
      <c r="B199">
        <v>91</v>
      </c>
      <c r="C199" t="s">
        <v>490</v>
      </c>
      <c r="D199" t="s">
        <v>776</v>
      </c>
    </row>
    <row r="200" spans="1:5" x14ac:dyDescent="0.25">
      <c r="B200">
        <v>93</v>
      </c>
      <c r="C200" t="s">
        <v>565</v>
      </c>
      <c r="D200" t="s">
        <v>777</v>
      </c>
    </row>
    <row r="203" spans="1:5" x14ac:dyDescent="0.25">
      <c r="A203" t="s">
        <v>838</v>
      </c>
    </row>
    <row r="204" spans="1:5" x14ac:dyDescent="0.25">
      <c r="B204">
        <v>70</v>
      </c>
      <c r="C204" t="s">
        <v>576</v>
      </c>
      <c r="D204" t="s">
        <v>730</v>
      </c>
    </row>
    <row r="205" spans="1:5" x14ac:dyDescent="0.25">
      <c r="B205">
        <v>76</v>
      </c>
      <c r="C205" t="s">
        <v>595</v>
      </c>
      <c r="D205" t="s">
        <v>728</v>
      </c>
    </row>
    <row r="208" spans="1:5" x14ac:dyDescent="0.25">
      <c r="A208" t="s">
        <v>657</v>
      </c>
    </row>
    <row r="209" spans="1:5" x14ac:dyDescent="0.25">
      <c r="B209">
        <v>96</v>
      </c>
      <c r="C209" t="s">
        <v>522</v>
      </c>
      <c r="D209" t="s">
        <v>772</v>
      </c>
      <c r="E209" t="s">
        <v>837</v>
      </c>
    </row>
    <row r="212" spans="1:5" x14ac:dyDescent="0.25">
      <c r="A212" t="s">
        <v>778</v>
      </c>
    </row>
    <row r="213" spans="1:5" x14ac:dyDescent="0.25">
      <c r="A213">
        <v>1</v>
      </c>
      <c r="B213">
        <v>189</v>
      </c>
      <c r="C213" t="s">
        <v>404</v>
      </c>
      <c r="D213" t="s">
        <v>782</v>
      </c>
      <c r="E213" s="2">
        <v>5.5312500000000001E-4</v>
      </c>
    </row>
    <row r="214" spans="1:5" x14ac:dyDescent="0.25">
      <c r="A214">
        <v>2</v>
      </c>
      <c r="B214">
        <v>199</v>
      </c>
      <c r="C214" t="s">
        <v>430</v>
      </c>
      <c r="D214" t="s">
        <v>779</v>
      </c>
      <c r="E214" s="2">
        <v>5.6134259259259256E-4</v>
      </c>
    </row>
    <row r="215" spans="1:5" x14ac:dyDescent="0.25">
      <c r="A215">
        <v>3</v>
      </c>
      <c r="B215">
        <v>222</v>
      </c>
      <c r="C215" t="s">
        <v>358</v>
      </c>
      <c r="D215" t="s">
        <v>781</v>
      </c>
      <c r="E215" s="2">
        <v>5.7152777777777779E-4</v>
      </c>
    </row>
    <row r="216" spans="1:5" x14ac:dyDescent="0.25">
      <c r="A216">
        <v>4</v>
      </c>
      <c r="B216">
        <v>195</v>
      </c>
      <c r="C216" t="s">
        <v>443</v>
      </c>
      <c r="D216" t="s">
        <v>780</v>
      </c>
      <c r="E216" s="2">
        <v>5.7881944444444441E-4</v>
      </c>
    </row>
    <row r="217" spans="1:5" x14ac:dyDescent="0.25">
      <c r="A217">
        <v>5</v>
      </c>
      <c r="B217">
        <v>211</v>
      </c>
      <c r="C217" t="s">
        <v>371</v>
      </c>
      <c r="D217" t="s">
        <v>787</v>
      </c>
      <c r="E217" s="2">
        <v>5.7974537037037044E-4</v>
      </c>
    </row>
    <row r="218" spans="1:5" x14ac:dyDescent="0.25">
      <c r="A218">
        <v>6</v>
      </c>
      <c r="B218">
        <v>209</v>
      </c>
      <c r="C218" t="s">
        <v>366</v>
      </c>
      <c r="D218" t="s">
        <v>783</v>
      </c>
      <c r="E218" s="2">
        <v>5.8020833333333329E-4</v>
      </c>
    </row>
    <row r="219" spans="1:5" x14ac:dyDescent="0.25">
      <c r="A219">
        <v>7</v>
      </c>
      <c r="B219">
        <v>239</v>
      </c>
      <c r="C219" t="s">
        <v>356</v>
      </c>
      <c r="D219" t="s">
        <v>788</v>
      </c>
      <c r="E219" s="2">
        <v>5.8298611111111105E-4</v>
      </c>
    </row>
    <row r="220" spans="1:5" x14ac:dyDescent="0.25">
      <c r="A220">
        <v>8</v>
      </c>
      <c r="B220">
        <v>194</v>
      </c>
      <c r="C220" t="s">
        <v>466</v>
      </c>
      <c r="D220" t="s">
        <v>791</v>
      </c>
      <c r="E220" s="2">
        <v>5.8599537037037029E-4</v>
      </c>
    </row>
    <row r="221" spans="1:5" x14ac:dyDescent="0.25">
      <c r="A221">
        <v>9</v>
      </c>
      <c r="B221">
        <v>187</v>
      </c>
      <c r="C221" t="s">
        <v>379</v>
      </c>
      <c r="D221" t="s">
        <v>785</v>
      </c>
      <c r="E221" s="2">
        <v>5.9027777777777778E-4</v>
      </c>
    </row>
    <row r="222" spans="1:5" x14ac:dyDescent="0.25">
      <c r="A222">
        <v>10</v>
      </c>
      <c r="B222">
        <v>213</v>
      </c>
      <c r="C222" t="s">
        <v>448</v>
      </c>
      <c r="D222" t="s">
        <v>784</v>
      </c>
      <c r="E222" s="2">
        <v>5.9189814814814814E-4</v>
      </c>
    </row>
    <row r="223" spans="1:5" x14ac:dyDescent="0.25">
      <c r="A223">
        <v>11</v>
      </c>
      <c r="B223">
        <v>230</v>
      </c>
      <c r="C223" t="s">
        <v>403</v>
      </c>
      <c r="D223" t="s">
        <v>793</v>
      </c>
      <c r="E223" s="2">
        <v>5.9629629629629627E-4</v>
      </c>
    </row>
    <row r="224" spans="1:5" x14ac:dyDescent="0.25">
      <c r="A224">
        <v>12</v>
      </c>
      <c r="B224">
        <v>219</v>
      </c>
      <c r="C224" t="s">
        <v>401</v>
      </c>
      <c r="D224" t="s">
        <v>797</v>
      </c>
      <c r="E224" s="2">
        <v>5.9884259259259266E-4</v>
      </c>
    </row>
    <row r="225" spans="1:5" x14ac:dyDescent="0.25">
      <c r="A225">
        <v>13</v>
      </c>
      <c r="B225">
        <v>233</v>
      </c>
      <c r="C225" t="s">
        <v>453</v>
      </c>
      <c r="D225" t="s">
        <v>789</v>
      </c>
      <c r="E225" s="2">
        <v>5.9907407407407403E-4</v>
      </c>
    </row>
    <row r="226" spans="1:5" x14ac:dyDescent="0.25">
      <c r="A226">
        <v>14</v>
      </c>
      <c r="B226">
        <v>232</v>
      </c>
      <c r="C226" t="s">
        <v>433</v>
      </c>
      <c r="D226" t="s">
        <v>796</v>
      </c>
      <c r="E226" s="2">
        <v>6.0000000000000006E-4</v>
      </c>
    </row>
    <row r="227" spans="1:5" x14ac:dyDescent="0.25">
      <c r="A227">
        <v>15</v>
      </c>
      <c r="B227">
        <v>198</v>
      </c>
      <c r="C227" t="s">
        <v>410</v>
      </c>
      <c r="D227" t="s">
        <v>798</v>
      </c>
      <c r="E227" s="2">
        <v>6.0046296296296302E-4</v>
      </c>
    </row>
    <row r="228" spans="1:5" x14ac:dyDescent="0.25">
      <c r="A228">
        <v>16</v>
      </c>
      <c r="B228">
        <v>215</v>
      </c>
      <c r="C228" t="s">
        <v>438</v>
      </c>
      <c r="D228" t="s">
        <v>808</v>
      </c>
      <c r="E228" s="2">
        <v>6.0196759259259264E-4</v>
      </c>
    </row>
    <row r="229" spans="1:5" x14ac:dyDescent="0.25">
      <c r="A229">
        <v>16</v>
      </c>
      <c r="B229">
        <v>186</v>
      </c>
      <c r="C229" t="s">
        <v>446</v>
      </c>
      <c r="D229" t="s">
        <v>809</v>
      </c>
      <c r="E229" s="2">
        <v>6.0196759259259264E-4</v>
      </c>
    </row>
    <row r="230" spans="1:5" x14ac:dyDescent="0.25">
      <c r="A230">
        <v>18</v>
      </c>
      <c r="B230">
        <v>216</v>
      </c>
      <c r="C230" t="s">
        <v>452</v>
      </c>
      <c r="D230" t="s">
        <v>802</v>
      </c>
      <c r="E230" s="2">
        <v>6.0914351851851852E-4</v>
      </c>
    </row>
    <row r="231" spans="1:5" x14ac:dyDescent="0.25">
      <c r="A231">
        <v>18</v>
      </c>
      <c r="B231">
        <v>197</v>
      </c>
      <c r="C231" t="s">
        <v>427</v>
      </c>
      <c r="D231" t="s">
        <v>805</v>
      </c>
      <c r="E231" s="2">
        <v>6.0914351851851852E-4</v>
      </c>
    </row>
    <row r="232" spans="1:5" x14ac:dyDescent="0.25">
      <c r="A232">
        <v>20</v>
      </c>
      <c r="B232">
        <v>208</v>
      </c>
      <c r="C232" t="s">
        <v>429</v>
      </c>
      <c r="D232" t="s">
        <v>790</v>
      </c>
      <c r="E232" s="2">
        <v>6.1203703703703713E-4</v>
      </c>
    </row>
    <row r="233" spans="1:5" x14ac:dyDescent="0.25">
      <c r="A233">
        <v>21</v>
      </c>
      <c r="B233">
        <v>207</v>
      </c>
      <c r="C233" t="s">
        <v>423</v>
      </c>
      <c r="D233" t="s">
        <v>804</v>
      </c>
      <c r="E233" s="2">
        <v>6.1215277777777776E-4</v>
      </c>
    </row>
    <row r="234" spans="1:5" x14ac:dyDescent="0.25">
      <c r="A234">
        <v>22</v>
      </c>
      <c r="B234">
        <v>224</v>
      </c>
      <c r="C234" t="s">
        <v>390</v>
      </c>
      <c r="D234" t="s">
        <v>794</v>
      </c>
      <c r="E234" s="2">
        <v>6.1238425925925924E-4</v>
      </c>
    </row>
    <row r="235" spans="1:5" x14ac:dyDescent="0.25">
      <c r="A235">
        <v>23</v>
      </c>
      <c r="B235">
        <v>226</v>
      </c>
      <c r="C235" t="s">
        <v>369</v>
      </c>
      <c r="D235" t="s">
        <v>799</v>
      </c>
      <c r="E235" s="2">
        <v>6.2152777777777781E-4</v>
      </c>
    </row>
    <row r="236" spans="1:5" x14ac:dyDescent="0.25">
      <c r="A236">
        <v>24</v>
      </c>
      <c r="B236">
        <v>193</v>
      </c>
      <c r="C236" t="s">
        <v>412</v>
      </c>
      <c r="D236" t="s">
        <v>810</v>
      </c>
      <c r="E236" s="2">
        <v>6.2800925925925925E-4</v>
      </c>
    </row>
    <row r="237" spans="1:5" x14ac:dyDescent="0.25">
      <c r="A237">
        <v>25</v>
      </c>
      <c r="B237">
        <v>212</v>
      </c>
      <c r="C237" t="s">
        <v>376</v>
      </c>
      <c r="D237" t="s">
        <v>803</v>
      </c>
      <c r="E237" s="2">
        <v>6.2905092592592602E-4</v>
      </c>
    </row>
    <row r="238" spans="1:5" x14ac:dyDescent="0.25">
      <c r="A238">
        <v>26</v>
      </c>
      <c r="B238">
        <v>241</v>
      </c>
      <c r="C238" t="s">
        <v>381</v>
      </c>
      <c r="D238" t="s">
        <v>801</v>
      </c>
      <c r="E238" s="2">
        <v>6.350694444444444E-4</v>
      </c>
    </row>
    <row r="239" spans="1:5" x14ac:dyDescent="0.25">
      <c r="A239">
        <v>27</v>
      </c>
      <c r="B239">
        <v>235</v>
      </c>
      <c r="C239" t="s">
        <v>407</v>
      </c>
      <c r="D239" t="s">
        <v>811</v>
      </c>
      <c r="E239" s="2">
        <v>6.3599537037037043E-4</v>
      </c>
    </row>
    <row r="240" spans="1:5" x14ac:dyDescent="0.25">
      <c r="A240">
        <v>28</v>
      </c>
      <c r="B240">
        <v>221</v>
      </c>
      <c r="C240" t="s">
        <v>363</v>
      </c>
      <c r="D240" t="s">
        <v>814</v>
      </c>
      <c r="E240" s="2">
        <v>6.4166666666666658E-4</v>
      </c>
    </row>
    <row r="241" spans="1:5" x14ac:dyDescent="0.25">
      <c r="A241">
        <v>29</v>
      </c>
      <c r="B241">
        <v>234</v>
      </c>
      <c r="C241" t="s">
        <v>459</v>
      </c>
      <c r="D241" t="s">
        <v>812</v>
      </c>
      <c r="E241" s="2">
        <v>6.4861111111111109E-4</v>
      </c>
    </row>
    <row r="242" spans="1:5" x14ac:dyDescent="0.25">
      <c r="A242">
        <v>30</v>
      </c>
      <c r="B242">
        <v>223</v>
      </c>
      <c r="C242" t="s">
        <v>415</v>
      </c>
      <c r="D242" t="s">
        <v>807</v>
      </c>
      <c r="E242" s="2">
        <v>6.5046296296296304E-4</v>
      </c>
    </row>
    <row r="243" spans="1:5" x14ac:dyDescent="0.25">
      <c r="A243">
        <v>31</v>
      </c>
      <c r="B243">
        <v>237</v>
      </c>
      <c r="C243" t="s">
        <v>465</v>
      </c>
      <c r="D243" t="s">
        <v>806</v>
      </c>
      <c r="E243" s="2">
        <v>6.5509259259259264E-4</v>
      </c>
    </row>
    <row r="244" spans="1:5" x14ac:dyDescent="0.25">
      <c r="A244">
        <v>32</v>
      </c>
      <c r="B244">
        <v>240</v>
      </c>
      <c r="C244" t="s">
        <v>353</v>
      </c>
      <c r="D244" t="s">
        <v>816</v>
      </c>
      <c r="E244" s="2">
        <v>6.7546296296296289E-4</v>
      </c>
    </row>
    <row r="245" spans="1:5" x14ac:dyDescent="0.25">
      <c r="A245">
        <v>33</v>
      </c>
      <c r="B245">
        <v>191</v>
      </c>
      <c r="C245" t="s">
        <v>462</v>
      </c>
      <c r="D245" t="s">
        <v>817</v>
      </c>
      <c r="E245" s="2">
        <v>6.7592592592592585E-4</v>
      </c>
    </row>
    <row r="246" spans="1:5" x14ac:dyDescent="0.25">
      <c r="A246">
        <v>34</v>
      </c>
      <c r="B246">
        <v>225</v>
      </c>
      <c r="C246" t="s">
        <v>436</v>
      </c>
      <c r="D246" t="s">
        <v>818</v>
      </c>
      <c r="E246" s="2">
        <v>6.8287037037037025E-4</v>
      </c>
    </row>
    <row r="247" spans="1:5" x14ac:dyDescent="0.25">
      <c r="A247">
        <v>35</v>
      </c>
      <c r="B247">
        <v>196</v>
      </c>
      <c r="C247" t="s">
        <v>351</v>
      </c>
      <c r="D247" t="s">
        <v>831</v>
      </c>
      <c r="E247" s="2">
        <v>7.2037037037037046E-4</v>
      </c>
    </row>
    <row r="248" spans="1:5" x14ac:dyDescent="0.25">
      <c r="A248">
        <v>36</v>
      </c>
      <c r="B248">
        <v>190</v>
      </c>
      <c r="C248" t="s">
        <v>417</v>
      </c>
      <c r="D248" t="s">
        <v>821</v>
      </c>
      <c r="E248" s="2">
        <v>7.3981481481481478E-4</v>
      </c>
    </row>
    <row r="249" spans="1:5" x14ac:dyDescent="0.25">
      <c r="A249">
        <v>37</v>
      </c>
      <c r="B249">
        <v>229</v>
      </c>
      <c r="C249" t="s">
        <v>439</v>
      </c>
      <c r="D249" t="s">
        <v>823</v>
      </c>
      <c r="E249" s="2">
        <v>7.430555555555555E-4</v>
      </c>
    </row>
    <row r="250" spans="1:5" x14ac:dyDescent="0.25">
      <c r="A250">
        <v>38</v>
      </c>
      <c r="B250">
        <v>217</v>
      </c>
      <c r="C250" t="s">
        <v>387</v>
      </c>
      <c r="D250" t="s">
        <v>820</v>
      </c>
      <c r="E250" s="2">
        <v>7.4976851851851854E-4</v>
      </c>
    </row>
    <row r="251" spans="1:5" x14ac:dyDescent="0.25">
      <c r="A251">
        <v>39</v>
      </c>
      <c r="B251">
        <v>214</v>
      </c>
      <c r="C251" t="s">
        <v>393</v>
      </c>
      <c r="D251" t="s">
        <v>822</v>
      </c>
      <c r="E251" s="2">
        <v>7.6851851851851853E-4</v>
      </c>
    </row>
    <row r="252" spans="1:5" x14ac:dyDescent="0.25">
      <c r="A252">
        <v>40</v>
      </c>
      <c r="B252">
        <v>238</v>
      </c>
      <c r="C252" t="s">
        <v>361</v>
      </c>
      <c r="D252" t="s">
        <v>825</v>
      </c>
      <c r="E252" s="2">
        <v>7.9502314814814811E-4</v>
      </c>
    </row>
    <row r="253" spans="1:5" x14ac:dyDescent="0.25">
      <c r="A253">
        <v>41</v>
      </c>
      <c r="B253">
        <v>220</v>
      </c>
      <c r="C253" t="s">
        <v>445</v>
      </c>
      <c r="D253" t="s">
        <v>826</v>
      </c>
      <c r="E253" s="2">
        <v>8.2939814814814812E-4</v>
      </c>
    </row>
    <row r="256" spans="1:5" x14ac:dyDescent="0.25">
      <c r="A256" t="s">
        <v>839</v>
      </c>
    </row>
    <row r="257" spans="1:4" x14ac:dyDescent="0.25">
      <c r="B257">
        <v>200</v>
      </c>
      <c r="C257" t="s">
        <v>441</v>
      </c>
      <c r="D257" t="s">
        <v>819</v>
      </c>
    </row>
    <row r="258" spans="1:4" x14ac:dyDescent="0.25">
      <c r="B258">
        <v>210</v>
      </c>
      <c r="C258" t="s">
        <v>373</v>
      </c>
      <c r="D258" t="s">
        <v>827</v>
      </c>
    </row>
    <row r="259" spans="1:4" x14ac:dyDescent="0.25">
      <c r="B259">
        <v>227</v>
      </c>
      <c r="C259" t="s">
        <v>396</v>
      </c>
      <c r="D259" t="s">
        <v>828</v>
      </c>
    </row>
    <row r="260" spans="1:4" x14ac:dyDescent="0.25">
      <c r="B260">
        <v>242</v>
      </c>
      <c r="C260" t="s">
        <v>383</v>
      </c>
      <c r="D260" t="s">
        <v>829</v>
      </c>
    </row>
    <row r="261" spans="1:4" x14ac:dyDescent="0.25">
      <c r="B261">
        <v>243</v>
      </c>
      <c r="C261" t="s">
        <v>451</v>
      </c>
      <c r="D261" t="s">
        <v>830</v>
      </c>
    </row>
    <row r="264" spans="1:4" x14ac:dyDescent="0.25">
      <c r="A264" t="s">
        <v>840</v>
      </c>
    </row>
    <row r="265" spans="1:4" x14ac:dyDescent="0.25">
      <c r="B265">
        <v>188</v>
      </c>
      <c r="C265" t="s">
        <v>374</v>
      </c>
      <c r="D265" t="s">
        <v>792</v>
      </c>
    </row>
    <row r="266" spans="1:4" x14ac:dyDescent="0.25">
      <c r="B266">
        <v>192</v>
      </c>
      <c r="C266" t="s">
        <v>424</v>
      </c>
      <c r="D266" t="s">
        <v>786</v>
      </c>
    </row>
    <row r="267" spans="1:4" x14ac:dyDescent="0.25">
      <c r="B267">
        <v>228</v>
      </c>
      <c r="C267" t="s">
        <v>463</v>
      </c>
      <c r="D267" t="s">
        <v>813</v>
      </c>
    </row>
    <row r="268" spans="1:4" x14ac:dyDescent="0.25">
      <c r="B268">
        <v>231</v>
      </c>
      <c r="C268" t="s">
        <v>399</v>
      </c>
      <c r="D268" t="s">
        <v>824</v>
      </c>
    </row>
    <row r="269" spans="1:4" x14ac:dyDescent="0.25">
      <c r="B269">
        <v>236</v>
      </c>
      <c r="C269" t="s">
        <v>420</v>
      </c>
      <c r="D269" t="s">
        <v>800</v>
      </c>
    </row>
    <row r="272" spans="1:4" x14ac:dyDescent="0.25">
      <c r="A272" t="s">
        <v>841</v>
      </c>
    </row>
    <row r="273" spans="2:5" x14ac:dyDescent="0.25">
      <c r="B273">
        <v>185</v>
      </c>
      <c r="C273" t="s">
        <v>385</v>
      </c>
      <c r="D273" t="s">
        <v>795</v>
      </c>
      <c r="E273" t="s">
        <v>837</v>
      </c>
    </row>
    <row r="274" spans="2:5" x14ac:dyDescent="0.25">
      <c r="B274">
        <v>218</v>
      </c>
      <c r="C274" t="s">
        <v>456</v>
      </c>
      <c r="D274" t="s">
        <v>815</v>
      </c>
      <c r="E274" t="s">
        <v>837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56"/>
  <sheetViews>
    <sheetView topLeftCell="A202" workbookViewId="0">
      <selection activeCell="E229" sqref="E229"/>
    </sheetView>
  </sheetViews>
  <sheetFormatPr defaultColWidth="8.85546875" defaultRowHeight="15" x14ac:dyDescent="0.25"/>
  <cols>
    <col min="1" max="3" width="11.42578125"/>
    <col min="4" max="4" width="29" customWidth="1"/>
    <col min="5" max="5" width="11.42578125"/>
  </cols>
  <sheetData>
    <row r="1" spans="1:5" x14ac:dyDescent="0.25">
      <c r="A1" t="s">
        <v>597</v>
      </c>
      <c r="B1" t="s">
        <v>598</v>
      </c>
      <c r="C1" t="s">
        <v>19</v>
      </c>
      <c r="D1" t="s">
        <v>599</v>
      </c>
      <c r="E1" t="s">
        <v>600</v>
      </c>
    </row>
    <row r="4" spans="1:5" x14ac:dyDescent="0.25">
      <c r="A4" t="s">
        <v>855</v>
      </c>
    </row>
    <row r="5" spans="1:5" x14ac:dyDescent="0.25">
      <c r="A5">
        <v>1</v>
      </c>
      <c r="B5">
        <v>2</v>
      </c>
      <c r="C5" t="s">
        <v>73</v>
      </c>
      <c r="D5" t="s">
        <v>856</v>
      </c>
      <c r="E5" t="s">
        <v>857</v>
      </c>
    </row>
    <row r="6" spans="1:5" x14ac:dyDescent="0.25">
      <c r="A6">
        <v>2</v>
      </c>
      <c r="B6">
        <v>54</v>
      </c>
      <c r="C6" t="s">
        <v>111</v>
      </c>
      <c r="D6" t="s">
        <v>858</v>
      </c>
      <c r="E6" t="s">
        <v>859</v>
      </c>
    </row>
    <row r="7" spans="1:5" x14ac:dyDescent="0.25">
      <c r="A7">
        <v>3</v>
      </c>
      <c r="B7">
        <v>52</v>
      </c>
      <c r="C7" t="s">
        <v>170</v>
      </c>
      <c r="D7" t="s">
        <v>860</v>
      </c>
      <c r="E7" t="s">
        <v>861</v>
      </c>
    </row>
    <row r="8" spans="1:5" x14ac:dyDescent="0.25">
      <c r="A8">
        <v>4</v>
      </c>
      <c r="B8">
        <v>42</v>
      </c>
      <c r="C8" t="s">
        <v>135</v>
      </c>
      <c r="D8" t="s">
        <v>862</v>
      </c>
      <c r="E8" t="s">
        <v>863</v>
      </c>
    </row>
    <row r="9" spans="1:5" x14ac:dyDescent="0.25">
      <c r="A9">
        <v>5</v>
      </c>
      <c r="B9">
        <v>38</v>
      </c>
      <c r="C9" t="s">
        <v>156</v>
      </c>
      <c r="D9" t="s">
        <v>864</v>
      </c>
      <c r="E9" t="s">
        <v>865</v>
      </c>
    </row>
    <row r="10" spans="1:5" x14ac:dyDescent="0.25">
      <c r="A10">
        <v>6</v>
      </c>
      <c r="B10">
        <v>11</v>
      </c>
      <c r="C10" t="s">
        <v>61</v>
      </c>
      <c r="D10" t="s">
        <v>866</v>
      </c>
      <c r="E10" t="s">
        <v>867</v>
      </c>
    </row>
    <row r="11" spans="1:5" x14ac:dyDescent="0.25">
      <c r="A11">
        <v>7</v>
      </c>
      <c r="B11">
        <v>34</v>
      </c>
      <c r="C11" t="s">
        <v>120</v>
      </c>
      <c r="D11" t="s">
        <v>868</v>
      </c>
      <c r="E11" t="s">
        <v>869</v>
      </c>
    </row>
    <row r="12" spans="1:5" x14ac:dyDescent="0.25">
      <c r="A12">
        <v>8</v>
      </c>
      <c r="B12">
        <v>39</v>
      </c>
      <c r="C12" t="s">
        <v>88</v>
      </c>
      <c r="D12" t="s">
        <v>870</v>
      </c>
      <c r="E12" t="s">
        <v>871</v>
      </c>
    </row>
    <row r="13" spans="1:5" x14ac:dyDescent="0.25">
      <c r="A13">
        <v>9</v>
      </c>
      <c r="B13">
        <v>10</v>
      </c>
      <c r="C13" t="s">
        <v>167</v>
      </c>
      <c r="D13" t="s">
        <v>872</v>
      </c>
      <c r="E13" t="s">
        <v>873</v>
      </c>
    </row>
    <row r="14" spans="1:5" x14ac:dyDescent="0.25">
      <c r="A14">
        <v>10</v>
      </c>
      <c r="B14">
        <v>4</v>
      </c>
      <c r="C14" t="s">
        <v>186</v>
      </c>
      <c r="D14" t="s">
        <v>874</v>
      </c>
      <c r="E14" t="s">
        <v>875</v>
      </c>
    </row>
    <row r="15" spans="1:5" x14ac:dyDescent="0.25">
      <c r="A15">
        <v>11</v>
      </c>
      <c r="B15">
        <v>50</v>
      </c>
      <c r="C15" t="s">
        <v>38</v>
      </c>
      <c r="D15" t="s">
        <v>876</v>
      </c>
      <c r="E15" t="s">
        <v>877</v>
      </c>
    </row>
    <row r="16" spans="1:5" x14ac:dyDescent="0.25">
      <c r="A16">
        <v>12</v>
      </c>
      <c r="B16">
        <v>46</v>
      </c>
      <c r="C16" t="s">
        <v>173</v>
      </c>
      <c r="D16" t="s">
        <v>878</v>
      </c>
      <c r="E16" t="s">
        <v>879</v>
      </c>
    </row>
    <row r="17" spans="1:5" x14ac:dyDescent="0.25">
      <c r="A17">
        <v>13</v>
      </c>
      <c r="B17">
        <v>22</v>
      </c>
      <c r="C17" t="s">
        <v>94</v>
      </c>
      <c r="D17" t="s">
        <v>880</v>
      </c>
      <c r="E17" t="s">
        <v>881</v>
      </c>
    </row>
    <row r="18" spans="1:5" x14ac:dyDescent="0.25">
      <c r="A18">
        <v>14</v>
      </c>
      <c r="B18">
        <v>14</v>
      </c>
      <c r="C18" t="s">
        <v>35</v>
      </c>
      <c r="D18" t="s">
        <v>882</v>
      </c>
      <c r="E18" t="s">
        <v>883</v>
      </c>
    </row>
    <row r="19" spans="1:5" x14ac:dyDescent="0.25">
      <c r="A19">
        <v>15</v>
      </c>
      <c r="B19">
        <v>1</v>
      </c>
      <c r="C19" t="s">
        <v>105</v>
      </c>
      <c r="D19" t="s">
        <v>884</v>
      </c>
      <c r="E19" t="s">
        <v>885</v>
      </c>
    </row>
    <row r="20" spans="1:5" x14ac:dyDescent="0.25">
      <c r="A20">
        <v>16</v>
      </c>
      <c r="B20">
        <v>43</v>
      </c>
      <c r="C20" t="s">
        <v>144</v>
      </c>
      <c r="D20" t="s">
        <v>886</v>
      </c>
      <c r="E20" t="s">
        <v>887</v>
      </c>
    </row>
    <row r="21" spans="1:5" x14ac:dyDescent="0.25">
      <c r="A21">
        <v>17</v>
      </c>
      <c r="B21">
        <v>30</v>
      </c>
      <c r="C21" t="s">
        <v>147</v>
      </c>
      <c r="D21" t="s">
        <v>888</v>
      </c>
      <c r="E21" t="s">
        <v>889</v>
      </c>
    </row>
    <row r="22" spans="1:5" x14ac:dyDescent="0.25">
      <c r="A22">
        <v>18</v>
      </c>
      <c r="B22">
        <v>26</v>
      </c>
      <c r="C22" t="s">
        <v>57</v>
      </c>
      <c r="D22" t="s">
        <v>890</v>
      </c>
      <c r="E22" t="s">
        <v>891</v>
      </c>
    </row>
    <row r="23" spans="1:5" x14ac:dyDescent="0.25">
      <c r="A23">
        <v>18</v>
      </c>
      <c r="B23">
        <v>9</v>
      </c>
      <c r="C23" t="s">
        <v>91</v>
      </c>
      <c r="D23" t="s">
        <v>892</v>
      </c>
      <c r="E23" t="s">
        <v>891</v>
      </c>
    </row>
    <row r="24" spans="1:5" x14ac:dyDescent="0.25">
      <c r="A24">
        <v>20</v>
      </c>
      <c r="B24">
        <v>20</v>
      </c>
      <c r="C24" t="s">
        <v>153</v>
      </c>
      <c r="D24" t="s">
        <v>893</v>
      </c>
      <c r="E24" t="s">
        <v>894</v>
      </c>
    </row>
    <row r="25" spans="1:5" x14ac:dyDescent="0.25">
      <c r="A25">
        <v>21</v>
      </c>
      <c r="B25">
        <v>17</v>
      </c>
      <c r="C25" t="s">
        <v>123</v>
      </c>
      <c r="D25" t="s">
        <v>895</v>
      </c>
      <c r="E25" t="s">
        <v>896</v>
      </c>
    </row>
    <row r="26" spans="1:5" x14ac:dyDescent="0.25">
      <c r="A26">
        <v>22</v>
      </c>
      <c r="B26">
        <v>33</v>
      </c>
      <c r="C26" t="s">
        <v>132</v>
      </c>
      <c r="D26" t="s">
        <v>897</v>
      </c>
      <c r="E26" t="s">
        <v>898</v>
      </c>
    </row>
    <row r="27" spans="1:5" x14ac:dyDescent="0.25">
      <c r="A27">
        <v>23</v>
      </c>
      <c r="B27">
        <v>7</v>
      </c>
      <c r="C27" t="s">
        <v>48</v>
      </c>
      <c r="D27" t="s">
        <v>899</v>
      </c>
      <c r="E27" t="s">
        <v>900</v>
      </c>
    </row>
    <row r="28" spans="1:5" x14ac:dyDescent="0.25">
      <c r="A28">
        <v>24</v>
      </c>
      <c r="B28">
        <v>5</v>
      </c>
      <c r="C28" t="s">
        <v>113</v>
      </c>
      <c r="D28" t="s">
        <v>901</v>
      </c>
      <c r="E28" t="s">
        <v>902</v>
      </c>
    </row>
    <row r="29" spans="1:5" x14ac:dyDescent="0.25">
      <c r="A29">
        <v>25</v>
      </c>
      <c r="B29">
        <v>8</v>
      </c>
      <c r="C29" t="s">
        <v>54</v>
      </c>
      <c r="D29" t="s">
        <v>903</v>
      </c>
      <c r="E29" t="s">
        <v>904</v>
      </c>
    </row>
    <row r="30" spans="1:5" x14ac:dyDescent="0.25">
      <c r="A30">
        <v>26</v>
      </c>
      <c r="B30">
        <v>28</v>
      </c>
      <c r="C30" t="s">
        <v>129</v>
      </c>
      <c r="D30" t="s">
        <v>905</v>
      </c>
      <c r="E30" t="s">
        <v>906</v>
      </c>
    </row>
    <row r="31" spans="1:5" x14ac:dyDescent="0.25">
      <c r="A31">
        <v>27</v>
      </c>
      <c r="B31">
        <v>3</v>
      </c>
      <c r="C31" t="s">
        <v>99</v>
      </c>
      <c r="D31" t="s">
        <v>907</v>
      </c>
      <c r="E31" t="s">
        <v>908</v>
      </c>
    </row>
    <row r="32" spans="1:5" x14ac:dyDescent="0.25">
      <c r="A32">
        <v>28</v>
      </c>
      <c r="B32">
        <v>24</v>
      </c>
      <c r="C32" t="s">
        <v>76</v>
      </c>
      <c r="D32" t="s">
        <v>909</v>
      </c>
      <c r="E32" t="s">
        <v>910</v>
      </c>
    </row>
    <row r="33" spans="1:5" x14ac:dyDescent="0.25">
      <c r="A33">
        <v>29</v>
      </c>
      <c r="B33">
        <v>29</v>
      </c>
      <c r="C33" t="s">
        <v>183</v>
      </c>
      <c r="D33" t="s">
        <v>911</v>
      </c>
      <c r="E33" t="s">
        <v>912</v>
      </c>
    </row>
    <row r="34" spans="1:5" x14ac:dyDescent="0.25">
      <c r="A34">
        <v>30</v>
      </c>
      <c r="B34">
        <v>19</v>
      </c>
      <c r="C34" t="s">
        <v>41</v>
      </c>
      <c r="D34" t="s">
        <v>913</v>
      </c>
      <c r="E34" t="s">
        <v>914</v>
      </c>
    </row>
    <row r="35" spans="1:5" x14ac:dyDescent="0.25">
      <c r="A35">
        <v>31</v>
      </c>
      <c r="B35">
        <v>23</v>
      </c>
      <c r="C35" t="s">
        <v>67</v>
      </c>
      <c r="D35" t="s">
        <v>915</v>
      </c>
      <c r="E35" t="s">
        <v>916</v>
      </c>
    </row>
    <row r="36" spans="1:5" x14ac:dyDescent="0.25">
      <c r="A36">
        <v>32</v>
      </c>
      <c r="B36">
        <v>13</v>
      </c>
      <c r="C36" t="s">
        <v>159</v>
      </c>
      <c r="D36" t="s">
        <v>917</v>
      </c>
      <c r="E36" t="s">
        <v>918</v>
      </c>
    </row>
    <row r="37" spans="1:5" x14ac:dyDescent="0.25">
      <c r="A37">
        <v>33</v>
      </c>
      <c r="B37">
        <v>37</v>
      </c>
      <c r="C37" t="s">
        <v>79</v>
      </c>
      <c r="D37" t="s">
        <v>919</v>
      </c>
      <c r="E37" t="s">
        <v>920</v>
      </c>
    </row>
    <row r="38" spans="1:5" x14ac:dyDescent="0.25">
      <c r="A38">
        <v>34</v>
      </c>
      <c r="B38">
        <v>18</v>
      </c>
      <c r="C38" t="s">
        <v>24</v>
      </c>
      <c r="D38" t="s">
        <v>921</v>
      </c>
      <c r="E38" t="s">
        <v>922</v>
      </c>
    </row>
    <row r="39" spans="1:5" x14ac:dyDescent="0.25">
      <c r="A39">
        <v>35</v>
      </c>
      <c r="B39">
        <v>32</v>
      </c>
      <c r="C39" t="s">
        <v>45</v>
      </c>
      <c r="D39" t="s">
        <v>923</v>
      </c>
      <c r="E39" t="s">
        <v>924</v>
      </c>
    </row>
    <row r="40" spans="1:5" x14ac:dyDescent="0.25">
      <c r="A40">
        <v>36</v>
      </c>
      <c r="B40">
        <v>44</v>
      </c>
      <c r="C40" t="s">
        <v>126</v>
      </c>
      <c r="D40" t="s">
        <v>925</v>
      </c>
      <c r="E40" t="s">
        <v>926</v>
      </c>
    </row>
    <row r="41" spans="1:5" x14ac:dyDescent="0.25">
      <c r="A41">
        <v>37</v>
      </c>
      <c r="B41">
        <v>41</v>
      </c>
      <c r="C41" t="s">
        <v>70</v>
      </c>
      <c r="D41" t="s">
        <v>927</v>
      </c>
      <c r="E41" t="s">
        <v>928</v>
      </c>
    </row>
    <row r="42" spans="1:5" x14ac:dyDescent="0.25">
      <c r="A42">
        <v>38</v>
      </c>
      <c r="B42">
        <v>45</v>
      </c>
      <c r="C42" t="s">
        <v>150</v>
      </c>
      <c r="D42" t="s">
        <v>929</v>
      </c>
      <c r="E42" t="s">
        <v>930</v>
      </c>
    </row>
    <row r="43" spans="1:5" x14ac:dyDescent="0.25">
      <c r="A43">
        <v>39</v>
      </c>
      <c r="B43">
        <v>31</v>
      </c>
      <c r="C43" t="s">
        <v>108</v>
      </c>
      <c r="D43" t="s">
        <v>931</v>
      </c>
      <c r="E43" t="s">
        <v>932</v>
      </c>
    </row>
    <row r="44" spans="1:5" x14ac:dyDescent="0.25">
      <c r="A44">
        <v>40</v>
      </c>
      <c r="B44">
        <v>27</v>
      </c>
      <c r="C44" t="s">
        <v>162</v>
      </c>
      <c r="D44" t="s">
        <v>933</v>
      </c>
      <c r="E44" t="s">
        <v>934</v>
      </c>
    </row>
    <row r="45" spans="1:5" x14ac:dyDescent="0.25">
      <c r="A45">
        <v>41</v>
      </c>
      <c r="B45">
        <v>36</v>
      </c>
      <c r="C45" t="s">
        <v>51</v>
      </c>
      <c r="D45" t="s">
        <v>935</v>
      </c>
      <c r="E45" t="s">
        <v>936</v>
      </c>
    </row>
    <row r="46" spans="1:5" x14ac:dyDescent="0.25">
      <c r="A46">
        <v>42</v>
      </c>
      <c r="B46">
        <v>49</v>
      </c>
      <c r="C46" t="s">
        <v>28</v>
      </c>
      <c r="D46" t="s">
        <v>937</v>
      </c>
      <c r="E46" t="s">
        <v>938</v>
      </c>
    </row>
    <row r="47" spans="1:5" x14ac:dyDescent="0.25">
      <c r="A47">
        <v>43</v>
      </c>
      <c r="B47">
        <v>51</v>
      </c>
      <c r="C47" t="s">
        <v>31</v>
      </c>
      <c r="D47" t="s">
        <v>939</v>
      </c>
      <c r="E47" t="s">
        <v>940</v>
      </c>
    </row>
    <row r="48" spans="1:5" x14ac:dyDescent="0.25">
      <c r="A48">
        <v>44</v>
      </c>
      <c r="B48">
        <v>35</v>
      </c>
      <c r="C48" t="s">
        <v>178</v>
      </c>
      <c r="D48" t="s">
        <v>941</v>
      </c>
      <c r="E48" t="s">
        <v>942</v>
      </c>
    </row>
    <row r="49" spans="1:5" x14ac:dyDescent="0.25">
      <c r="A49">
        <v>45</v>
      </c>
      <c r="B49">
        <v>40</v>
      </c>
      <c r="C49" t="s">
        <v>82</v>
      </c>
      <c r="D49" t="s">
        <v>943</v>
      </c>
      <c r="E49" t="s">
        <v>944</v>
      </c>
    </row>
    <row r="50" spans="1:5" x14ac:dyDescent="0.25">
      <c r="A50">
        <v>46</v>
      </c>
      <c r="B50">
        <v>53</v>
      </c>
      <c r="C50" t="s">
        <v>64</v>
      </c>
      <c r="D50" t="s">
        <v>945</v>
      </c>
      <c r="E50" t="s">
        <v>946</v>
      </c>
    </row>
    <row r="53" spans="1:5" x14ac:dyDescent="0.25">
      <c r="A53" t="s">
        <v>712</v>
      </c>
    </row>
    <row r="54" spans="1:5" x14ac:dyDescent="0.25">
      <c r="B54">
        <v>21</v>
      </c>
      <c r="C54" t="s">
        <v>97</v>
      </c>
      <c r="D54" t="s">
        <v>947</v>
      </c>
    </row>
    <row r="55" spans="1:5" x14ac:dyDescent="0.25">
      <c r="B55">
        <v>47</v>
      </c>
      <c r="C55" t="s">
        <v>102</v>
      </c>
      <c r="D55" t="s">
        <v>948</v>
      </c>
    </row>
    <row r="56" spans="1:5" x14ac:dyDescent="0.25">
      <c r="B56">
        <v>48</v>
      </c>
      <c r="C56" t="s">
        <v>138</v>
      </c>
      <c r="D56" t="s">
        <v>949</v>
      </c>
    </row>
    <row r="57" spans="1:5" x14ac:dyDescent="0.25">
      <c r="B57">
        <v>55</v>
      </c>
      <c r="C57" t="s">
        <v>85</v>
      </c>
      <c r="D57" t="s">
        <v>950</v>
      </c>
    </row>
    <row r="60" spans="1:5" x14ac:dyDescent="0.25">
      <c r="A60" t="s">
        <v>840</v>
      </c>
    </row>
    <row r="61" spans="1:5" x14ac:dyDescent="0.25">
      <c r="B61">
        <v>6</v>
      </c>
      <c r="C61" t="s">
        <v>117</v>
      </c>
      <c r="D61" t="s">
        <v>951</v>
      </c>
    </row>
    <row r="62" spans="1:5" x14ac:dyDescent="0.25">
      <c r="B62">
        <v>12</v>
      </c>
      <c r="C62" t="s">
        <v>164</v>
      </c>
      <c r="D62" t="s">
        <v>952</v>
      </c>
    </row>
    <row r="63" spans="1:5" x14ac:dyDescent="0.25">
      <c r="B63">
        <v>15</v>
      </c>
      <c r="C63" t="s">
        <v>180</v>
      </c>
      <c r="D63" t="s">
        <v>953</v>
      </c>
    </row>
    <row r="64" spans="1:5" x14ac:dyDescent="0.25">
      <c r="B64">
        <v>16</v>
      </c>
      <c r="C64" t="s">
        <v>141</v>
      </c>
      <c r="D64" t="s">
        <v>954</v>
      </c>
    </row>
    <row r="65" spans="1:5" x14ac:dyDescent="0.25">
      <c r="B65">
        <v>25</v>
      </c>
      <c r="C65" t="s">
        <v>176</v>
      </c>
      <c r="D65" t="s">
        <v>955</v>
      </c>
    </row>
    <row r="68" spans="1:5" x14ac:dyDescent="0.25">
      <c r="A68" t="s">
        <v>660</v>
      </c>
    </row>
    <row r="69" spans="1:5" x14ac:dyDescent="0.25">
      <c r="A69">
        <v>1</v>
      </c>
      <c r="B69">
        <v>106</v>
      </c>
      <c r="C69" t="s">
        <v>253</v>
      </c>
      <c r="D69" t="s">
        <v>956</v>
      </c>
      <c r="E69" t="s">
        <v>957</v>
      </c>
    </row>
    <row r="70" spans="1:5" x14ac:dyDescent="0.25">
      <c r="A70">
        <v>2</v>
      </c>
      <c r="B70">
        <v>72</v>
      </c>
      <c r="C70" t="s">
        <v>250</v>
      </c>
      <c r="D70" t="s">
        <v>958</v>
      </c>
      <c r="E70" t="s">
        <v>959</v>
      </c>
    </row>
    <row r="71" spans="1:5" x14ac:dyDescent="0.25">
      <c r="A71">
        <v>3</v>
      </c>
      <c r="B71">
        <v>87</v>
      </c>
      <c r="C71" t="s">
        <v>218</v>
      </c>
      <c r="D71" t="s">
        <v>960</v>
      </c>
      <c r="E71" t="s">
        <v>961</v>
      </c>
    </row>
    <row r="72" spans="1:5" x14ac:dyDescent="0.25">
      <c r="A72">
        <v>4</v>
      </c>
      <c r="B72">
        <v>80</v>
      </c>
      <c r="C72" t="s">
        <v>346</v>
      </c>
      <c r="D72" t="s">
        <v>962</v>
      </c>
      <c r="E72" t="s">
        <v>963</v>
      </c>
    </row>
    <row r="73" spans="1:5" x14ac:dyDescent="0.25">
      <c r="A73">
        <v>5</v>
      </c>
      <c r="B73">
        <v>62</v>
      </c>
      <c r="C73" t="s">
        <v>314</v>
      </c>
      <c r="D73" t="s">
        <v>964</v>
      </c>
      <c r="E73" t="s">
        <v>965</v>
      </c>
    </row>
    <row r="74" spans="1:5" x14ac:dyDescent="0.25">
      <c r="A74">
        <v>6</v>
      </c>
      <c r="B74">
        <v>84</v>
      </c>
      <c r="C74" t="s">
        <v>192</v>
      </c>
      <c r="D74" t="s">
        <v>966</v>
      </c>
      <c r="E74" t="s">
        <v>967</v>
      </c>
    </row>
    <row r="75" spans="1:5" x14ac:dyDescent="0.25">
      <c r="A75">
        <v>7</v>
      </c>
      <c r="B75">
        <v>104</v>
      </c>
      <c r="C75" t="s">
        <v>256</v>
      </c>
      <c r="D75" t="s">
        <v>968</v>
      </c>
      <c r="E75" t="s">
        <v>969</v>
      </c>
    </row>
    <row r="76" spans="1:5" x14ac:dyDescent="0.25">
      <c r="A76">
        <v>8</v>
      </c>
      <c r="B76">
        <v>96</v>
      </c>
      <c r="C76" t="s">
        <v>198</v>
      </c>
      <c r="D76" t="s">
        <v>970</v>
      </c>
      <c r="E76" t="s">
        <v>971</v>
      </c>
    </row>
    <row r="77" spans="1:5" x14ac:dyDescent="0.25">
      <c r="A77">
        <v>9</v>
      </c>
      <c r="B77">
        <v>70</v>
      </c>
      <c r="C77" t="s">
        <v>338</v>
      </c>
      <c r="D77" t="s">
        <v>972</v>
      </c>
      <c r="E77" t="s">
        <v>973</v>
      </c>
    </row>
    <row r="78" spans="1:5" x14ac:dyDescent="0.25">
      <c r="A78">
        <v>10</v>
      </c>
      <c r="B78">
        <v>74</v>
      </c>
      <c r="C78" t="s">
        <v>305</v>
      </c>
      <c r="D78" t="s">
        <v>974</v>
      </c>
      <c r="E78" t="s">
        <v>975</v>
      </c>
    </row>
    <row r="79" spans="1:5" x14ac:dyDescent="0.25">
      <c r="A79">
        <v>11</v>
      </c>
      <c r="B79">
        <v>59</v>
      </c>
      <c r="C79" t="s">
        <v>327</v>
      </c>
      <c r="D79" t="s">
        <v>976</v>
      </c>
      <c r="E79" t="s">
        <v>977</v>
      </c>
    </row>
    <row r="80" spans="1:5" x14ac:dyDescent="0.25">
      <c r="A80">
        <v>12</v>
      </c>
      <c r="B80">
        <v>100</v>
      </c>
      <c r="C80" t="s">
        <v>239</v>
      </c>
      <c r="D80" t="s">
        <v>978</v>
      </c>
      <c r="E80" t="s">
        <v>979</v>
      </c>
    </row>
    <row r="81" spans="1:5" x14ac:dyDescent="0.25">
      <c r="A81">
        <v>13</v>
      </c>
      <c r="B81">
        <v>82</v>
      </c>
      <c r="C81" t="s">
        <v>348</v>
      </c>
      <c r="D81" t="s">
        <v>980</v>
      </c>
      <c r="E81" t="s">
        <v>981</v>
      </c>
    </row>
    <row r="82" spans="1:5" x14ac:dyDescent="0.25">
      <c r="A82">
        <v>14</v>
      </c>
      <c r="B82">
        <v>102</v>
      </c>
      <c r="C82" t="s">
        <v>302</v>
      </c>
      <c r="D82" t="s">
        <v>982</v>
      </c>
      <c r="E82" t="s">
        <v>983</v>
      </c>
    </row>
    <row r="83" spans="1:5" x14ac:dyDescent="0.25">
      <c r="A83">
        <v>15</v>
      </c>
      <c r="B83">
        <v>68</v>
      </c>
      <c r="C83" t="s">
        <v>203</v>
      </c>
      <c r="D83" t="s">
        <v>984</v>
      </c>
      <c r="E83" t="s">
        <v>985</v>
      </c>
    </row>
    <row r="84" spans="1:5" x14ac:dyDescent="0.25">
      <c r="A84">
        <v>16</v>
      </c>
      <c r="B84">
        <v>98</v>
      </c>
      <c r="C84" t="s">
        <v>265</v>
      </c>
      <c r="D84" t="s">
        <v>986</v>
      </c>
      <c r="E84" t="s">
        <v>987</v>
      </c>
    </row>
    <row r="85" spans="1:5" x14ac:dyDescent="0.25">
      <c r="A85">
        <v>17</v>
      </c>
      <c r="B85">
        <v>76</v>
      </c>
      <c r="C85" t="s">
        <v>333</v>
      </c>
      <c r="D85" t="s">
        <v>988</v>
      </c>
      <c r="E85" t="s">
        <v>989</v>
      </c>
    </row>
    <row r="86" spans="1:5" x14ac:dyDescent="0.25">
      <c r="A86">
        <v>18</v>
      </c>
      <c r="B86">
        <v>92</v>
      </c>
      <c r="C86" t="s">
        <v>297</v>
      </c>
      <c r="D86" t="s">
        <v>990</v>
      </c>
      <c r="E86" t="s">
        <v>991</v>
      </c>
    </row>
    <row r="87" spans="1:5" x14ac:dyDescent="0.25">
      <c r="A87">
        <v>19</v>
      </c>
      <c r="B87">
        <v>64</v>
      </c>
      <c r="C87" t="s">
        <v>294</v>
      </c>
      <c r="D87" t="s">
        <v>992</v>
      </c>
      <c r="E87" t="s">
        <v>993</v>
      </c>
    </row>
    <row r="88" spans="1:5" x14ac:dyDescent="0.25">
      <c r="A88">
        <v>20</v>
      </c>
      <c r="B88">
        <v>99</v>
      </c>
      <c r="C88" t="s">
        <v>343</v>
      </c>
      <c r="D88" t="s">
        <v>994</v>
      </c>
      <c r="E88" t="s">
        <v>995</v>
      </c>
    </row>
    <row r="89" spans="1:5" x14ac:dyDescent="0.25">
      <c r="A89">
        <v>21</v>
      </c>
      <c r="B89">
        <v>69</v>
      </c>
      <c r="C89" t="s">
        <v>215</v>
      </c>
      <c r="D89" t="s">
        <v>996</v>
      </c>
      <c r="E89" t="s">
        <v>997</v>
      </c>
    </row>
    <row r="90" spans="1:5" x14ac:dyDescent="0.25">
      <c r="A90">
        <v>22</v>
      </c>
      <c r="B90">
        <v>67</v>
      </c>
      <c r="C90" t="s">
        <v>262</v>
      </c>
      <c r="D90" t="s">
        <v>998</v>
      </c>
      <c r="E90" t="s">
        <v>999</v>
      </c>
    </row>
    <row r="91" spans="1:5" x14ac:dyDescent="0.25">
      <c r="A91">
        <v>23</v>
      </c>
      <c r="B91">
        <v>61</v>
      </c>
      <c r="C91" t="s">
        <v>307</v>
      </c>
      <c r="D91" t="s">
        <v>1000</v>
      </c>
      <c r="E91" t="s">
        <v>1001</v>
      </c>
    </row>
    <row r="92" spans="1:5" x14ac:dyDescent="0.25">
      <c r="A92">
        <v>24</v>
      </c>
      <c r="B92">
        <v>75</v>
      </c>
      <c r="C92" t="s">
        <v>227</v>
      </c>
      <c r="D92" t="s">
        <v>1002</v>
      </c>
      <c r="E92" t="s">
        <v>1003</v>
      </c>
    </row>
    <row r="93" spans="1:5" x14ac:dyDescent="0.25">
      <c r="A93">
        <v>25</v>
      </c>
      <c r="B93">
        <v>93</v>
      </c>
      <c r="C93" t="s">
        <v>212</v>
      </c>
      <c r="D93" t="s">
        <v>1004</v>
      </c>
      <c r="E93" t="s">
        <v>1005</v>
      </c>
    </row>
    <row r="94" spans="1:5" x14ac:dyDescent="0.25">
      <c r="A94">
        <v>26</v>
      </c>
      <c r="B94">
        <v>88</v>
      </c>
      <c r="C94" t="s">
        <v>285</v>
      </c>
      <c r="D94" t="s">
        <v>1006</v>
      </c>
      <c r="E94" t="s">
        <v>1007</v>
      </c>
    </row>
    <row r="95" spans="1:5" x14ac:dyDescent="0.25">
      <c r="A95">
        <v>27</v>
      </c>
      <c r="B95">
        <v>73</v>
      </c>
      <c r="C95" t="s">
        <v>309</v>
      </c>
      <c r="D95" t="s">
        <v>1008</v>
      </c>
      <c r="E95" t="s">
        <v>1009</v>
      </c>
    </row>
    <row r="96" spans="1:5" x14ac:dyDescent="0.25">
      <c r="A96">
        <v>28</v>
      </c>
      <c r="B96">
        <v>60</v>
      </c>
      <c r="C96" t="s">
        <v>242</v>
      </c>
      <c r="D96" t="s">
        <v>1010</v>
      </c>
      <c r="E96" t="s">
        <v>1011</v>
      </c>
    </row>
    <row r="97" spans="1:5" x14ac:dyDescent="0.25">
      <c r="A97">
        <v>29</v>
      </c>
      <c r="B97">
        <v>71</v>
      </c>
      <c r="C97" t="s">
        <v>247</v>
      </c>
      <c r="D97" t="s">
        <v>1012</v>
      </c>
      <c r="E97" t="s">
        <v>1013</v>
      </c>
    </row>
    <row r="98" spans="1:5" x14ac:dyDescent="0.25">
      <c r="A98">
        <v>30</v>
      </c>
      <c r="B98">
        <v>85</v>
      </c>
      <c r="C98" t="s">
        <v>209</v>
      </c>
      <c r="D98" t="s">
        <v>1014</v>
      </c>
      <c r="E98" t="s">
        <v>1015</v>
      </c>
    </row>
    <row r="99" spans="1:5" x14ac:dyDescent="0.25">
      <c r="A99">
        <v>31</v>
      </c>
      <c r="B99">
        <v>65</v>
      </c>
      <c r="C99" t="s">
        <v>317</v>
      </c>
      <c r="D99" t="s">
        <v>1016</v>
      </c>
      <c r="E99" t="s">
        <v>1017</v>
      </c>
    </row>
    <row r="100" spans="1:5" x14ac:dyDescent="0.25">
      <c r="A100">
        <v>32</v>
      </c>
      <c r="B100">
        <v>56</v>
      </c>
      <c r="C100" t="s">
        <v>200</v>
      </c>
      <c r="D100" t="s">
        <v>1018</v>
      </c>
      <c r="E100" t="s">
        <v>1019</v>
      </c>
    </row>
    <row r="101" spans="1:5" x14ac:dyDescent="0.25">
      <c r="A101">
        <v>33</v>
      </c>
      <c r="B101">
        <v>57</v>
      </c>
      <c r="C101" t="s">
        <v>322</v>
      </c>
      <c r="D101" t="s">
        <v>1020</v>
      </c>
      <c r="E101" t="s">
        <v>1021</v>
      </c>
    </row>
    <row r="102" spans="1:5" x14ac:dyDescent="0.25">
      <c r="A102">
        <v>34</v>
      </c>
      <c r="B102">
        <v>95</v>
      </c>
      <c r="C102" t="s">
        <v>291</v>
      </c>
      <c r="D102" t="s">
        <v>1022</v>
      </c>
      <c r="E102" t="s">
        <v>1023</v>
      </c>
    </row>
    <row r="103" spans="1:5" x14ac:dyDescent="0.25">
      <c r="A103">
        <v>34</v>
      </c>
      <c r="B103">
        <v>90</v>
      </c>
      <c r="C103" t="s">
        <v>195</v>
      </c>
      <c r="D103" t="s">
        <v>1024</v>
      </c>
      <c r="E103" t="s">
        <v>1023</v>
      </c>
    </row>
    <row r="104" spans="1:5" x14ac:dyDescent="0.25">
      <c r="A104">
        <v>36</v>
      </c>
      <c r="B104">
        <v>78</v>
      </c>
      <c r="C104" t="s">
        <v>276</v>
      </c>
      <c r="D104" t="s">
        <v>1025</v>
      </c>
      <c r="E104" t="s">
        <v>1026</v>
      </c>
    </row>
    <row r="105" spans="1:5" x14ac:dyDescent="0.25">
      <c r="A105">
        <v>37</v>
      </c>
      <c r="B105">
        <v>89</v>
      </c>
      <c r="C105" t="s">
        <v>273</v>
      </c>
      <c r="D105" t="s">
        <v>1027</v>
      </c>
      <c r="E105" t="s">
        <v>1028</v>
      </c>
    </row>
    <row r="106" spans="1:5" x14ac:dyDescent="0.25">
      <c r="A106">
        <v>38</v>
      </c>
      <c r="B106">
        <v>103</v>
      </c>
      <c r="C106" t="s">
        <v>245</v>
      </c>
      <c r="D106" t="s">
        <v>1029</v>
      </c>
      <c r="E106" t="s">
        <v>1030</v>
      </c>
    </row>
    <row r="107" spans="1:5" x14ac:dyDescent="0.25">
      <c r="A107">
        <v>39</v>
      </c>
      <c r="B107">
        <v>77</v>
      </c>
      <c r="C107" t="s">
        <v>268</v>
      </c>
      <c r="D107" t="s">
        <v>1031</v>
      </c>
      <c r="E107" t="s">
        <v>1032</v>
      </c>
    </row>
    <row r="108" spans="1:5" x14ac:dyDescent="0.25">
      <c r="A108">
        <v>40</v>
      </c>
      <c r="B108">
        <v>86</v>
      </c>
      <c r="C108" t="s">
        <v>336</v>
      </c>
      <c r="D108" t="s">
        <v>1033</v>
      </c>
      <c r="E108" t="s">
        <v>1034</v>
      </c>
    </row>
    <row r="109" spans="1:5" x14ac:dyDescent="0.25">
      <c r="A109">
        <v>41</v>
      </c>
      <c r="B109">
        <v>81</v>
      </c>
      <c r="C109" t="s">
        <v>324</v>
      </c>
      <c r="D109" t="s">
        <v>1035</v>
      </c>
      <c r="E109" t="s">
        <v>1036</v>
      </c>
    </row>
    <row r="110" spans="1:5" x14ac:dyDescent="0.25">
      <c r="A110">
        <v>42</v>
      </c>
      <c r="B110">
        <v>101</v>
      </c>
      <c r="C110" t="s">
        <v>300</v>
      </c>
      <c r="D110" t="s">
        <v>1037</v>
      </c>
      <c r="E110" t="s">
        <v>1038</v>
      </c>
    </row>
    <row r="111" spans="1:5" x14ac:dyDescent="0.25">
      <c r="A111">
        <v>43</v>
      </c>
      <c r="B111">
        <v>63</v>
      </c>
      <c r="C111" t="s">
        <v>259</v>
      </c>
      <c r="D111" t="s">
        <v>1039</v>
      </c>
      <c r="E111" t="s">
        <v>1040</v>
      </c>
    </row>
    <row r="112" spans="1:5" x14ac:dyDescent="0.25">
      <c r="A112">
        <v>44</v>
      </c>
      <c r="B112">
        <v>94</v>
      </c>
      <c r="C112" t="s">
        <v>288</v>
      </c>
      <c r="D112" t="s">
        <v>1041</v>
      </c>
      <c r="E112" t="s">
        <v>1042</v>
      </c>
    </row>
    <row r="113" spans="1:5" x14ac:dyDescent="0.25">
      <c r="A113">
        <v>45</v>
      </c>
      <c r="B113">
        <v>109</v>
      </c>
      <c r="C113" t="s">
        <v>236</v>
      </c>
      <c r="D113" t="s">
        <v>1043</v>
      </c>
      <c r="E113" t="s">
        <v>1044</v>
      </c>
    </row>
    <row r="114" spans="1:5" x14ac:dyDescent="0.25">
      <c r="A114">
        <v>46</v>
      </c>
      <c r="B114">
        <v>91</v>
      </c>
      <c r="C114" t="s">
        <v>270</v>
      </c>
      <c r="D114" t="s">
        <v>1045</v>
      </c>
      <c r="E114" t="s">
        <v>1046</v>
      </c>
    </row>
    <row r="115" spans="1:5" x14ac:dyDescent="0.25">
      <c r="A115">
        <v>47</v>
      </c>
      <c r="B115">
        <v>79</v>
      </c>
      <c r="C115" t="s">
        <v>221</v>
      </c>
      <c r="D115" t="s">
        <v>1047</v>
      </c>
      <c r="E115" t="s">
        <v>1048</v>
      </c>
    </row>
    <row r="116" spans="1:5" x14ac:dyDescent="0.25">
      <c r="A116">
        <v>48</v>
      </c>
      <c r="B116">
        <v>83</v>
      </c>
      <c r="C116" t="s">
        <v>279</v>
      </c>
      <c r="D116" t="s">
        <v>1049</v>
      </c>
      <c r="E116" t="s">
        <v>1050</v>
      </c>
    </row>
    <row r="117" spans="1:5" x14ac:dyDescent="0.25">
      <c r="A117">
        <v>49</v>
      </c>
      <c r="B117">
        <v>105</v>
      </c>
      <c r="C117" t="s">
        <v>311</v>
      </c>
      <c r="D117" t="s">
        <v>1051</v>
      </c>
      <c r="E117" t="s">
        <v>1052</v>
      </c>
    </row>
    <row r="118" spans="1:5" x14ac:dyDescent="0.25">
      <c r="A118">
        <v>50</v>
      </c>
      <c r="B118">
        <v>107</v>
      </c>
      <c r="C118" t="s">
        <v>230</v>
      </c>
      <c r="D118" t="s">
        <v>1053</v>
      </c>
      <c r="E118" t="s">
        <v>1054</v>
      </c>
    </row>
    <row r="119" spans="1:5" x14ac:dyDescent="0.25">
      <c r="A119">
        <v>51</v>
      </c>
      <c r="B119">
        <v>111</v>
      </c>
      <c r="C119" t="s">
        <v>320</v>
      </c>
      <c r="D119" t="s">
        <v>1055</v>
      </c>
      <c r="E119" t="s">
        <v>1056</v>
      </c>
    </row>
    <row r="120" spans="1:5" x14ac:dyDescent="0.25">
      <c r="A120">
        <v>52</v>
      </c>
      <c r="B120">
        <v>97</v>
      </c>
      <c r="C120" t="s">
        <v>206</v>
      </c>
      <c r="D120" t="s">
        <v>1057</v>
      </c>
      <c r="E120" t="s">
        <v>1058</v>
      </c>
    </row>
    <row r="123" spans="1:5" x14ac:dyDescent="0.25">
      <c r="A123" t="s">
        <v>774</v>
      </c>
    </row>
    <row r="124" spans="1:5" x14ac:dyDescent="0.25">
      <c r="B124">
        <v>108</v>
      </c>
      <c r="C124" t="s">
        <v>233</v>
      </c>
      <c r="D124" t="s">
        <v>1059</v>
      </c>
    </row>
    <row r="125" spans="1:5" x14ac:dyDescent="0.25">
      <c r="B125">
        <v>110</v>
      </c>
      <c r="C125" t="s">
        <v>224</v>
      </c>
      <c r="D125" t="s">
        <v>1060</v>
      </c>
    </row>
    <row r="126" spans="1:5" x14ac:dyDescent="0.25">
      <c r="B126">
        <v>112</v>
      </c>
      <c r="C126" t="s">
        <v>330</v>
      </c>
      <c r="D126" t="s">
        <v>1061</v>
      </c>
    </row>
    <row r="129" spans="1:5" x14ac:dyDescent="0.25">
      <c r="A129" t="s">
        <v>838</v>
      </c>
    </row>
    <row r="130" spans="1:5" x14ac:dyDescent="0.25">
      <c r="B130">
        <v>58</v>
      </c>
      <c r="C130" t="s">
        <v>282</v>
      </c>
      <c r="D130" t="s">
        <v>1062</v>
      </c>
    </row>
    <row r="131" spans="1:5" x14ac:dyDescent="0.25">
      <c r="B131">
        <v>66</v>
      </c>
      <c r="C131" t="s">
        <v>340</v>
      </c>
      <c r="D131" t="s">
        <v>1063</v>
      </c>
    </row>
    <row r="134" spans="1:5" x14ac:dyDescent="0.25">
      <c r="A134" t="s">
        <v>721</v>
      </c>
    </row>
    <row r="135" spans="1:5" x14ac:dyDescent="0.25">
      <c r="A135">
        <v>1</v>
      </c>
      <c r="B135">
        <v>162</v>
      </c>
      <c r="C135" t="s">
        <v>503</v>
      </c>
      <c r="D135" t="s">
        <v>1064</v>
      </c>
      <c r="E135" t="s">
        <v>1065</v>
      </c>
    </row>
    <row r="136" spans="1:5" x14ac:dyDescent="0.25">
      <c r="A136">
        <v>2</v>
      </c>
      <c r="B136">
        <v>161</v>
      </c>
      <c r="C136" t="s">
        <v>571</v>
      </c>
      <c r="D136" t="s">
        <v>1066</v>
      </c>
      <c r="E136" t="s">
        <v>1067</v>
      </c>
    </row>
    <row r="137" spans="1:5" x14ac:dyDescent="0.25">
      <c r="A137">
        <v>3</v>
      </c>
      <c r="B137">
        <v>163</v>
      </c>
      <c r="C137" t="s">
        <v>549</v>
      </c>
      <c r="D137" t="s">
        <v>1068</v>
      </c>
      <c r="E137" t="s">
        <v>1069</v>
      </c>
    </row>
    <row r="138" spans="1:5" x14ac:dyDescent="0.25">
      <c r="A138">
        <v>4</v>
      </c>
      <c r="B138">
        <v>132</v>
      </c>
      <c r="C138" t="s">
        <v>544</v>
      </c>
      <c r="D138" t="s">
        <v>1070</v>
      </c>
      <c r="E138" t="s">
        <v>1071</v>
      </c>
    </row>
    <row r="139" spans="1:5" x14ac:dyDescent="0.25">
      <c r="A139">
        <v>5</v>
      </c>
      <c r="B139">
        <v>165</v>
      </c>
      <c r="C139" t="s">
        <v>525</v>
      </c>
      <c r="D139" t="s">
        <v>1072</v>
      </c>
      <c r="E139" t="s">
        <v>1073</v>
      </c>
    </row>
    <row r="140" spans="1:5" x14ac:dyDescent="0.25">
      <c r="A140">
        <v>6</v>
      </c>
      <c r="B140">
        <v>120</v>
      </c>
      <c r="C140" t="s">
        <v>518</v>
      </c>
      <c r="D140" t="s">
        <v>1074</v>
      </c>
      <c r="E140" t="s">
        <v>1075</v>
      </c>
    </row>
    <row r="141" spans="1:5" x14ac:dyDescent="0.25">
      <c r="A141">
        <v>7</v>
      </c>
      <c r="B141">
        <v>156</v>
      </c>
      <c r="C141" t="s">
        <v>535</v>
      </c>
      <c r="D141" t="s">
        <v>1076</v>
      </c>
      <c r="E141" t="s">
        <v>1077</v>
      </c>
    </row>
    <row r="142" spans="1:5" x14ac:dyDescent="0.25">
      <c r="A142">
        <v>8</v>
      </c>
      <c r="B142">
        <v>159</v>
      </c>
      <c r="C142" t="s">
        <v>590</v>
      </c>
      <c r="D142" t="s">
        <v>1078</v>
      </c>
      <c r="E142" t="s">
        <v>1079</v>
      </c>
    </row>
    <row r="143" spans="1:5" x14ac:dyDescent="0.25">
      <c r="A143">
        <v>9</v>
      </c>
      <c r="B143">
        <v>155</v>
      </c>
      <c r="C143" t="s">
        <v>543</v>
      </c>
      <c r="D143" t="s">
        <v>1080</v>
      </c>
      <c r="E143" t="s">
        <v>1081</v>
      </c>
    </row>
    <row r="144" spans="1:5" x14ac:dyDescent="0.25">
      <c r="A144">
        <v>10</v>
      </c>
      <c r="B144">
        <v>146</v>
      </c>
      <c r="C144" t="s">
        <v>475</v>
      </c>
      <c r="D144" t="s">
        <v>1082</v>
      </c>
      <c r="E144" t="s">
        <v>1083</v>
      </c>
    </row>
    <row r="145" spans="1:5" x14ac:dyDescent="0.25">
      <c r="A145">
        <v>11</v>
      </c>
      <c r="B145">
        <v>124</v>
      </c>
      <c r="C145" t="s">
        <v>496</v>
      </c>
      <c r="D145" t="s">
        <v>1084</v>
      </c>
      <c r="E145" t="s">
        <v>1085</v>
      </c>
    </row>
    <row r="146" spans="1:5" x14ac:dyDescent="0.25">
      <c r="A146">
        <v>12</v>
      </c>
      <c r="B146">
        <v>117</v>
      </c>
      <c r="C146" t="s">
        <v>493</v>
      </c>
      <c r="D146" t="s">
        <v>1086</v>
      </c>
      <c r="E146" t="s">
        <v>1087</v>
      </c>
    </row>
    <row r="147" spans="1:5" x14ac:dyDescent="0.25">
      <c r="A147">
        <v>13</v>
      </c>
      <c r="B147">
        <v>123</v>
      </c>
      <c r="C147" t="s">
        <v>540</v>
      </c>
      <c r="D147" t="s">
        <v>1088</v>
      </c>
      <c r="E147" t="s">
        <v>1089</v>
      </c>
    </row>
    <row r="148" spans="1:5" x14ac:dyDescent="0.25">
      <c r="A148">
        <v>14</v>
      </c>
      <c r="B148">
        <v>118</v>
      </c>
      <c r="C148" t="s">
        <v>486</v>
      </c>
      <c r="D148" t="s">
        <v>1090</v>
      </c>
      <c r="E148" t="s">
        <v>1091</v>
      </c>
    </row>
    <row r="149" spans="1:5" x14ac:dyDescent="0.25">
      <c r="A149">
        <v>15</v>
      </c>
      <c r="B149">
        <v>158</v>
      </c>
      <c r="C149" t="s">
        <v>576</v>
      </c>
      <c r="D149" t="s">
        <v>1092</v>
      </c>
      <c r="E149" t="s">
        <v>1093</v>
      </c>
    </row>
    <row r="150" spans="1:5" x14ac:dyDescent="0.25">
      <c r="A150">
        <v>16</v>
      </c>
      <c r="B150">
        <v>119</v>
      </c>
      <c r="C150" t="s">
        <v>547</v>
      </c>
      <c r="D150" t="s">
        <v>1094</v>
      </c>
      <c r="E150" t="s">
        <v>1095</v>
      </c>
    </row>
    <row r="151" spans="1:5" x14ac:dyDescent="0.25">
      <c r="A151">
        <v>17</v>
      </c>
      <c r="B151">
        <v>122</v>
      </c>
      <c r="C151" t="s">
        <v>469</v>
      </c>
      <c r="D151" t="s">
        <v>1096</v>
      </c>
      <c r="E151" t="s">
        <v>1097</v>
      </c>
    </row>
    <row r="152" spans="1:5" x14ac:dyDescent="0.25">
      <c r="A152">
        <v>18</v>
      </c>
      <c r="B152">
        <v>116</v>
      </c>
      <c r="C152" t="s">
        <v>484</v>
      </c>
      <c r="D152" t="s">
        <v>1098</v>
      </c>
      <c r="E152" t="s">
        <v>1099</v>
      </c>
    </row>
    <row r="153" spans="1:5" x14ac:dyDescent="0.25">
      <c r="A153">
        <v>19</v>
      </c>
      <c r="B153">
        <v>129</v>
      </c>
      <c r="C153" t="s">
        <v>593</v>
      </c>
      <c r="D153" t="s">
        <v>1100</v>
      </c>
      <c r="E153" t="s">
        <v>1101</v>
      </c>
    </row>
    <row r="154" spans="1:5" x14ac:dyDescent="0.25">
      <c r="A154">
        <v>20</v>
      </c>
      <c r="B154">
        <v>138</v>
      </c>
      <c r="C154" t="s">
        <v>562</v>
      </c>
      <c r="D154" t="s">
        <v>1102</v>
      </c>
      <c r="E154" t="s">
        <v>1103</v>
      </c>
    </row>
    <row r="155" spans="1:5" x14ac:dyDescent="0.25">
      <c r="A155">
        <v>20</v>
      </c>
      <c r="B155">
        <v>127</v>
      </c>
      <c r="C155" t="s">
        <v>557</v>
      </c>
      <c r="D155" t="s">
        <v>1104</v>
      </c>
      <c r="E155" t="s">
        <v>1103</v>
      </c>
    </row>
    <row r="156" spans="1:5" x14ac:dyDescent="0.25">
      <c r="A156">
        <v>22</v>
      </c>
      <c r="B156">
        <v>125</v>
      </c>
      <c r="C156" t="s">
        <v>578</v>
      </c>
      <c r="D156" t="s">
        <v>1105</v>
      </c>
      <c r="E156" t="s">
        <v>875</v>
      </c>
    </row>
    <row r="157" spans="1:5" x14ac:dyDescent="0.25">
      <c r="A157">
        <v>23</v>
      </c>
      <c r="B157">
        <v>128</v>
      </c>
      <c r="C157" t="s">
        <v>581</v>
      </c>
      <c r="D157" t="s">
        <v>1106</v>
      </c>
      <c r="E157" t="s">
        <v>1107</v>
      </c>
    </row>
    <row r="158" spans="1:5" x14ac:dyDescent="0.25">
      <c r="A158">
        <v>24</v>
      </c>
      <c r="B158">
        <v>121</v>
      </c>
      <c r="C158" t="s">
        <v>529</v>
      </c>
      <c r="D158" t="s">
        <v>1108</v>
      </c>
      <c r="E158" t="s">
        <v>1109</v>
      </c>
    </row>
    <row r="159" spans="1:5" x14ac:dyDescent="0.25">
      <c r="A159">
        <v>25</v>
      </c>
      <c r="B159">
        <v>154</v>
      </c>
      <c r="C159" t="s">
        <v>499</v>
      </c>
      <c r="D159" t="s">
        <v>1110</v>
      </c>
      <c r="E159" t="s">
        <v>1111</v>
      </c>
    </row>
    <row r="160" spans="1:5" x14ac:dyDescent="0.25">
      <c r="A160">
        <v>26</v>
      </c>
      <c r="B160">
        <v>114</v>
      </c>
      <c r="C160" t="s">
        <v>585</v>
      </c>
      <c r="D160" t="s">
        <v>1112</v>
      </c>
      <c r="E160" t="s">
        <v>1113</v>
      </c>
    </row>
    <row r="161" spans="1:5" x14ac:dyDescent="0.25">
      <c r="A161">
        <v>27</v>
      </c>
      <c r="B161">
        <v>149</v>
      </c>
      <c r="C161" t="s">
        <v>573</v>
      </c>
      <c r="D161" t="s">
        <v>1114</v>
      </c>
      <c r="E161" t="s">
        <v>1115</v>
      </c>
    </row>
    <row r="162" spans="1:5" x14ac:dyDescent="0.25">
      <c r="A162">
        <v>28</v>
      </c>
      <c r="B162">
        <v>133</v>
      </c>
      <c r="C162" t="s">
        <v>568</v>
      </c>
      <c r="D162" t="s">
        <v>1116</v>
      </c>
      <c r="E162" t="s">
        <v>1117</v>
      </c>
    </row>
    <row r="163" spans="1:5" x14ac:dyDescent="0.25">
      <c r="A163">
        <v>29</v>
      </c>
      <c r="B163">
        <v>126</v>
      </c>
      <c r="C163" t="s">
        <v>507</v>
      </c>
      <c r="D163" t="s">
        <v>1118</v>
      </c>
      <c r="E163" t="s">
        <v>1119</v>
      </c>
    </row>
    <row r="164" spans="1:5" x14ac:dyDescent="0.25">
      <c r="A164">
        <v>30</v>
      </c>
      <c r="B164">
        <v>115</v>
      </c>
      <c r="C164" t="s">
        <v>587</v>
      </c>
      <c r="D164" t="s">
        <v>1120</v>
      </c>
      <c r="E164" t="s">
        <v>1121</v>
      </c>
    </row>
    <row r="165" spans="1:5" x14ac:dyDescent="0.25">
      <c r="A165">
        <v>31</v>
      </c>
      <c r="B165">
        <v>135</v>
      </c>
      <c r="C165" t="s">
        <v>537</v>
      </c>
      <c r="D165" t="s">
        <v>1122</v>
      </c>
      <c r="E165" t="s">
        <v>1123</v>
      </c>
    </row>
    <row r="166" spans="1:5" x14ac:dyDescent="0.25">
      <c r="A166">
        <v>32</v>
      </c>
      <c r="B166">
        <v>147</v>
      </c>
      <c r="C166" t="s">
        <v>534</v>
      </c>
      <c r="D166" t="s">
        <v>1124</v>
      </c>
      <c r="E166" t="s">
        <v>1125</v>
      </c>
    </row>
    <row r="167" spans="1:5" x14ac:dyDescent="0.25">
      <c r="A167">
        <v>33</v>
      </c>
      <c r="B167">
        <v>137</v>
      </c>
      <c r="C167" t="s">
        <v>554</v>
      </c>
      <c r="D167" t="s">
        <v>1126</v>
      </c>
      <c r="E167" t="s">
        <v>1127</v>
      </c>
    </row>
    <row r="168" spans="1:5" x14ac:dyDescent="0.25">
      <c r="A168">
        <v>34</v>
      </c>
      <c r="B168">
        <v>153</v>
      </c>
      <c r="C168" t="s">
        <v>479</v>
      </c>
      <c r="D168" t="s">
        <v>1128</v>
      </c>
      <c r="E168" t="s">
        <v>1129</v>
      </c>
    </row>
    <row r="169" spans="1:5" x14ac:dyDescent="0.25">
      <c r="A169">
        <v>35</v>
      </c>
      <c r="B169">
        <v>148</v>
      </c>
      <c r="C169" t="s">
        <v>848</v>
      </c>
      <c r="D169" t="s">
        <v>1130</v>
      </c>
      <c r="E169" t="s">
        <v>1131</v>
      </c>
    </row>
    <row r="170" spans="1:5" x14ac:dyDescent="0.25">
      <c r="A170">
        <v>36</v>
      </c>
      <c r="B170">
        <v>151</v>
      </c>
      <c r="C170" t="s">
        <v>589</v>
      </c>
      <c r="D170" t="s">
        <v>1132</v>
      </c>
      <c r="E170" t="s">
        <v>1133</v>
      </c>
    </row>
    <row r="171" spans="1:5" x14ac:dyDescent="0.25">
      <c r="A171">
        <v>37</v>
      </c>
      <c r="B171">
        <v>139</v>
      </c>
      <c r="C171" t="s">
        <v>560</v>
      </c>
      <c r="D171" t="s">
        <v>1134</v>
      </c>
      <c r="E171" t="s">
        <v>1135</v>
      </c>
    </row>
    <row r="172" spans="1:5" x14ac:dyDescent="0.25">
      <c r="A172">
        <v>38</v>
      </c>
      <c r="B172">
        <v>142</v>
      </c>
      <c r="C172" t="s">
        <v>582</v>
      </c>
      <c r="D172" t="s">
        <v>1136</v>
      </c>
      <c r="E172" t="s">
        <v>1137</v>
      </c>
    </row>
    <row r="173" spans="1:5" x14ac:dyDescent="0.25">
      <c r="A173">
        <v>39</v>
      </c>
      <c r="B173">
        <v>152</v>
      </c>
      <c r="C173" t="s">
        <v>531</v>
      </c>
      <c r="D173" t="s">
        <v>1138</v>
      </c>
      <c r="E173" t="s">
        <v>1139</v>
      </c>
    </row>
    <row r="174" spans="1:5" x14ac:dyDescent="0.25">
      <c r="A174">
        <v>40</v>
      </c>
      <c r="B174">
        <v>136</v>
      </c>
      <c r="C174" t="s">
        <v>513</v>
      </c>
      <c r="D174" t="s">
        <v>1140</v>
      </c>
      <c r="E174" t="s">
        <v>1141</v>
      </c>
    </row>
    <row r="175" spans="1:5" x14ac:dyDescent="0.25">
      <c r="A175">
        <v>41</v>
      </c>
      <c r="B175">
        <v>150</v>
      </c>
      <c r="C175" t="s">
        <v>516</v>
      </c>
      <c r="D175" t="s">
        <v>1142</v>
      </c>
      <c r="E175" t="s">
        <v>1143</v>
      </c>
    </row>
    <row r="176" spans="1:5" x14ac:dyDescent="0.25">
      <c r="A176">
        <v>42</v>
      </c>
      <c r="B176">
        <v>164</v>
      </c>
      <c r="C176" t="s">
        <v>520</v>
      </c>
      <c r="D176" t="s">
        <v>1144</v>
      </c>
      <c r="E176" t="s">
        <v>1145</v>
      </c>
    </row>
    <row r="177" spans="1:5" x14ac:dyDescent="0.25">
      <c r="A177">
        <v>43</v>
      </c>
      <c r="B177">
        <v>145</v>
      </c>
      <c r="C177" t="s">
        <v>845</v>
      </c>
      <c r="D177" t="s">
        <v>1146</v>
      </c>
      <c r="E177" t="s">
        <v>1147</v>
      </c>
    </row>
    <row r="178" spans="1:5" x14ac:dyDescent="0.25">
      <c r="A178">
        <v>44</v>
      </c>
      <c r="B178">
        <v>141</v>
      </c>
      <c r="C178" t="s">
        <v>522</v>
      </c>
      <c r="D178" t="s">
        <v>1148</v>
      </c>
      <c r="E178" t="s">
        <v>1149</v>
      </c>
    </row>
    <row r="179" spans="1:5" x14ac:dyDescent="0.25">
      <c r="A179">
        <v>45</v>
      </c>
      <c r="B179">
        <v>166</v>
      </c>
      <c r="C179" t="s">
        <v>506</v>
      </c>
      <c r="D179" t="s">
        <v>1150</v>
      </c>
      <c r="E179" t="s">
        <v>1151</v>
      </c>
    </row>
    <row r="180" spans="1:5" x14ac:dyDescent="0.25">
      <c r="A180">
        <v>46</v>
      </c>
      <c r="B180">
        <v>167</v>
      </c>
      <c r="C180" t="s">
        <v>472</v>
      </c>
      <c r="D180" t="s">
        <v>1152</v>
      </c>
      <c r="E180" t="s">
        <v>1153</v>
      </c>
    </row>
    <row r="183" spans="1:5" x14ac:dyDescent="0.25">
      <c r="A183" t="s">
        <v>652</v>
      </c>
    </row>
    <row r="184" spans="1:5" x14ac:dyDescent="0.25">
      <c r="B184">
        <v>140</v>
      </c>
      <c r="C184" t="s">
        <v>551</v>
      </c>
      <c r="D184" t="s">
        <v>1154</v>
      </c>
    </row>
    <row r="185" spans="1:5" x14ac:dyDescent="0.25">
      <c r="B185">
        <v>144</v>
      </c>
      <c r="C185" t="s">
        <v>490</v>
      </c>
      <c r="D185" t="s">
        <v>1155</v>
      </c>
    </row>
    <row r="188" spans="1:5" x14ac:dyDescent="0.25">
      <c r="A188" t="s">
        <v>1156</v>
      </c>
    </row>
    <row r="189" spans="1:5" x14ac:dyDescent="0.25">
      <c r="B189">
        <v>113</v>
      </c>
      <c r="C189" t="s">
        <v>501</v>
      </c>
      <c r="D189" t="s">
        <v>1157</v>
      </c>
    </row>
    <row r="190" spans="1:5" x14ac:dyDescent="0.25">
      <c r="B190">
        <v>130</v>
      </c>
      <c r="C190" t="s">
        <v>595</v>
      </c>
      <c r="D190" t="s">
        <v>1158</v>
      </c>
    </row>
    <row r="191" spans="1:5" x14ac:dyDescent="0.25">
      <c r="B191">
        <v>131</v>
      </c>
      <c r="C191" t="s">
        <v>510</v>
      </c>
      <c r="D191" t="s">
        <v>1159</v>
      </c>
    </row>
    <row r="192" spans="1:5" x14ac:dyDescent="0.25">
      <c r="B192">
        <v>134</v>
      </c>
      <c r="C192" t="s">
        <v>477</v>
      </c>
      <c r="D192" t="s">
        <v>1160</v>
      </c>
    </row>
    <row r="193" spans="1:5" x14ac:dyDescent="0.25">
      <c r="B193">
        <v>143</v>
      </c>
      <c r="C193" t="s">
        <v>527</v>
      </c>
      <c r="D193" t="s">
        <v>1161</v>
      </c>
    </row>
    <row r="194" spans="1:5" x14ac:dyDescent="0.25">
      <c r="B194">
        <v>157</v>
      </c>
      <c r="C194" t="s">
        <v>542</v>
      </c>
      <c r="D194" t="s">
        <v>1162</v>
      </c>
    </row>
    <row r="195" spans="1:5" x14ac:dyDescent="0.25">
      <c r="B195">
        <v>160</v>
      </c>
      <c r="C195" t="s">
        <v>482</v>
      </c>
      <c r="D195" t="s">
        <v>1163</v>
      </c>
    </row>
    <row r="198" spans="1:5" x14ac:dyDescent="0.25">
      <c r="A198" t="s">
        <v>778</v>
      </c>
    </row>
    <row r="199" spans="1:5" x14ac:dyDescent="0.25">
      <c r="A199">
        <v>1</v>
      </c>
      <c r="B199">
        <v>218</v>
      </c>
      <c r="C199" t="s">
        <v>404</v>
      </c>
      <c r="D199" t="s">
        <v>1164</v>
      </c>
      <c r="E199" t="s">
        <v>1165</v>
      </c>
    </row>
    <row r="200" spans="1:5" x14ac:dyDescent="0.25">
      <c r="A200">
        <v>2</v>
      </c>
      <c r="B200">
        <v>215</v>
      </c>
      <c r="C200" t="s">
        <v>366</v>
      </c>
      <c r="D200" t="s">
        <v>1166</v>
      </c>
      <c r="E200" t="s">
        <v>1167</v>
      </c>
    </row>
    <row r="201" spans="1:5" x14ac:dyDescent="0.25">
      <c r="A201">
        <v>3</v>
      </c>
      <c r="B201">
        <v>217</v>
      </c>
      <c r="C201" t="s">
        <v>443</v>
      </c>
      <c r="D201" t="s">
        <v>1168</v>
      </c>
      <c r="E201" t="s">
        <v>1169</v>
      </c>
    </row>
    <row r="202" spans="1:5" x14ac:dyDescent="0.25">
      <c r="A202">
        <v>4</v>
      </c>
      <c r="B202">
        <v>192</v>
      </c>
      <c r="C202" t="s">
        <v>466</v>
      </c>
      <c r="D202" t="s">
        <v>1170</v>
      </c>
      <c r="E202" t="s">
        <v>1171</v>
      </c>
    </row>
    <row r="203" spans="1:5" x14ac:dyDescent="0.25">
      <c r="A203">
        <v>5</v>
      </c>
      <c r="B203">
        <v>182</v>
      </c>
      <c r="C203" t="s">
        <v>438</v>
      </c>
      <c r="D203" t="s">
        <v>1172</v>
      </c>
      <c r="E203" t="s">
        <v>1173</v>
      </c>
    </row>
    <row r="204" spans="1:5" x14ac:dyDescent="0.25">
      <c r="A204">
        <v>6</v>
      </c>
      <c r="B204">
        <v>212</v>
      </c>
      <c r="C204" t="s">
        <v>453</v>
      </c>
      <c r="D204" t="s">
        <v>1174</v>
      </c>
      <c r="E204" t="s">
        <v>1175</v>
      </c>
    </row>
    <row r="205" spans="1:5" x14ac:dyDescent="0.25">
      <c r="A205">
        <v>7</v>
      </c>
      <c r="B205">
        <v>214</v>
      </c>
      <c r="C205" t="s">
        <v>448</v>
      </c>
      <c r="D205" t="s">
        <v>1176</v>
      </c>
      <c r="E205" t="s">
        <v>1177</v>
      </c>
    </row>
    <row r="206" spans="1:5" x14ac:dyDescent="0.25">
      <c r="A206">
        <v>8</v>
      </c>
      <c r="B206">
        <v>203</v>
      </c>
      <c r="C206" t="s">
        <v>452</v>
      </c>
      <c r="D206" t="s">
        <v>1178</v>
      </c>
      <c r="E206" t="s">
        <v>1179</v>
      </c>
    </row>
    <row r="207" spans="1:5" x14ac:dyDescent="0.25">
      <c r="A207">
        <v>9</v>
      </c>
      <c r="B207">
        <v>209</v>
      </c>
      <c r="C207" t="s">
        <v>401</v>
      </c>
      <c r="D207" t="s">
        <v>1180</v>
      </c>
      <c r="E207" t="s">
        <v>1181</v>
      </c>
    </row>
    <row r="208" spans="1:5" x14ac:dyDescent="0.25">
      <c r="A208">
        <v>10</v>
      </c>
      <c r="B208">
        <v>168</v>
      </c>
      <c r="C208" t="s">
        <v>371</v>
      </c>
      <c r="D208" t="s">
        <v>1182</v>
      </c>
      <c r="E208" t="s">
        <v>1183</v>
      </c>
    </row>
    <row r="209" spans="1:5" x14ac:dyDescent="0.25">
      <c r="A209">
        <v>11</v>
      </c>
      <c r="B209">
        <v>176</v>
      </c>
      <c r="C209" t="s">
        <v>379</v>
      </c>
      <c r="D209" t="s">
        <v>1184</v>
      </c>
      <c r="E209" t="s">
        <v>1185</v>
      </c>
    </row>
    <row r="210" spans="1:5" x14ac:dyDescent="0.25">
      <c r="A210">
        <v>12</v>
      </c>
      <c r="B210">
        <v>211</v>
      </c>
      <c r="C210" t="s">
        <v>403</v>
      </c>
      <c r="D210" t="s">
        <v>1186</v>
      </c>
      <c r="E210" t="s">
        <v>1187</v>
      </c>
    </row>
    <row r="211" spans="1:5" x14ac:dyDescent="0.25">
      <c r="A211">
        <v>13</v>
      </c>
      <c r="B211">
        <v>181</v>
      </c>
      <c r="C211" t="s">
        <v>459</v>
      </c>
      <c r="D211" t="s">
        <v>1188</v>
      </c>
      <c r="E211" t="s">
        <v>1189</v>
      </c>
    </row>
    <row r="212" spans="1:5" x14ac:dyDescent="0.25">
      <c r="A212">
        <v>14</v>
      </c>
      <c r="B212">
        <v>186</v>
      </c>
      <c r="C212" t="s">
        <v>410</v>
      </c>
      <c r="D212" t="s">
        <v>1190</v>
      </c>
      <c r="E212" t="s">
        <v>1191</v>
      </c>
    </row>
    <row r="213" spans="1:5" x14ac:dyDescent="0.25">
      <c r="A213">
        <v>15</v>
      </c>
      <c r="B213">
        <v>171</v>
      </c>
      <c r="C213" t="s">
        <v>374</v>
      </c>
      <c r="D213" t="s">
        <v>1192</v>
      </c>
      <c r="E213" t="s">
        <v>1193</v>
      </c>
    </row>
    <row r="214" spans="1:5" x14ac:dyDescent="0.25">
      <c r="A214">
        <v>16</v>
      </c>
      <c r="B214">
        <v>174</v>
      </c>
      <c r="C214" t="s">
        <v>446</v>
      </c>
      <c r="D214" t="s">
        <v>1194</v>
      </c>
      <c r="E214" t="s">
        <v>1195</v>
      </c>
    </row>
    <row r="215" spans="1:5" x14ac:dyDescent="0.25">
      <c r="A215">
        <v>17</v>
      </c>
      <c r="B215">
        <v>205</v>
      </c>
      <c r="C215" t="s">
        <v>390</v>
      </c>
      <c r="D215" t="s">
        <v>1196</v>
      </c>
      <c r="E215" t="s">
        <v>1197</v>
      </c>
    </row>
    <row r="216" spans="1:5" x14ac:dyDescent="0.25">
      <c r="A216">
        <v>18</v>
      </c>
      <c r="B216">
        <v>180</v>
      </c>
      <c r="C216" t="s">
        <v>424</v>
      </c>
      <c r="D216" t="s">
        <v>1198</v>
      </c>
      <c r="E216" t="s">
        <v>1199</v>
      </c>
    </row>
    <row r="217" spans="1:5" x14ac:dyDescent="0.25">
      <c r="A217">
        <v>19</v>
      </c>
      <c r="B217">
        <v>213</v>
      </c>
      <c r="C217" t="s">
        <v>356</v>
      </c>
      <c r="D217" t="s">
        <v>1200</v>
      </c>
      <c r="E217" t="s">
        <v>1201</v>
      </c>
    </row>
    <row r="218" spans="1:5" x14ac:dyDescent="0.25">
      <c r="A218">
        <v>20</v>
      </c>
      <c r="B218">
        <v>184</v>
      </c>
      <c r="C218" t="s">
        <v>427</v>
      </c>
      <c r="D218" t="s">
        <v>1202</v>
      </c>
      <c r="E218" t="s">
        <v>1203</v>
      </c>
    </row>
    <row r="219" spans="1:5" x14ac:dyDescent="0.25">
      <c r="A219">
        <v>21</v>
      </c>
      <c r="B219">
        <v>185</v>
      </c>
      <c r="C219" t="s">
        <v>407</v>
      </c>
      <c r="D219" t="s">
        <v>1204</v>
      </c>
      <c r="E219" t="s">
        <v>1205</v>
      </c>
    </row>
    <row r="220" spans="1:5" x14ac:dyDescent="0.25">
      <c r="A220">
        <v>22</v>
      </c>
      <c r="B220">
        <v>169</v>
      </c>
      <c r="C220" t="s">
        <v>420</v>
      </c>
      <c r="D220" t="s">
        <v>1206</v>
      </c>
      <c r="E220" t="s">
        <v>1207</v>
      </c>
    </row>
    <row r="221" spans="1:5" x14ac:dyDescent="0.25">
      <c r="A221">
        <v>23</v>
      </c>
      <c r="B221">
        <v>201</v>
      </c>
      <c r="C221" t="s">
        <v>415</v>
      </c>
      <c r="D221" t="s">
        <v>1208</v>
      </c>
      <c r="E221" t="s">
        <v>985</v>
      </c>
    </row>
    <row r="222" spans="1:5" x14ac:dyDescent="0.25">
      <c r="A222">
        <v>24</v>
      </c>
      <c r="B222">
        <v>195</v>
      </c>
      <c r="C222" t="s">
        <v>363</v>
      </c>
      <c r="D222" t="s">
        <v>1209</v>
      </c>
      <c r="E222" t="s">
        <v>1210</v>
      </c>
    </row>
    <row r="223" spans="1:5" x14ac:dyDescent="0.25">
      <c r="A223">
        <v>25</v>
      </c>
      <c r="B223">
        <v>188</v>
      </c>
      <c r="C223" t="s">
        <v>465</v>
      </c>
      <c r="D223" t="s">
        <v>1211</v>
      </c>
      <c r="E223" t="s">
        <v>1212</v>
      </c>
    </row>
    <row r="224" spans="1:5" x14ac:dyDescent="0.25">
      <c r="A224">
        <v>26</v>
      </c>
      <c r="B224">
        <v>170</v>
      </c>
      <c r="C224" t="s">
        <v>412</v>
      </c>
      <c r="D224" t="s">
        <v>1213</v>
      </c>
      <c r="E224" t="s">
        <v>1214</v>
      </c>
    </row>
    <row r="225" spans="1:5" x14ac:dyDescent="0.25">
      <c r="A225">
        <v>27</v>
      </c>
      <c r="B225">
        <v>177</v>
      </c>
      <c r="C225" t="s">
        <v>429</v>
      </c>
      <c r="D225" t="s">
        <v>1215</v>
      </c>
      <c r="E225" t="s">
        <v>1216</v>
      </c>
    </row>
    <row r="226" spans="1:5" x14ac:dyDescent="0.25">
      <c r="A226">
        <v>28</v>
      </c>
      <c r="B226">
        <v>197</v>
      </c>
      <c r="C226" t="s">
        <v>463</v>
      </c>
      <c r="D226" t="s">
        <v>1217</v>
      </c>
      <c r="E226" t="s">
        <v>1218</v>
      </c>
    </row>
    <row r="227" spans="1:5" x14ac:dyDescent="0.25">
      <c r="A227">
        <v>29</v>
      </c>
      <c r="B227">
        <v>172</v>
      </c>
      <c r="C227" t="s">
        <v>385</v>
      </c>
      <c r="D227" t="s">
        <v>1219</v>
      </c>
      <c r="E227" t="s">
        <v>1220</v>
      </c>
    </row>
    <row r="228" spans="1:5" x14ac:dyDescent="0.25">
      <c r="A228">
        <v>30</v>
      </c>
      <c r="B228">
        <v>178</v>
      </c>
      <c r="C228" t="s">
        <v>462</v>
      </c>
      <c r="D228" t="s">
        <v>1221</v>
      </c>
      <c r="E228" t="s">
        <v>1222</v>
      </c>
    </row>
    <row r="229" spans="1:5" x14ac:dyDescent="0.25">
      <c r="A229">
        <v>31</v>
      </c>
      <c r="B229">
        <v>175</v>
      </c>
      <c r="C229" t="s">
        <v>353</v>
      </c>
      <c r="D229" t="s">
        <v>1223</v>
      </c>
      <c r="E229" t="s">
        <v>1224</v>
      </c>
    </row>
    <row r="230" spans="1:5" x14ac:dyDescent="0.25">
      <c r="A230">
        <v>32</v>
      </c>
      <c r="B230">
        <v>198</v>
      </c>
      <c r="C230" t="s">
        <v>456</v>
      </c>
      <c r="D230" t="s">
        <v>1225</v>
      </c>
      <c r="E230" t="s">
        <v>912</v>
      </c>
    </row>
    <row r="231" spans="1:5" x14ac:dyDescent="0.25">
      <c r="A231">
        <v>33</v>
      </c>
      <c r="B231">
        <v>179</v>
      </c>
      <c r="C231" t="s">
        <v>351</v>
      </c>
      <c r="D231" t="s">
        <v>1226</v>
      </c>
      <c r="E231" t="s">
        <v>1227</v>
      </c>
    </row>
    <row r="232" spans="1:5" x14ac:dyDescent="0.25">
      <c r="A232">
        <v>34</v>
      </c>
      <c r="B232">
        <v>183</v>
      </c>
      <c r="C232" t="s">
        <v>373</v>
      </c>
      <c r="D232" t="s">
        <v>1228</v>
      </c>
      <c r="E232" t="s">
        <v>1229</v>
      </c>
    </row>
    <row r="233" spans="1:5" x14ac:dyDescent="0.25">
      <c r="A233">
        <v>35</v>
      </c>
      <c r="B233">
        <v>173</v>
      </c>
      <c r="C233" t="s">
        <v>441</v>
      </c>
      <c r="D233" t="s">
        <v>1230</v>
      </c>
      <c r="E233" t="s">
        <v>1231</v>
      </c>
    </row>
    <row r="234" spans="1:5" x14ac:dyDescent="0.25">
      <c r="A234">
        <v>36</v>
      </c>
      <c r="B234">
        <v>200</v>
      </c>
      <c r="C234" t="s">
        <v>361</v>
      </c>
      <c r="D234" t="s">
        <v>1232</v>
      </c>
      <c r="E234" t="s">
        <v>1233</v>
      </c>
    </row>
    <row r="235" spans="1:5" x14ac:dyDescent="0.25">
      <c r="A235">
        <v>37</v>
      </c>
      <c r="B235">
        <v>196</v>
      </c>
      <c r="C235" t="s">
        <v>851</v>
      </c>
      <c r="D235" t="s">
        <v>1234</v>
      </c>
      <c r="E235" t="s">
        <v>1235</v>
      </c>
    </row>
    <row r="236" spans="1:5" x14ac:dyDescent="0.25">
      <c r="A236">
        <v>38</v>
      </c>
      <c r="B236">
        <v>199</v>
      </c>
      <c r="C236" t="s">
        <v>445</v>
      </c>
      <c r="D236" t="s">
        <v>1236</v>
      </c>
      <c r="E236" t="s">
        <v>1237</v>
      </c>
    </row>
    <row r="237" spans="1:5" x14ac:dyDescent="0.25">
      <c r="A237">
        <v>39</v>
      </c>
      <c r="B237">
        <v>190</v>
      </c>
      <c r="C237" t="s">
        <v>387</v>
      </c>
      <c r="D237" t="s">
        <v>1238</v>
      </c>
      <c r="E237" t="s">
        <v>1239</v>
      </c>
    </row>
    <row r="238" spans="1:5" x14ac:dyDescent="0.25">
      <c r="A238">
        <v>40</v>
      </c>
      <c r="B238">
        <v>208</v>
      </c>
      <c r="C238" t="s">
        <v>396</v>
      </c>
      <c r="D238" t="s">
        <v>1240</v>
      </c>
      <c r="E238" t="s">
        <v>1241</v>
      </c>
    </row>
    <row r="239" spans="1:5" x14ac:dyDescent="0.25">
      <c r="A239">
        <v>41</v>
      </c>
      <c r="B239">
        <v>206</v>
      </c>
      <c r="C239" t="s">
        <v>439</v>
      </c>
      <c r="D239" t="s">
        <v>1242</v>
      </c>
      <c r="E239" t="s">
        <v>1243</v>
      </c>
    </row>
    <row r="240" spans="1:5" x14ac:dyDescent="0.25">
      <c r="A240">
        <v>42</v>
      </c>
      <c r="B240">
        <v>202</v>
      </c>
      <c r="C240" t="s">
        <v>854</v>
      </c>
      <c r="D240" t="s">
        <v>1244</v>
      </c>
      <c r="E240" t="s">
        <v>1245</v>
      </c>
    </row>
    <row r="243" spans="1:4" x14ac:dyDescent="0.25">
      <c r="A243" t="s">
        <v>712</v>
      </c>
    </row>
    <row r="244" spans="1:4" x14ac:dyDescent="0.25">
      <c r="B244">
        <v>193</v>
      </c>
      <c r="C244" t="s">
        <v>393</v>
      </c>
      <c r="D244" t="s">
        <v>1246</v>
      </c>
    </row>
    <row r="245" spans="1:4" x14ac:dyDescent="0.25">
      <c r="B245">
        <v>194</v>
      </c>
      <c r="C245" t="s">
        <v>369</v>
      </c>
      <c r="D245" t="s">
        <v>1247</v>
      </c>
    </row>
    <row r="246" spans="1:4" x14ac:dyDescent="0.25">
      <c r="B246">
        <v>204</v>
      </c>
      <c r="C246" t="s">
        <v>436</v>
      </c>
      <c r="D246" t="s">
        <v>1248</v>
      </c>
    </row>
    <row r="247" spans="1:4" x14ac:dyDescent="0.25">
      <c r="B247">
        <v>210</v>
      </c>
      <c r="C247" t="s">
        <v>399</v>
      </c>
      <c r="D247" t="s">
        <v>1249</v>
      </c>
    </row>
    <row r="250" spans="1:4" x14ac:dyDescent="0.25">
      <c r="A250" t="s">
        <v>1250</v>
      </c>
    </row>
    <row r="251" spans="1:4" x14ac:dyDescent="0.25">
      <c r="B251">
        <v>187</v>
      </c>
      <c r="C251" t="s">
        <v>423</v>
      </c>
      <c r="D251" t="s">
        <v>1251</v>
      </c>
    </row>
    <row r="252" spans="1:4" x14ac:dyDescent="0.25">
      <c r="B252">
        <v>189</v>
      </c>
      <c r="C252" t="s">
        <v>376</v>
      </c>
      <c r="D252" t="s">
        <v>1252</v>
      </c>
    </row>
    <row r="253" spans="1:4" x14ac:dyDescent="0.25">
      <c r="B253">
        <v>191</v>
      </c>
      <c r="C253" t="s">
        <v>381</v>
      </c>
      <c r="D253" t="s">
        <v>1253</v>
      </c>
    </row>
    <row r="254" spans="1:4" x14ac:dyDescent="0.25">
      <c r="B254">
        <v>207</v>
      </c>
      <c r="C254" t="s">
        <v>433</v>
      </c>
      <c r="D254" t="s">
        <v>1254</v>
      </c>
    </row>
    <row r="255" spans="1:4" x14ac:dyDescent="0.25">
      <c r="B255">
        <v>216</v>
      </c>
      <c r="C255" t="s">
        <v>358</v>
      </c>
      <c r="D255" t="s">
        <v>1255</v>
      </c>
    </row>
    <row r="256" spans="1:4" x14ac:dyDescent="0.25">
      <c r="B256">
        <v>219</v>
      </c>
      <c r="C256" t="s">
        <v>430</v>
      </c>
      <c r="D256" t="s">
        <v>1256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6"/>
  <sheetViews>
    <sheetView topLeftCell="A28" workbookViewId="0">
      <selection activeCell="A231" sqref="A231"/>
    </sheetView>
  </sheetViews>
  <sheetFormatPr defaultColWidth="8.85546875" defaultRowHeight="15" x14ac:dyDescent="0.25"/>
  <sheetData>
    <row r="1" spans="1:5" x14ac:dyDescent="0.25">
      <c r="A1" t="s">
        <v>597</v>
      </c>
      <c r="B1" t="s">
        <v>598</v>
      </c>
      <c r="C1" t="s">
        <v>19</v>
      </c>
      <c r="D1" t="s">
        <v>599</v>
      </c>
      <c r="E1" t="s">
        <v>600</v>
      </c>
    </row>
    <row r="4" spans="1:5" x14ac:dyDescent="0.25">
      <c r="A4" t="s">
        <v>855</v>
      </c>
    </row>
    <row r="5" spans="1:5" x14ac:dyDescent="0.25">
      <c r="A5">
        <v>1</v>
      </c>
      <c r="B5">
        <v>2</v>
      </c>
      <c r="C5" t="s">
        <v>73</v>
      </c>
      <c r="D5" t="s">
        <v>856</v>
      </c>
      <c r="E5" s="2">
        <v>8.7291666666666681E-4</v>
      </c>
    </row>
    <row r="6" spans="1:5" x14ac:dyDescent="0.25">
      <c r="A6">
        <v>2</v>
      </c>
      <c r="B6">
        <v>54</v>
      </c>
      <c r="C6" t="s">
        <v>111</v>
      </c>
      <c r="D6" t="s">
        <v>858</v>
      </c>
      <c r="E6" s="2">
        <v>8.8449074074074081E-4</v>
      </c>
    </row>
    <row r="7" spans="1:5" x14ac:dyDescent="0.25">
      <c r="A7">
        <v>3</v>
      </c>
      <c r="B7">
        <v>52</v>
      </c>
      <c r="C7" t="s">
        <v>170</v>
      </c>
      <c r="D7" t="s">
        <v>860</v>
      </c>
      <c r="E7" s="2">
        <v>9.3310185185185174E-4</v>
      </c>
    </row>
    <row r="8" spans="1:5" x14ac:dyDescent="0.25">
      <c r="A8">
        <v>4</v>
      </c>
      <c r="B8">
        <v>11</v>
      </c>
      <c r="C8" t="s">
        <v>61</v>
      </c>
      <c r="D8" t="s">
        <v>866</v>
      </c>
      <c r="E8" s="2">
        <v>9.476851851851852E-4</v>
      </c>
    </row>
    <row r="9" spans="1:5" x14ac:dyDescent="0.25">
      <c r="A9">
        <v>5</v>
      </c>
      <c r="B9">
        <v>42</v>
      </c>
      <c r="C9" t="s">
        <v>135</v>
      </c>
      <c r="D9" t="s">
        <v>862</v>
      </c>
      <c r="E9" s="2">
        <v>9.4780092592592583E-4</v>
      </c>
    </row>
    <row r="10" spans="1:5" x14ac:dyDescent="0.25">
      <c r="A10">
        <v>6</v>
      </c>
      <c r="B10">
        <v>34</v>
      </c>
      <c r="C10" t="s">
        <v>120</v>
      </c>
      <c r="D10" t="s">
        <v>868</v>
      </c>
      <c r="E10" s="2">
        <v>9.5555555555555541E-4</v>
      </c>
    </row>
    <row r="11" spans="1:5" x14ac:dyDescent="0.25">
      <c r="A11">
        <v>7</v>
      </c>
      <c r="B11">
        <v>22</v>
      </c>
      <c r="C11" t="s">
        <v>94</v>
      </c>
      <c r="D11" t="s">
        <v>880</v>
      </c>
      <c r="E11" s="2">
        <v>9.6527777777777768E-4</v>
      </c>
    </row>
    <row r="12" spans="1:5" x14ac:dyDescent="0.25">
      <c r="A12">
        <v>8</v>
      </c>
      <c r="B12">
        <v>38</v>
      </c>
      <c r="C12" t="s">
        <v>156</v>
      </c>
      <c r="D12" t="s">
        <v>864</v>
      </c>
      <c r="E12" s="2">
        <v>9.6805555555555566E-4</v>
      </c>
    </row>
    <row r="13" spans="1:5" x14ac:dyDescent="0.25">
      <c r="A13">
        <v>9</v>
      </c>
      <c r="B13">
        <v>10</v>
      </c>
      <c r="C13" t="s">
        <v>167</v>
      </c>
      <c r="D13" t="s">
        <v>872</v>
      </c>
      <c r="E13" s="2">
        <v>9.8020833333333337E-4</v>
      </c>
    </row>
    <row r="14" spans="1:5" x14ac:dyDescent="0.25">
      <c r="A14">
        <v>10</v>
      </c>
      <c r="B14">
        <v>4</v>
      </c>
      <c r="C14" t="s">
        <v>186</v>
      </c>
      <c r="D14" t="s">
        <v>874</v>
      </c>
      <c r="E14" s="2">
        <v>9.8136574074074077E-4</v>
      </c>
    </row>
    <row r="15" spans="1:5" x14ac:dyDescent="0.25">
      <c r="A15">
        <v>11</v>
      </c>
      <c r="B15">
        <v>50</v>
      </c>
      <c r="C15" t="s">
        <v>38</v>
      </c>
      <c r="D15" t="s">
        <v>876</v>
      </c>
      <c r="E15" s="2">
        <v>9.8229166666666669E-4</v>
      </c>
    </row>
    <row r="16" spans="1:5" x14ac:dyDescent="0.25">
      <c r="A16">
        <v>12</v>
      </c>
      <c r="B16">
        <v>1</v>
      </c>
      <c r="C16" t="s">
        <v>105</v>
      </c>
      <c r="D16" t="s">
        <v>884</v>
      </c>
      <c r="E16" s="2">
        <v>9.8368055555555557E-4</v>
      </c>
    </row>
    <row r="17" spans="1:5" x14ac:dyDescent="0.25">
      <c r="A17">
        <v>13</v>
      </c>
      <c r="B17">
        <v>39</v>
      </c>
      <c r="C17" t="s">
        <v>88</v>
      </c>
      <c r="D17" t="s">
        <v>870</v>
      </c>
      <c r="E17" s="2">
        <v>9.8564814814814804E-4</v>
      </c>
    </row>
    <row r="18" spans="1:5" x14ac:dyDescent="0.25">
      <c r="A18">
        <v>14</v>
      </c>
      <c r="B18">
        <v>9</v>
      </c>
      <c r="C18" t="s">
        <v>91</v>
      </c>
      <c r="D18" t="s">
        <v>892</v>
      </c>
      <c r="E18" s="2">
        <v>9.9027777777777764E-4</v>
      </c>
    </row>
    <row r="19" spans="1:5" x14ac:dyDescent="0.25">
      <c r="A19">
        <v>15</v>
      </c>
      <c r="B19">
        <v>30</v>
      </c>
      <c r="C19" t="s">
        <v>147</v>
      </c>
      <c r="D19" t="s">
        <v>888</v>
      </c>
      <c r="E19" s="2">
        <v>9.909722222222223E-4</v>
      </c>
    </row>
    <row r="20" spans="1:5" x14ac:dyDescent="0.25">
      <c r="A20">
        <v>16</v>
      </c>
      <c r="B20">
        <v>26</v>
      </c>
      <c r="C20" t="s">
        <v>57</v>
      </c>
      <c r="D20" t="s">
        <v>890</v>
      </c>
      <c r="E20" s="2">
        <v>1.005787037037037E-3</v>
      </c>
    </row>
    <row r="21" spans="1:5" x14ac:dyDescent="0.25">
      <c r="A21">
        <v>17</v>
      </c>
      <c r="B21">
        <v>46</v>
      </c>
      <c r="C21" t="s">
        <v>173</v>
      </c>
      <c r="D21" t="s">
        <v>878</v>
      </c>
      <c r="E21" s="2">
        <v>1.0092592592592592E-3</v>
      </c>
    </row>
    <row r="22" spans="1:5" x14ac:dyDescent="0.25">
      <c r="A22">
        <v>18</v>
      </c>
      <c r="B22">
        <v>14</v>
      </c>
      <c r="C22" t="s">
        <v>35</v>
      </c>
      <c r="D22" t="s">
        <v>882</v>
      </c>
      <c r="E22" s="2">
        <v>1.0131944444444444E-3</v>
      </c>
    </row>
    <row r="23" spans="1:5" x14ac:dyDescent="0.25">
      <c r="A23">
        <v>19</v>
      </c>
      <c r="B23">
        <v>17</v>
      </c>
      <c r="C23" t="s">
        <v>123</v>
      </c>
      <c r="D23" t="s">
        <v>895</v>
      </c>
      <c r="E23" s="2">
        <v>1.0159722222222221E-3</v>
      </c>
    </row>
    <row r="24" spans="1:5" x14ac:dyDescent="0.25">
      <c r="A24">
        <v>20</v>
      </c>
      <c r="B24">
        <v>20</v>
      </c>
      <c r="C24" t="s">
        <v>153</v>
      </c>
      <c r="D24" t="s">
        <v>893</v>
      </c>
      <c r="E24" s="2">
        <v>1.0190972222222222E-3</v>
      </c>
    </row>
    <row r="25" spans="1:5" x14ac:dyDescent="0.25">
      <c r="A25">
        <v>21</v>
      </c>
      <c r="B25">
        <v>8</v>
      </c>
      <c r="C25" t="s">
        <v>54</v>
      </c>
      <c r="D25" t="s">
        <v>903</v>
      </c>
      <c r="E25" s="2">
        <v>1.0196759259259258E-3</v>
      </c>
    </row>
    <row r="26" spans="1:5" x14ac:dyDescent="0.25">
      <c r="A26">
        <v>22</v>
      </c>
      <c r="B26">
        <v>29</v>
      </c>
      <c r="C26" t="s">
        <v>183</v>
      </c>
      <c r="D26" t="s">
        <v>911</v>
      </c>
      <c r="E26" s="2">
        <v>1.0378472222222221E-3</v>
      </c>
    </row>
    <row r="27" spans="1:5" x14ac:dyDescent="0.25">
      <c r="A27">
        <v>23</v>
      </c>
      <c r="B27">
        <v>7</v>
      </c>
      <c r="C27" t="s">
        <v>48</v>
      </c>
      <c r="D27" t="s">
        <v>899</v>
      </c>
      <c r="E27" s="2">
        <v>1.0440972222222223E-3</v>
      </c>
    </row>
    <row r="28" spans="1:5" x14ac:dyDescent="0.25">
      <c r="A28">
        <v>24</v>
      </c>
      <c r="B28">
        <v>3</v>
      </c>
      <c r="C28" t="s">
        <v>99</v>
      </c>
      <c r="D28" t="s">
        <v>907</v>
      </c>
      <c r="E28" s="2">
        <v>1.0442129629629629E-3</v>
      </c>
    </row>
    <row r="29" spans="1:5" x14ac:dyDescent="0.25">
      <c r="A29">
        <v>25</v>
      </c>
      <c r="B29">
        <v>5</v>
      </c>
      <c r="C29" t="s">
        <v>113</v>
      </c>
      <c r="D29" t="s">
        <v>901</v>
      </c>
      <c r="E29" s="2">
        <v>1.0479166666666666E-3</v>
      </c>
    </row>
    <row r="30" spans="1:5" x14ac:dyDescent="0.25">
      <c r="A30">
        <v>26</v>
      </c>
      <c r="B30">
        <v>19</v>
      </c>
      <c r="C30" t="s">
        <v>41</v>
      </c>
      <c r="D30" t="s">
        <v>913</v>
      </c>
      <c r="E30" s="2">
        <v>1.0539351851851851E-3</v>
      </c>
    </row>
    <row r="31" spans="1:5" x14ac:dyDescent="0.25">
      <c r="A31">
        <v>27</v>
      </c>
      <c r="B31">
        <v>15</v>
      </c>
      <c r="C31" t="s">
        <v>180</v>
      </c>
      <c r="D31" t="s">
        <v>953</v>
      </c>
      <c r="E31" s="2">
        <v>1.0565972222222222E-3</v>
      </c>
    </row>
    <row r="32" spans="1:5" x14ac:dyDescent="0.25">
      <c r="A32">
        <v>28</v>
      </c>
      <c r="B32">
        <v>18</v>
      </c>
      <c r="C32" t="s">
        <v>24</v>
      </c>
      <c r="D32" t="s">
        <v>921</v>
      </c>
      <c r="E32" s="2">
        <v>1.057175925925926E-3</v>
      </c>
    </row>
    <row r="33" spans="1:5" x14ac:dyDescent="0.25">
      <c r="A33">
        <v>29</v>
      </c>
      <c r="B33">
        <v>24</v>
      </c>
      <c r="C33" t="s">
        <v>76</v>
      </c>
      <c r="D33" t="s">
        <v>909</v>
      </c>
      <c r="E33" s="2">
        <v>1.0614583333333333E-3</v>
      </c>
    </row>
    <row r="34" spans="1:5" x14ac:dyDescent="0.25">
      <c r="A34">
        <v>30</v>
      </c>
      <c r="B34">
        <v>23</v>
      </c>
      <c r="C34" t="s">
        <v>67</v>
      </c>
      <c r="D34" t="s">
        <v>915</v>
      </c>
      <c r="E34" s="2">
        <v>1.0684027777777777E-3</v>
      </c>
    </row>
    <row r="35" spans="1:5" x14ac:dyDescent="0.25">
      <c r="A35">
        <v>31</v>
      </c>
      <c r="B35">
        <v>37</v>
      </c>
      <c r="C35" t="s">
        <v>79</v>
      </c>
      <c r="D35" t="s">
        <v>919</v>
      </c>
      <c r="E35" s="2">
        <v>1.0710648148148148E-3</v>
      </c>
    </row>
    <row r="36" spans="1:5" x14ac:dyDescent="0.25">
      <c r="A36">
        <v>32</v>
      </c>
      <c r="B36">
        <v>28</v>
      </c>
      <c r="C36" t="s">
        <v>129</v>
      </c>
      <c r="D36" t="s">
        <v>905</v>
      </c>
      <c r="E36" s="2">
        <v>1.075462962962963E-3</v>
      </c>
    </row>
    <row r="37" spans="1:5" x14ac:dyDescent="0.25">
      <c r="A37">
        <v>33</v>
      </c>
      <c r="B37">
        <v>12</v>
      </c>
      <c r="C37" t="s">
        <v>164</v>
      </c>
      <c r="D37" t="s">
        <v>952</v>
      </c>
      <c r="E37" s="2">
        <v>1.0965277777777779E-3</v>
      </c>
    </row>
    <row r="38" spans="1:5" x14ac:dyDescent="0.25">
      <c r="A38">
        <v>34</v>
      </c>
      <c r="B38">
        <v>33</v>
      </c>
      <c r="C38" t="s">
        <v>132</v>
      </c>
      <c r="D38" t="s">
        <v>897</v>
      </c>
      <c r="E38" s="2">
        <v>1.10625E-3</v>
      </c>
    </row>
    <row r="39" spans="1:5" x14ac:dyDescent="0.25">
      <c r="A39">
        <v>35</v>
      </c>
      <c r="B39">
        <v>44</v>
      </c>
      <c r="C39" t="s">
        <v>126</v>
      </c>
      <c r="D39" t="s">
        <v>925</v>
      </c>
      <c r="E39" s="2">
        <v>1.1222222222222222E-3</v>
      </c>
    </row>
    <row r="40" spans="1:5" x14ac:dyDescent="0.25">
      <c r="A40">
        <v>36</v>
      </c>
      <c r="B40">
        <v>13</v>
      </c>
      <c r="C40" t="s">
        <v>159</v>
      </c>
      <c r="D40" t="s">
        <v>917</v>
      </c>
      <c r="E40" s="2">
        <v>1.1261574074074073E-3</v>
      </c>
    </row>
    <row r="41" spans="1:5" x14ac:dyDescent="0.25">
      <c r="A41">
        <v>37</v>
      </c>
      <c r="B41">
        <v>25</v>
      </c>
      <c r="C41" t="s">
        <v>176</v>
      </c>
      <c r="D41" t="s">
        <v>955</v>
      </c>
      <c r="E41" s="2">
        <v>1.1432870370370371E-3</v>
      </c>
    </row>
    <row r="42" spans="1:5" x14ac:dyDescent="0.25">
      <c r="A42">
        <v>38</v>
      </c>
      <c r="B42">
        <v>45</v>
      </c>
      <c r="C42" t="s">
        <v>150</v>
      </c>
      <c r="D42" t="s">
        <v>929</v>
      </c>
      <c r="E42" s="2">
        <v>1.1487268518518519E-3</v>
      </c>
    </row>
    <row r="43" spans="1:5" x14ac:dyDescent="0.25">
      <c r="A43">
        <v>39</v>
      </c>
      <c r="B43">
        <v>36</v>
      </c>
      <c r="C43" t="s">
        <v>51</v>
      </c>
      <c r="D43" t="s">
        <v>935</v>
      </c>
      <c r="E43" s="2">
        <v>1.1627314814814814E-3</v>
      </c>
    </row>
    <row r="44" spans="1:5" x14ac:dyDescent="0.25">
      <c r="A44">
        <v>40</v>
      </c>
      <c r="B44">
        <v>49</v>
      </c>
      <c r="C44" t="s">
        <v>28</v>
      </c>
      <c r="D44" t="s">
        <v>937</v>
      </c>
      <c r="E44" s="2">
        <v>1.1642361111111111E-3</v>
      </c>
    </row>
    <row r="45" spans="1:5" x14ac:dyDescent="0.25">
      <c r="A45">
        <v>41</v>
      </c>
      <c r="B45">
        <v>27</v>
      </c>
      <c r="C45" t="s">
        <v>162</v>
      </c>
      <c r="D45" t="s">
        <v>933</v>
      </c>
      <c r="E45" s="2">
        <v>1.1652777777777777E-3</v>
      </c>
    </row>
    <row r="46" spans="1:5" x14ac:dyDescent="0.25">
      <c r="A46">
        <v>42</v>
      </c>
      <c r="B46">
        <v>51</v>
      </c>
      <c r="C46" t="s">
        <v>31</v>
      </c>
      <c r="D46" t="s">
        <v>939</v>
      </c>
      <c r="E46" s="2">
        <v>1.18125E-3</v>
      </c>
    </row>
    <row r="47" spans="1:5" x14ac:dyDescent="0.25">
      <c r="A47">
        <v>43</v>
      </c>
      <c r="B47">
        <v>35</v>
      </c>
      <c r="C47" t="s">
        <v>178</v>
      </c>
      <c r="D47" t="s">
        <v>941</v>
      </c>
      <c r="E47" s="2">
        <v>1.2003472222222222E-3</v>
      </c>
    </row>
    <row r="48" spans="1:5" x14ac:dyDescent="0.25">
      <c r="A48">
        <v>44</v>
      </c>
      <c r="B48">
        <v>32</v>
      </c>
      <c r="C48" t="s">
        <v>45</v>
      </c>
      <c r="D48" t="s">
        <v>923</v>
      </c>
      <c r="E48" s="2">
        <v>1.2017361111111111E-3</v>
      </c>
    </row>
    <row r="49" spans="1:5" x14ac:dyDescent="0.25">
      <c r="A49">
        <v>45</v>
      </c>
      <c r="B49">
        <v>31</v>
      </c>
      <c r="C49" t="s">
        <v>108</v>
      </c>
      <c r="D49" t="s">
        <v>931</v>
      </c>
      <c r="E49" s="2">
        <v>1.2090277777777778E-3</v>
      </c>
    </row>
    <row r="50" spans="1:5" x14ac:dyDescent="0.25">
      <c r="A50">
        <v>46</v>
      </c>
      <c r="B50">
        <v>40</v>
      </c>
      <c r="C50" t="s">
        <v>82</v>
      </c>
      <c r="D50" t="s">
        <v>943</v>
      </c>
      <c r="E50" s="2">
        <v>1.2494212962962964E-3</v>
      </c>
    </row>
    <row r="51" spans="1:5" x14ac:dyDescent="0.25">
      <c r="A51">
        <v>47</v>
      </c>
      <c r="B51">
        <v>53</v>
      </c>
      <c r="C51" t="s">
        <v>64</v>
      </c>
      <c r="D51" t="s">
        <v>945</v>
      </c>
      <c r="E51" s="2">
        <v>1.2829861111111113E-3</v>
      </c>
    </row>
    <row r="52" spans="1:5" x14ac:dyDescent="0.25">
      <c r="A52">
        <v>48</v>
      </c>
      <c r="B52">
        <v>6</v>
      </c>
      <c r="C52" t="s">
        <v>117</v>
      </c>
      <c r="D52" t="s">
        <v>951</v>
      </c>
      <c r="E52" s="2">
        <v>1.3932870370370373E-3</v>
      </c>
    </row>
    <row r="53" spans="1:5" x14ac:dyDescent="0.25">
      <c r="A53">
        <v>49</v>
      </c>
      <c r="B53">
        <v>16</v>
      </c>
      <c r="C53" t="s">
        <v>141</v>
      </c>
      <c r="D53" t="s">
        <v>954</v>
      </c>
      <c r="E53" s="2">
        <v>1.7396990740740741E-3</v>
      </c>
    </row>
    <row r="56" spans="1:5" x14ac:dyDescent="0.25">
      <c r="A56" t="s">
        <v>839</v>
      </c>
    </row>
    <row r="57" spans="1:5" x14ac:dyDescent="0.25">
      <c r="B57">
        <v>21</v>
      </c>
      <c r="C57" t="s">
        <v>97</v>
      </c>
      <c r="D57" t="s">
        <v>947</v>
      </c>
    </row>
    <row r="58" spans="1:5" x14ac:dyDescent="0.25">
      <c r="B58">
        <v>41</v>
      </c>
      <c r="C58" t="s">
        <v>70</v>
      </c>
      <c r="D58" t="s">
        <v>927</v>
      </c>
    </row>
    <row r="59" spans="1:5" x14ac:dyDescent="0.25">
      <c r="B59">
        <v>47</v>
      </c>
      <c r="C59" t="s">
        <v>102</v>
      </c>
      <c r="D59" t="s">
        <v>948</v>
      </c>
    </row>
    <row r="60" spans="1:5" x14ac:dyDescent="0.25">
      <c r="B60">
        <v>48</v>
      </c>
      <c r="C60" t="s">
        <v>138</v>
      </c>
      <c r="D60" t="s">
        <v>949</v>
      </c>
    </row>
    <row r="61" spans="1:5" x14ac:dyDescent="0.25">
      <c r="B61">
        <v>55</v>
      </c>
      <c r="C61" t="s">
        <v>85</v>
      </c>
      <c r="D61" t="s">
        <v>950</v>
      </c>
    </row>
    <row r="64" spans="1:5" x14ac:dyDescent="0.25">
      <c r="A64" t="s">
        <v>655</v>
      </c>
    </row>
    <row r="65" spans="1:5" x14ac:dyDescent="0.25">
      <c r="B65">
        <v>43</v>
      </c>
      <c r="C65" t="s">
        <v>144</v>
      </c>
      <c r="D65" t="s">
        <v>886</v>
      </c>
    </row>
    <row r="68" spans="1:5" x14ac:dyDescent="0.25">
      <c r="A68" t="s">
        <v>660</v>
      </c>
    </row>
    <row r="69" spans="1:5" x14ac:dyDescent="0.25">
      <c r="A69">
        <v>1</v>
      </c>
      <c r="B69">
        <v>87</v>
      </c>
      <c r="C69" t="s">
        <v>218</v>
      </c>
      <c r="D69" t="s">
        <v>960</v>
      </c>
      <c r="E69" s="2">
        <v>8.8634259259259265E-4</v>
      </c>
    </row>
    <row r="70" spans="1:5" x14ac:dyDescent="0.25">
      <c r="A70">
        <v>2</v>
      </c>
      <c r="B70">
        <v>106</v>
      </c>
      <c r="C70" t="s">
        <v>253</v>
      </c>
      <c r="D70" t="s">
        <v>956</v>
      </c>
      <c r="E70" s="2">
        <v>8.8865740740740745E-4</v>
      </c>
    </row>
    <row r="71" spans="1:5" x14ac:dyDescent="0.25">
      <c r="A71">
        <v>3</v>
      </c>
      <c r="B71">
        <v>84</v>
      </c>
      <c r="C71" t="s">
        <v>192</v>
      </c>
      <c r="D71" t="s">
        <v>966</v>
      </c>
      <c r="E71" s="2">
        <v>8.9363425925925927E-4</v>
      </c>
    </row>
    <row r="72" spans="1:5" x14ac:dyDescent="0.25">
      <c r="A72">
        <v>4</v>
      </c>
      <c r="B72">
        <v>72</v>
      </c>
      <c r="C72" t="s">
        <v>250</v>
      </c>
      <c r="D72" t="s">
        <v>958</v>
      </c>
      <c r="E72" s="2">
        <v>9.0138888888888896E-4</v>
      </c>
    </row>
    <row r="73" spans="1:5" x14ac:dyDescent="0.25">
      <c r="A73">
        <v>5</v>
      </c>
      <c r="B73">
        <v>104</v>
      </c>
      <c r="C73" t="s">
        <v>256</v>
      </c>
      <c r="D73" t="s">
        <v>968</v>
      </c>
      <c r="E73" s="2">
        <v>9.0636574074074068E-4</v>
      </c>
    </row>
    <row r="74" spans="1:5" x14ac:dyDescent="0.25">
      <c r="A74">
        <v>6</v>
      </c>
      <c r="B74">
        <v>80</v>
      </c>
      <c r="C74" t="s">
        <v>346</v>
      </c>
      <c r="D74" t="s">
        <v>962</v>
      </c>
      <c r="E74" s="2">
        <v>9.0949074074074077E-4</v>
      </c>
    </row>
    <row r="75" spans="1:5" x14ac:dyDescent="0.25">
      <c r="A75">
        <v>7</v>
      </c>
      <c r="B75">
        <v>62</v>
      </c>
      <c r="C75" t="s">
        <v>314</v>
      </c>
      <c r="D75" t="s">
        <v>964</v>
      </c>
      <c r="E75" s="2">
        <v>9.13888888888889E-4</v>
      </c>
    </row>
    <row r="76" spans="1:5" x14ac:dyDescent="0.25">
      <c r="A76">
        <v>8</v>
      </c>
      <c r="B76">
        <v>59</v>
      </c>
      <c r="C76" t="s">
        <v>327</v>
      </c>
      <c r="D76" t="s">
        <v>976</v>
      </c>
      <c r="E76" s="2">
        <v>9.2187499999999995E-4</v>
      </c>
    </row>
    <row r="77" spans="1:5" x14ac:dyDescent="0.25">
      <c r="A77">
        <v>9</v>
      </c>
      <c r="B77">
        <v>74</v>
      </c>
      <c r="C77" t="s">
        <v>305</v>
      </c>
      <c r="D77" t="s">
        <v>974</v>
      </c>
      <c r="E77" s="2">
        <v>9.2881944444444435E-4</v>
      </c>
    </row>
    <row r="78" spans="1:5" x14ac:dyDescent="0.25">
      <c r="A78">
        <v>10</v>
      </c>
      <c r="B78">
        <v>70</v>
      </c>
      <c r="C78" t="s">
        <v>338</v>
      </c>
      <c r="D78" t="s">
        <v>972</v>
      </c>
      <c r="E78" s="2">
        <v>9.3043981481481493E-4</v>
      </c>
    </row>
    <row r="79" spans="1:5" x14ac:dyDescent="0.25">
      <c r="A79">
        <v>11</v>
      </c>
      <c r="B79">
        <v>82</v>
      </c>
      <c r="C79" t="s">
        <v>348</v>
      </c>
      <c r="D79" t="s">
        <v>980</v>
      </c>
      <c r="E79" s="2">
        <v>9.5555555555555541E-4</v>
      </c>
    </row>
    <row r="80" spans="1:5" x14ac:dyDescent="0.25">
      <c r="A80">
        <v>12</v>
      </c>
      <c r="B80">
        <v>76</v>
      </c>
      <c r="C80" t="s">
        <v>333</v>
      </c>
      <c r="D80" t="s">
        <v>988</v>
      </c>
      <c r="E80" s="2">
        <v>9.5590277777777785E-4</v>
      </c>
    </row>
    <row r="81" spans="1:5" x14ac:dyDescent="0.25">
      <c r="A81">
        <v>13</v>
      </c>
      <c r="B81">
        <v>96</v>
      </c>
      <c r="C81" t="s">
        <v>198</v>
      </c>
      <c r="D81" t="s">
        <v>970</v>
      </c>
      <c r="E81" s="2">
        <v>9.5625000000000007E-4</v>
      </c>
    </row>
    <row r="82" spans="1:5" x14ac:dyDescent="0.25">
      <c r="A82">
        <v>14</v>
      </c>
      <c r="B82">
        <v>92</v>
      </c>
      <c r="C82" t="s">
        <v>297</v>
      </c>
      <c r="D82" t="s">
        <v>990</v>
      </c>
      <c r="E82" s="2">
        <v>9.5983796296296279E-4</v>
      </c>
    </row>
    <row r="83" spans="1:5" x14ac:dyDescent="0.25">
      <c r="A83">
        <v>15</v>
      </c>
      <c r="B83">
        <v>68</v>
      </c>
      <c r="C83" t="s">
        <v>203</v>
      </c>
      <c r="D83" t="s">
        <v>984</v>
      </c>
      <c r="E83" s="2">
        <v>9.6458333333333335E-4</v>
      </c>
    </row>
    <row r="84" spans="1:5" x14ac:dyDescent="0.25">
      <c r="A84">
        <v>16</v>
      </c>
      <c r="B84">
        <v>98</v>
      </c>
      <c r="C84" t="s">
        <v>265</v>
      </c>
      <c r="D84" t="s">
        <v>986</v>
      </c>
      <c r="E84" s="2">
        <v>9.6770833333333333E-4</v>
      </c>
    </row>
    <row r="85" spans="1:5" x14ac:dyDescent="0.25">
      <c r="A85">
        <v>17</v>
      </c>
      <c r="B85">
        <v>64</v>
      </c>
      <c r="C85" t="s">
        <v>294</v>
      </c>
      <c r="D85" t="s">
        <v>992</v>
      </c>
      <c r="E85" s="2">
        <v>9.6863425925925925E-4</v>
      </c>
    </row>
    <row r="86" spans="1:5" x14ac:dyDescent="0.25">
      <c r="A86">
        <v>18</v>
      </c>
      <c r="B86">
        <v>100</v>
      </c>
      <c r="C86" t="s">
        <v>239</v>
      </c>
      <c r="D86" t="s">
        <v>978</v>
      </c>
      <c r="E86" s="2">
        <v>9.7060185185185183E-4</v>
      </c>
    </row>
    <row r="87" spans="1:5" x14ac:dyDescent="0.25">
      <c r="A87">
        <v>19</v>
      </c>
      <c r="B87">
        <v>61</v>
      </c>
      <c r="C87" t="s">
        <v>307</v>
      </c>
      <c r="D87" t="s">
        <v>1000</v>
      </c>
      <c r="E87" s="2">
        <v>9.8298611111111113E-4</v>
      </c>
    </row>
    <row r="88" spans="1:5" x14ac:dyDescent="0.25">
      <c r="A88">
        <v>20</v>
      </c>
      <c r="B88">
        <v>67</v>
      </c>
      <c r="C88" t="s">
        <v>262</v>
      </c>
      <c r="D88" t="s">
        <v>998</v>
      </c>
      <c r="E88" s="2">
        <v>9.8460648148148149E-4</v>
      </c>
    </row>
    <row r="89" spans="1:5" x14ac:dyDescent="0.25">
      <c r="A89">
        <v>21</v>
      </c>
      <c r="B89">
        <v>89</v>
      </c>
      <c r="C89" t="s">
        <v>273</v>
      </c>
      <c r="D89" t="s">
        <v>1027</v>
      </c>
      <c r="E89" s="2">
        <v>9.9201388888888885E-4</v>
      </c>
    </row>
    <row r="90" spans="1:5" x14ac:dyDescent="0.25">
      <c r="A90">
        <v>22</v>
      </c>
      <c r="B90">
        <v>66</v>
      </c>
      <c r="C90" t="s">
        <v>340</v>
      </c>
      <c r="D90" t="s">
        <v>1063</v>
      </c>
      <c r="E90" s="2">
        <v>9.9247685185185181E-4</v>
      </c>
    </row>
    <row r="91" spans="1:5" x14ac:dyDescent="0.25">
      <c r="A91">
        <v>23</v>
      </c>
      <c r="B91">
        <v>99</v>
      </c>
      <c r="C91" t="s">
        <v>343</v>
      </c>
      <c r="D91" t="s">
        <v>994</v>
      </c>
      <c r="E91" s="2">
        <v>1.0050925925925926E-3</v>
      </c>
    </row>
    <row r="92" spans="1:5" x14ac:dyDescent="0.25">
      <c r="A92">
        <v>24</v>
      </c>
      <c r="B92">
        <v>75</v>
      </c>
      <c r="C92" t="s">
        <v>227</v>
      </c>
      <c r="D92" t="s">
        <v>1002</v>
      </c>
      <c r="E92" s="2">
        <v>1.0083333333333333E-3</v>
      </c>
    </row>
    <row r="93" spans="1:5" x14ac:dyDescent="0.25">
      <c r="A93">
        <v>25</v>
      </c>
      <c r="B93">
        <v>88</v>
      </c>
      <c r="C93" t="s">
        <v>285</v>
      </c>
      <c r="D93" t="s">
        <v>1006</v>
      </c>
      <c r="E93" s="2">
        <v>1.0233796296296295E-3</v>
      </c>
    </row>
    <row r="94" spans="1:5" x14ac:dyDescent="0.25">
      <c r="A94">
        <v>26</v>
      </c>
      <c r="B94">
        <v>56</v>
      </c>
      <c r="C94" t="s">
        <v>200</v>
      </c>
      <c r="D94" t="s">
        <v>1018</v>
      </c>
      <c r="E94" s="2">
        <v>1.0239583333333333E-3</v>
      </c>
    </row>
    <row r="95" spans="1:5" x14ac:dyDescent="0.25">
      <c r="A95">
        <v>27</v>
      </c>
      <c r="B95">
        <v>60</v>
      </c>
      <c r="C95" t="s">
        <v>242</v>
      </c>
      <c r="D95" t="s">
        <v>1010</v>
      </c>
      <c r="E95" s="2">
        <v>1.0248842592592592E-3</v>
      </c>
    </row>
    <row r="96" spans="1:5" x14ac:dyDescent="0.25">
      <c r="A96">
        <v>28</v>
      </c>
      <c r="B96">
        <v>57</v>
      </c>
      <c r="C96" t="s">
        <v>322</v>
      </c>
      <c r="D96" t="s">
        <v>1020</v>
      </c>
      <c r="E96" s="2">
        <v>1.0295138888888888E-3</v>
      </c>
    </row>
    <row r="97" spans="1:5" x14ac:dyDescent="0.25">
      <c r="A97">
        <v>29</v>
      </c>
      <c r="B97">
        <v>93</v>
      </c>
      <c r="C97" t="s">
        <v>212</v>
      </c>
      <c r="D97" t="s">
        <v>1004</v>
      </c>
      <c r="E97" s="2">
        <v>1.0328703703703704E-3</v>
      </c>
    </row>
    <row r="98" spans="1:5" x14ac:dyDescent="0.25">
      <c r="A98">
        <v>30</v>
      </c>
      <c r="B98">
        <v>69</v>
      </c>
      <c r="C98" t="s">
        <v>215</v>
      </c>
      <c r="D98" t="s">
        <v>996</v>
      </c>
      <c r="E98" s="2">
        <v>1.0364583333333332E-3</v>
      </c>
    </row>
    <row r="99" spans="1:5" x14ac:dyDescent="0.25">
      <c r="A99">
        <v>31</v>
      </c>
      <c r="B99">
        <v>78</v>
      </c>
      <c r="C99" t="s">
        <v>276</v>
      </c>
      <c r="D99" t="s">
        <v>1025</v>
      </c>
      <c r="E99" s="2">
        <v>1.0450231481481482E-3</v>
      </c>
    </row>
    <row r="100" spans="1:5" x14ac:dyDescent="0.25">
      <c r="A100">
        <v>32</v>
      </c>
      <c r="B100">
        <v>86</v>
      </c>
      <c r="C100" t="s">
        <v>336</v>
      </c>
      <c r="D100" t="s">
        <v>1033</v>
      </c>
      <c r="E100" s="2">
        <v>1.0479166666666666E-3</v>
      </c>
    </row>
    <row r="101" spans="1:5" x14ac:dyDescent="0.25">
      <c r="A101">
        <v>33</v>
      </c>
      <c r="B101">
        <v>103</v>
      </c>
      <c r="C101" t="s">
        <v>245</v>
      </c>
      <c r="D101" t="s">
        <v>1029</v>
      </c>
      <c r="E101" s="2">
        <v>1.0548611111111112E-3</v>
      </c>
    </row>
    <row r="102" spans="1:5" x14ac:dyDescent="0.25">
      <c r="A102">
        <v>33</v>
      </c>
      <c r="B102">
        <v>81</v>
      </c>
      <c r="C102" t="s">
        <v>324</v>
      </c>
      <c r="D102" t="s">
        <v>1035</v>
      </c>
      <c r="E102" s="2">
        <v>1.0548611111111112E-3</v>
      </c>
    </row>
    <row r="103" spans="1:5" x14ac:dyDescent="0.25">
      <c r="A103">
        <v>35</v>
      </c>
      <c r="B103">
        <v>90</v>
      </c>
      <c r="C103" t="s">
        <v>195</v>
      </c>
      <c r="D103" t="s">
        <v>1024</v>
      </c>
      <c r="E103" s="2">
        <v>1.0569444444444443E-3</v>
      </c>
    </row>
    <row r="104" spans="1:5" x14ac:dyDescent="0.25">
      <c r="A104">
        <v>36</v>
      </c>
      <c r="B104">
        <v>85</v>
      </c>
      <c r="C104" t="s">
        <v>209</v>
      </c>
      <c r="D104" t="s">
        <v>1014</v>
      </c>
      <c r="E104" s="2">
        <v>1.0577546296296296E-3</v>
      </c>
    </row>
    <row r="105" spans="1:5" x14ac:dyDescent="0.25">
      <c r="A105">
        <v>37</v>
      </c>
      <c r="B105">
        <v>95</v>
      </c>
      <c r="C105" t="s">
        <v>291</v>
      </c>
      <c r="D105" t="s">
        <v>1022</v>
      </c>
      <c r="E105" s="2">
        <v>1.062152777777778E-3</v>
      </c>
    </row>
    <row r="106" spans="1:5" x14ac:dyDescent="0.25">
      <c r="A106">
        <v>38</v>
      </c>
      <c r="B106">
        <v>71</v>
      </c>
      <c r="C106" t="s">
        <v>247</v>
      </c>
      <c r="D106" t="s">
        <v>1012</v>
      </c>
      <c r="E106" s="2">
        <v>1.0622685185185186E-3</v>
      </c>
    </row>
    <row r="107" spans="1:5" x14ac:dyDescent="0.25">
      <c r="A107">
        <v>39</v>
      </c>
      <c r="B107">
        <v>77</v>
      </c>
      <c r="C107" t="s">
        <v>268</v>
      </c>
      <c r="D107" t="s">
        <v>1031</v>
      </c>
      <c r="E107" s="2">
        <v>1.0792824074074075E-3</v>
      </c>
    </row>
    <row r="108" spans="1:5" x14ac:dyDescent="0.25">
      <c r="A108">
        <v>40</v>
      </c>
      <c r="B108">
        <v>94</v>
      </c>
      <c r="C108" t="s">
        <v>288</v>
      </c>
      <c r="D108" t="s">
        <v>1041</v>
      </c>
      <c r="E108" s="2">
        <v>1.1173611111111111E-3</v>
      </c>
    </row>
    <row r="109" spans="1:5" x14ac:dyDescent="0.25">
      <c r="A109">
        <v>41</v>
      </c>
      <c r="B109">
        <v>58</v>
      </c>
      <c r="C109" t="s">
        <v>282</v>
      </c>
      <c r="D109" t="s">
        <v>1062</v>
      </c>
      <c r="E109" s="2">
        <v>1.1221064814814815E-3</v>
      </c>
    </row>
    <row r="110" spans="1:5" x14ac:dyDescent="0.25">
      <c r="A110">
        <v>42</v>
      </c>
      <c r="B110">
        <v>91</v>
      </c>
      <c r="C110" t="s">
        <v>270</v>
      </c>
      <c r="D110" t="s">
        <v>1045</v>
      </c>
      <c r="E110" s="2">
        <v>1.1415509259259258E-3</v>
      </c>
    </row>
    <row r="111" spans="1:5" x14ac:dyDescent="0.25">
      <c r="A111">
        <v>43</v>
      </c>
      <c r="B111">
        <v>105</v>
      </c>
      <c r="C111" t="s">
        <v>311</v>
      </c>
      <c r="D111" t="s">
        <v>1051</v>
      </c>
      <c r="E111" s="2">
        <v>1.1500000000000002E-3</v>
      </c>
    </row>
    <row r="112" spans="1:5" x14ac:dyDescent="0.25">
      <c r="A112">
        <v>44</v>
      </c>
      <c r="B112">
        <v>79</v>
      </c>
      <c r="C112" t="s">
        <v>221</v>
      </c>
      <c r="D112" t="s">
        <v>1047</v>
      </c>
      <c r="E112" s="2">
        <v>1.1521990740740741E-3</v>
      </c>
    </row>
    <row r="113" spans="1:5" x14ac:dyDescent="0.25">
      <c r="A113">
        <v>45</v>
      </c>
      <c r="B113">
        <v>107</v>
      </c>
      <c r="C113" t="s">
        <v>230</v>
      </c>
      <c r="D113" t="s">
        <v>1053</v>
      </c>
      <c r="E113" s="2">
        <v>1.1641203703703705E-3</v>
      </c>
    </row>
    <row r="114" spans="1:5" x14ac:dyDescent="0.25">
      <c r="A114">
        <v>46</v>
      </c>
      <c r="B114">
        <v>83</v>
      </c>
      <c r="C114" t="s">
        <v>279</v>
      </c>
      <c r="D114" t="s">
        <v>1049</v>
      </c>
      <c r="E114" s="2">
        <v>1.1697916666666666E-3</v>
      </c>
    </row>
    <row r="115" spans="1:5" x14ac:dyDescent="0.25">
      <c r="A115">
        <v>47</v>
      </c>
      <c r="B115">
        <v>63</v>
      </c>
      <c r="C115" t="s">
        <v>259</v>
      </c>
      <c r="D115" t="s">
        <v>1039</v>
      </c>
      <c r="E115" s="2">
        <v>1.1893518518518518E-3</v>
      </c>
    </row>
    <row r="116" spans="1:5" x14ac:dyDescent="0.25">
      <c r="A116">
        <v>48</v>
      </c>
      <c r="B116">
        <v>101</v>
      </c>
      <c r="C116" t="s">
        <v>300</v>
      </c>
      <c r="D116" t="s">
        <v>1037</v>
      </c>
      <c r="E116" s="2">
        <v>1.1905092592592592E-3</v>
      </c>
    </row>
    <row r="117" spans="1:5" x14ac:dyDescent="0.25">
      <c r="A117">
        <v>49</v>
      </c>
      <c r="B117">
        <v>97</v>
      </c>
      <c r="C117" t="s">
        <v>206</v>
      </c>
      <c r="D117" t="s">
        <v>1057</v>
      </c>
      <c r="E117" s="2">
        <v>1.2626157407407408E-3</v>
      </c>
    </row>
    <row r="118" spans="1:5" x14ac:dyDescent="0.25">
      <c r="A118">
        <v>50</v>
      </c>
      <c r="B118">
        <v>111</v>
      </c>
      <c r="C118" t="s">
        <v>320</v>
      </c>
      <c r="D118" t="s">
        <v>1055</v>
      </c>
      <c r="E118" s="2">
        <v>1.2719907407407406E-3</v>
      </c>
    </row>
    <row r="121" spans="1:5" x14ac:dyDescent="0.25">
      <c r="A121" t="s">
        <v>712</v>
      </c>
    </row>
    <row r="122" spans="1:5" x14ac:dyDescent="0.25">
      <c r="B122">
        <v>65</v>
      </c>
      <c r="C122" t="s">
        <v>317</v>
      </c>
      <c r="D122" t="s">
        <v>1016</v>
      </c>
    </row>
    <row r="123" spans="1:5" x14ac:dyDescent="0.25">
      <c r="B123">
        <v>108</v>
      </c>
      <c r="C123" t="s">
        <v>233</v>
      </c>
      <c r="D123" t="s">
        <v>1059</v>
      </c>
    </row>
    <row r="124" spans="1:5" x14ac:dyDescent="0.25">
      <c r="B124">
        <v>110</v>
      </c>
      <c r="C124" t="s">
        <v>224</v>
      </c>
      <c r="D124" t="s">
        <v>1060</v>
      </c>
    </row>
    <row r="125" spans="1:5" x14ac:dyDescent="0.25">
      <c r="B125">
        <v>112</v>
      </c>
      <c r="C125" t="s">
        <v>330</v>
      </c>
      <c r="D125" t="s">
        <v>1061</v>
      </c>
    </row>
    <row r="128" spans="1:5" x14ac:dyDescent="0.25">
      <c r="A128" t="s">
        <v>717</v>
      </c>
    </row>
    <row r="129" spans="1:5" x14ac:dyDescent="0.25">
      <c r="B129">
        <v>73</v>
      </c>
      <c r="C129" t="s">
        <v>309</v>
      </c>
      <c r="D129" t="s">
        <v>1008</v>
      </c>
    </row>
    <row r="130" spans="1:5" x14ac:dyDescent="0.25">
      <c r="B130">
        <v>102</v>
      </c>
      <c r="C130" t="s">
        <v>302</v>
      </c>
      <c r="D130" t="s">
        <v>982</v>
      </c>
    </row>
    <row r="131" spans="1:5" x14ac:dyDescent="0.25">
      <c r="B131">
        <v>109</v>
      </c>
      <c r="C131" t="s">
        <v>236</v>
      </c>
      <c r="D131" t="s">
        <v>1043</v>
      </c>
    </row>
    <row r="134" spans="1:5" x14ac:dyDescent="0.25">
      <c r="A134" t="s">
        <v>721</v>
      </c>
    </row>
    <row r="135" spans="1:5" x14ac:dyDescent="0.25">
      <c r="A135">
        <v>1</v>
      </c>
      <c r="B135">
        <v>163</v>
      </c>
      <c r="C135" t="s">
        <v>549</v>
      </c>
      <c r="D135" t="s">
        <v>1068</v>
      </c>
      <c r="E135" s="2">
        <v>8.8391203703703689E-4</v>
      </c>
    </row>
    <row r="136" spans="1:5" x14ac:dyDescent="0.25">
      <c r="A136">
        <v>2</v>
      </c>
      <c r="B136">
        <v>162</v>
      </c>
      <c r="C136" t="s">
        <v>503</v>
      </c>
      <c r="D136" t="s">
        <v>1064</v>
      </c>
      <c r="E136" s="2">
        <v>8.9826388888888887E-4</v>
      </c>
    </row>
    <row r="137" spans="1:5" x14ac:dyDescent="0.25">
      <c r="A137">
        <v>3</v>
      </c>
      <c r="B137">
        <v>132</v>
      </c>
      <c r="C137" t="s">
        <v>544</v>
      </c>
      <c r="D137" t="s">
        <v>1070</v>
      </c>
      <c r="E137" s="2">
        <v>9.119212962962962E-4</v>
      </c>
    </row>
    <row r="138" spans="1:5" x14ac:dyDescent="0.25">
      <c r="A138">
        <v>4</v>
      </c>
      <c r="B138">
        <v>117</v>
      </c>
      <c r="C138" t="s">
        <v>493</v>
      </c>
      <c r="D138" t="s">
        <v>1086</v>
      </c>
      <c r="E138" s="2">
        <v>9.1307870370370371E-4</v>
      </c>
    </row>
    <row r="139" spans="1:5" x14ac:dyDescent="0.25">
      <c r="A139">
        <v>5</v>
      </c>
      <c r="B139">
        <v>134</v>
      </c>
      <c r="C139" t="s">
        <v>477</v>
      </c>
      <c r="D139" t="s">
        <v>1160</v>
      </c>
      <c r="E139" s="2">
        <v>9.1863425925925923E-4</v>
      </c>
    </row>
    <row r="140" spans="1:5" x14ac:dyDescent="0.25">
      <c r="A140">
        <v>6</v>
      </c>
      <c r="B140">
        <v>155</v>
      </c>
      <c r="C140" t="s">
        <v>543</v>
      </c>
      <c r="D140" t="s">
        <v>1080</v>
      </c>
      <c r="E140" s="2">
        <v>9.231481481481482E-4</v>
      </c>
    </row>
    <row r="141" spans="1:5" x14ac:dyDescent="0.25">
      <c r="A141">
        <v>7</v>
      </c>
      <c r="B141">
        <v>165</v>
      </c>
      <c r="C141" t="s">
        <v>525</v>
      </c>
      <c r="D141" t="s">
        <v>1072</v>
      </c>
      <c r="E141" s="2">
        <v>9.2696759259259251E-4</v>
      </c>
    </row>
    <row r="142" spans="1:5" x14ac:dyDescent="0.25">
      <c r="A142">
        <v>8</v>
      </c>
      <c r="B142">
        <v>157</v>
      </c>
      <c r="C142" t="s">
        <v>542</v>
      </c>
      <c r="D142" t="s">
        <v>1162</v>
      </c>
      <c r="E142" s="2">
        <v>9.2881944444444435E-4</v>
      </c>
    </row>
    <row r="143" spans="1:5" x14ac:dyDescent="0.25">
      <c r="A143">
        <v>9</v>
      </c>
      <c r="B143">
        <v>159</v>
      </c>
      <c r="C143" t="s">
        <v>590</v>
      </c>
      <c r="D143" t="s">
        <v>1078</v>
      </c>
      <c r="E143" s="2">
        <v>9.2974537037037038E-4</v>
      </c>
    </row>
    <row r="144" spans="1:5" x14ac:dyDescent="0.25">
      <c r="A144">
        <v>10</v>
      </c>
      <c r="B144">
        <v>120</v>
      </c>
      <c r="C144" t="s">
        <v>518</v>
      </c>
      <c r="D144" t="s">
        <v>1074</v>
      </c>
      <c r="E144" s="2">
        <v>9.3090277777777778E-4</v>
      </c>
    </row>
    <row r="145" spans="1:5" x14ac:dyDescent="0.25">
      <c r="A145">
        <v>11</v>
      </c>
      <c r="B145">
        <v>124</v>
      </c>
      <c r="C145" t="s">
        <v>496</v>
      </c>
      <c r="D145" t="s">
        <v>1084</v>
      </c>
      <c r="E145" s="2">
        <v>9.5381944444444431E-4</v>
      </c>
    </row>
    <row r="146" spans="1:5" x14ac:dyDescent="0.25">
      <c r="A146">
        <v>12</v>
      </c>
      <c r="B146">
        <v>146</v>
      </c>
      <c r="C146" t="s">
        <v>475</v>
      </c>
      <c r="D146" t="s">
        <v>1082</v>
      </c>
      <c r="E146" s="2">
        <v>9.5428240740740727E-4</v>
      </c>
    </row>
    <row r="147" spans="1:5" x14ac:dyDescent="0.25">
      <c r="A147">
        <v>13</v>
      </c>
      <c r="B147">
        <v>158</v>
      </c>
      <c r="C147" t="s">
        <v>576</v>
      </c>
      <c r="D147" t="s">
        <v>1092</v>
      </c>
      <c r="E147" s="2">
        <v>9.6250000000000014E-4</v>
      </c>
    </row>
    <row r="148" spans="1:5" x14ac:dyDescent="0.25">
      <c r="A148">
        <v>14</v>
      </c>
      <c r="B148">
        <v>127</v>
      </c>
      <c r="C148" t="s">
        <v>557</v>
      </c>
      <c r="D148" t="s">
        <v>1104</v>
      </c>
      <c r="E148" s="2">
        <v>9.6331018518518521E-4</v>
      </c>
    </row>
    <row r="149" spans="1:5" x14ac:dyDescent="0.25">
      <c r="A149">
        <v>15</v>
      </c>
      <c r="B149">
        <v>116</v>
      </c>
      <c r="C149" t="s">
        <v>484</v>
      </c>
      <c r="D149" t="s">
        <v>1098</v>
      </c>
      <c r="E149" s="2">
        <v>9.638888888888888E-4</v>
      </c>
    </row>
    <row r="150" spans="1:5" x14ac:dyDescent="0.25">
      <c r="A150">
        <v>16</v>
      </c>
      <c r="B150">
        <v>128</v>
      </c>
      <c r="C150" t="s">
        <v>581</v>
      </c>
      <c r="D150" t="s">
        <v>1106</v>
      </c>
      <c r="E150" s="2">
        <v>9.6481481481481472E-4</v>
      </c>
    </row>
    <row r="151" spans="1:5" x14ac:dyDescent="0.25">
      <c r="A151">
        <v>17</v>
      </c>
      <c r="B151">
        <v>156</v>
      </c>
      <c r="C151" t="s">
        <v>535</v>
      </c>
      <c r="D151" t="s">
        <v>1076</v>
      </c>
      <c r="E151" s="2">
        <v>9.6747685185185185E-4</v>
      </c>
    </row>
    <row r="152" spans="1:5" x14ac:dyDescent="0.25">
      <c r="A152">
        <v>17</v>
      </c>
      <c r="B152">
        <v>125</v>
      </c>
      <c r="C152" t="s">
        <v>578</v>
      </c>
      <c r="D152" t="s">
        <v>1105</v>
      </c>
      <c r="E152" s="2">
        <v>9.6747685185185185E-4</v>
      </c>
    </row>
    <row r="153" spans="1:5" x14ac:dyDescent="0.25">
      <c r="A153">
        <v>19</v>
      </c>
      <c r="B153">
        <v>121</v>
      </c>
      <c r="C153" t="s">
        <v>529</v>
      </c>
      <c r="D153" t="s">
        <v>1108</v>
      </c>
      <c r="E153" s="2">
        <v>9.7094907407407405E-4</v>
      </c>
    </row>
    <row r="154" spans="1:5" x14ac:dyDescent="0.25">
      <c r="A154">
        <v>20</v>
      </c>
      <c r="B154">
        <v>130</v>
      </c>
      <c r="C154" t="s">
        <v>595</v>
      </c>
      <c r="D154" t="s">
        <v>1158</v>
      </c>
      <c r="E154" s="2">
        <v>9.7546296296296302E-4</v>
      </c>
    </row>
    <row r="155" spans="1:5" x14ac:dyDescent="0.25">
      <c r="A155">
        <v>21</v>
      </c>
      <c r="B155">
        <v>122</v>
      </c>
      <c r="C155" t="s">
        <v>469</v>
      </c>
      <c r="D155" t="s">
        <v>1096</v>
      </c>
      <c r="E155" s="2">
        <v>9.7696759259259264E-4</v>
      </c>
    </row>
    <row r="156" spans="1:5" x14ac:dyDescent="0.25">
      <c r="A156">
        <v>22</v>
      </c>
      <c r="B156">
        <v>113</v>
      </c>
      <c r="C156" t="s">
        <v>501</v>
      </c>
      <c r="D156" t="s">
        <v>1157</v>
      </c>
      <c r="E156" s="2">
        <v>9.7719907407407412E-4</v>
      </c>
    </row>
    <row r="157" spans="1:5" x14ac:dyDescent="0.25">
      <c r="A157">
        <v>23</v>
      </c>
      <c r="B157">
        <v>118</v>
      </c>
      <c r="C157" t="s">
        <v>486</v>
      </c>
      <c r="D157" t="s">
        <v>1090</v>
      </c>
      <c r="E157" s="2">
        <v>9.8020833333333337E-4</v>
      </c>
    </row>
    <row r="158" spans="1:5" x14ac:dyDescent="0.25">
      <c r="A158">
        <v>24</v>
      </c>
      <c r="B158">
        <v>149</v>
      </c>
      <c r="C158" t="s">
        <v>573</v>
      </c>
      <c r="D158" t="s">
        <v>1114</v>
      </c>
      <c r="E158" s="2">
        <v>9.8217592592592605E-4</v>
      </c>
    </row>
    <row r="159" spans="1:5" x14ac:dyDescent="0.25">
      <c r="A159">
        <v>25</v>
      </c>
      <c r="B159">
        <v>123</v>
      </c>
      <c r="C159" t="s">
        <v>540</v>
      </c>
      <c r="D159" t="s">
        <v>1088</v>
      </c>
      <c r="E159" s="2">
        <v>9.8298611111111113E-4</v>
      </c>
    </row>
    <row r="160" spans="1:5" x14ac:dyDescent="0.25">
      <c r="A160">
        <v>26</v>
      </c>
      <c r="B160">
        <v>119</v>
      </c>
      <c r="C160" t="s">
        <v>547</v>
      </c>
      <c r="D160" t="s">
        <v>1094</v>
      </c>
      <c r="E160" s="2">
        <v>9.8425925925925916E-4</v>
      </c>
    </row>
    <row r="161" spans="1:5" x14ac:dyDescent="0.25">
      <c r="A161">
        <v>27</v>
      </c>
      <c r="B161">
        <v>143</v>
      </c>
      <c r="C161" t="s">
        <v>527</v>
      </c>
      <c r="D161" t="s">
        <v>1161</v>
      </c>
      <c r="E161" s="2">
        <v>9.8530092592592593E-4</v>
      </c>
    </row>
    <row r="162" spans="1:5" x14ac:dyDescent="0.25">
      <c r="A162">
        <v>28</v>
      </c>
      <c r="B162">
        <v>138</v>
      </c>
      <c r="C162" t="s">
        <v>562</v>
      </c>
      <c r="D162" t="s">
        <v>1102</v>
      </c>
      <c r="E162" s="2">
        <v>9.8981481481481468E-4</v>
      </c>
    </row>
    <row r="163" spans="1:5" x14ac:dyDescent="0.25">
      <c r="A163">
        <v>29</v>
      </c>
      <c r="B163">
        <v>160</v>
      </c>
      <c r="C163" t="s">
        <v>482</v>
      </c>
      <c r="D163" t="s">
        <v>1163</v>
      </c>
      <c r="E163" s="2">
        <v>9.8993055555555553E-4</v>
      </c>
    </row>
    <row r="164" spans="1:5" x14ac:dyDescent="0.25">
      <c r="A164">
        <v>30</v>
      </c>
      <c r="B164">
        <v>126</v>
      </c>
      <c r="C164" t="s">
        <v>507</v>
      </c>
      <c r="D164" t="s">
        <v>1118</v>
      </c>
      <c r="E164" s="2">
        <v>9.9629629629629634E-4</v>
      </c>
    </row>
    <row r="165" spans="1:5" x14ac:dyDescent="0.25">
      <c r="A165">
        <v>31</v>
      </c>
      <c r="B165">
        <v>114</v>
      </c>
      <c r="C165" t="s">
        <v>585</v>
      </c>
      <c r="D165" t="s">
        <v>1112</v>
      </c>
      <c r="E165" s="2">
        <v>9.979166666666667E-4</v>
      </c>
    </row>
    <row r="166" spans="1:5" x14ac:dyDescent="0.25">
      <c r="A166">
        <v>32</v>
      </c>
      <c r="B166">
        <v>115</v>
      </c>
      <c r="C166" t="s">
        <v>587</v>
      </c>
      <c r="D166" t="s">
        <v>1120</v>
      </c>
      <c r="E166" s="2">
        <v>1.0040509259259258E-3</v>
      </c>
    </row>
    <row r="167" spans="1:5" x14ac:dyDescent="0.25">
      <c r="A167">
        <v>33</v>
      </c>
      <c r="B167">
        <v>129</v>
      </c>
      <c r="C167" t="s">
        <v>593</v>
      </c>
      <c r="D167" t="s">
        <v>1100</v>
      </c>
      <c r="E167" s="2">
        <v>1.0113425925925925E-3</v>
      </c>
    </row>
    <row r="168" spans="1:5" x14ac:dyDescent="0.25">
      <c r="A168">
        <v>34</v>
      </c>
      <c r="B168">
        <v>133</v>
      </c>
      <c r="C168" t="s">
        <v>568</v>
      </c>
      <c r="D168" t="s">
        <v>1116</v>
      </c>
      <c r="E168" s="2">
        <v>1.0152777777777777E-3</v>
      </c>
    </row>
    <row r="169" spans="1:5" x14ac:dyDescent="0.25">
      <c r="A169">
        <v>35</v>
      </c>
      <c r="B169">
        <v>153</v>
      </c>
      <c r="C169" t="s">
        <v>479</v>
      </c>
      <c r="D169" t="s">
        <v>1128</v>
      </c>
      <c r="E169" s="2">
        <v>1.0353009259259258E-3</v>
      </c>
    </row>
    <row r="170" spans="1:5" x14ac:dyDescent="0.25">
      <c r="A170">
        <v>36</v>
      </c>
      <c r="B170">
        <v>135</v>
      </c>
      <c r="C170" t="s">
        <v>537</v>
      </c>
      <c r="D170" t="s">
        <v>1122</v>
      </c>
      <c r="E170" s="2">
        <v>1.0381944444444445E-3</v>
      </c>
    </row>
    <row r="171" spans="1:5" x14ac:dyDescent="0.25">
      <c r="A171">
        <v>37</v>
      </c>
      <c r="B171">
        <v>154</v>
      </c>
      <c r="C171" t="s">
        <v>499</v>
      </c>
      <c r="D171" t="s">
        <v>1110</v>
      </c>
      <c r="E171" s="2">
        <v>1.0393518518518519E-3</v>
      </c>
    </row>
    <row r="172" spans="1:5" x14ac:dyDescent="0.25">
      <c r="A172">
        <v>38</v>
      </c>
      <c r="B172">
        <v>131</v>
      </c>
      <c r="C172" t="s">
        <v>510</v>
      </c>
      <c r="D172" t="s">
        <v>1159</v>
      </c>
      <c r="E172" s="2">
        <v>1.0537037037037036E-3</v>
      </c>
    </row>
    <row r="173" spans="1:5" x14ac:dyDescent="0.25">
      <c r="A173">
        <v>39</v>
      </c>
      <c r="B173">
        <v>137</v>
      </c>
      <c r="C173" t="s">
        <v>554</v>
      </c>
      <c r="D173" t="s">
        <v>1126</v>
      </c>
      <c r="E173" s="2">
        <v>1.0814814814814814E-3</v>
      </c>
    </row>
    <row r="174" spans="1:5" x14ac:dyDescent="0.25">
      <c r="A174">
        <v>40</v>
      </c>
      <c r="B174">
        <v>152</v>
      </c>
      <c r="C174" t="s">
        <v>531</v>
      </c>
      <c r="D174" t="s">
        <v>1138</v>
      </c>
      <c r="E174" s="2">
        <v>1.1030092592592593E-3</v>
      </c>
    </row>
    <row r="175" spans="1:5" x14ac:dyDescent="0.25">
      <c r="A175">
        <v>41</v>
      </c>
      <c r="B175">
        <v>147</v>
      </c>
      <c r="C175" t="s">
        <v>534</v>
      </c>
      <c r="D175" t="s">
        <v>1124</v>
      </c>
      <c r="E175" s="2">
        <v>1.1069444444444445E-3</v>
      </c>
    </row>
    <row r="176" spans="1:5" x14ac:dyDescent="0.25">
      <c r="A176">
        <v>42</v>
      </c>
      <c r="B176">
        <v>148</v>
      </c>
      <c r="C176" t="s">
        <v>848</v>
      </c>
      <c r="D176" t="s">
        <v>1130</v>
      </c>
      <c r="E176" s="2">
        <v>1.1122685185185185E-3</v>
      </c>
    </row>
    <row r="177" spans="1:5" x14ac:dyDescent="0.25">
      <c r="A177">
        <v>43</v>
      </c>
      <c r="B177">
        <v>142</v>
      </c>
      <c r="C177" t="s">
        <v>582</v>
      </c>
      <c r="D177" t="s">
        <v>1136</v>
      </c>
      <c r="E177" s="2">
        <v>1.1188657407407408E-3</v>
      </c>
    </row>
    <row r="178" spans="1:5" x14ac:dyDescent="0.25">
      <c r="A178">
        <v>44</v>
      </c>
      <c r="B178">
        <v>151</v>
      </c>
      <c r="C178" t="s">
        <v>589</v>
      </c>
      <c r="D178" t="s">
        <v>1132</v>
      </c>
      <c r="E178" s="2">
        <v>1.1194444444444444E-3</v>
      </c>
    </row>
    <row r="179" spans="1:5" x14ac:dyDescent="0.25">
      <c r="A179">
        <v>45</v>
      </c>
      <c r="B179">
        <v>139</v>
      </c>
      <c r="C179" t="s">
        <v>560</v>
      </c>
      <c r="D179" t="s">
        <v>1134</v>
      </c>
      <c r="E179" s="2">
        <v>1.1219907407407407E-3</v>
      </c>
    </row>
    <row r="180" spans="1:5" x14ac:dyDescent="0.25">
      <c r="A180">
        <v>46</v>
      </c>
      <c r="B180">
        <v>136</v>
      </c>
      <c r="C180" t="s">
        <v>513</v>
      </c>
      <c r="D180" t="s">
        <v>1140</v>
      </c>
      <c r="E180" s="2">
        <v>1.1268518518518518E-3</v>
      </c>
    </row>
    <row r="181" spans="1:5" x14ac:dyDescent="0.25">
      <c r="A181">
        <v>47</v>
      </c>
      <c r="B181">
        <v>164</v>
      </c>
      <c r="C181" t="s">
        <v>520</v>
      </c>
      <c r="D181" t="s">
        <v>1144</v>
      </c>
      <c r="E181" s="2">
        <v>1.1359953703703703E-3</v>
      </c>
    </row>
    <row r="182" spans="1:5" x14ac:dyDescent="0.25">
      <c r="A182">
        <v>48</v>
      </c>
      <c r="B182">
        <v>150</v>
      </c>
      <c r="C182" t="s">
        <v>516</v>
      </c>
      <c r="D182" t="s">
        <v>1142</v>
      </c>
      <c r="E182" s="2">
        <v>1.2092592592592593E-3</v>
      </c>
    </row>
    <row r="183" spans="1:5" x14ac:dyDescent="0.25">
      <c r="A183">
        <v>49</v>
      </c>
      <c r="B183">
        <v>141</v>
      </c>
      <c r="C183" t="s">
        <v>522</v>
      </c>
      <c r="D183" t="s">
        <v>1148</v>
      </c>
      <c r="E183" s="2">
        <v>1.222800925925926E-3</v>
      </c>
    </row>
    <row r="184" spans="1:5" x14ac:dyDescent="0.25">
      <c r="A184">
        <v>50</v>
      </c>
      <c r="B184">
        <v>145</v>
      </c>
      <c r="C184" t="s">
        <v>845</v>
      </c>
      <c r="D184" t="s">
        <v>1146</v>
      </c>
      <c r="E184" s="2">
        <v>1.2309027777777778E-3</v>
      </c>
    </row>
    <row r="185" spans="1:5" x14ac:dyDescent="0.25">
      <c r="A185">
        <v>51</v>
      </c>
      <c r="B185">
        <v>166</v>
      </c>
      <c r="C185" t="s">
        <v>506</v>
      </c>
      <c r="D185" t="s">
        <v>1150</v>
      </c>
      <c r="E185" s="2">
        <v>1.2387731481481481E-3</v>
      </c>
    </row>
    <row r="188" spans="1:5" x14ac:dyDescent="0.25">
      <c r="A188" t="s">
        <v>652</v>
      </c>
    </row>
    <row r="189" spans="1:5" x14ac:dyDescent="0.25">
      <c r="B189">
        <v>140</v>
      </c>
      <c r="C189" t="s">
        <v>551</v>
      </c>
      <c r="D189" t="s">
        <v>1154</v>
      </c>
    </row>
    <row r="190" spans="1:5" x14ac:dyDescent="0.25">
      <c r="B190">
        <v>144</v>
      </c>
      <c r="C190" t="s">
        <v>490</v>
      </c>
      <c r="D190" t="s">
        <v>1155</v>
      </c>
    </row>
    <row r="193" spans="1:5" x14ac:dyDescent="0.25">
      <c r="A193" t="s">
        <v>838</v>
      </c>
    </row>
    <row r="194" spans="1:5" x14ac:dyDescent="0.25">
      <c r="B194">
        <v>161</v>
      </c>
      <c r="C194" t="s">
        <v>571</v>
      </c>
      <c r="D194" t="s">
        <v>1066</v>
      </c>
    </row>
    <row r="195" spans="1:5" x14ac:dyDescent="0.25">
      <c r="B195">
        <v>167</v>
      </c>
      <c r="C195" t="s">
        <v>472</v>
      </c>
      <c r="D195" t="s">
        <v>1152</v>
      </c>
    </row>
    <row r="198" spans="1:5" x14ac:dyDescent="0.25">
      <c r="A198" t="s">
        <v>778</v>
      </c>
    </row>
    <row r="199" spans="1:5" x14ac:dyDescent="0.25">
      <c r="A199">
        <v>1</v>
      </c>
      <c r="B199">
        <v>218</v>
      </c>
      <c r="C199" t="s">
        <v>404</v>
      </c>
      <c r="D199" t="s">
        <v>1164</v>
      </c>
      <c r="E199" s="2">
        <v>8.3587962962962956E-4</v>
      </c>
    </row>
    <row r="200" spans="1:5" x14ac:dyDescent="0.25">
      <c r="A200">
        <v>2</v>
      </c>
      <c r="B200">
        <v>182</v>
      </c>
      <c r="C200" t="s">
        <v>438</v>
      </c>
      <c r="D200" t="s">
        <v>1172</v>
      </c>
      <c r="E200" s="2">
        <v>8.6736111111111118E-4</v>
      </c>
    </row>
    <row r="201" spans="1:5" x14ac:dyDescent="0.25">
      <c r="A201">
        <v>3</v>
      </c>
      <c r="B201">
        <v>216</v>
      </c>
      <c r="C201" t="s">
        <v>358</v>
      </c>
      <c r="D201" t="s">
        <v>1255</v>
      </c>
      <c r="E201" s="2">
        <v>8.7627314814814816E-4</v>
      </c>
    </row>
    <row r="202" spans="1:5" x14ac:dyDescent="0.25">
      <c r="A202">
        <v>4</v>
      </c>
      <c r="B202">
        <v>217</v>
      </c>
      <c r="C202" t="s">
        <v>443</v>
      </c>
      <c r="D202" t="s">
        <v>1168</v>
      </c>
      <c r="E202" s="2">
        <v>8.810185185185185E-4</v>
      </c>
    </row>
    <row r="203" spans="1:5" x14ac:dyDescent="0.25">
      <c r="A203">
        <v>5</v>
      </c>
      <c r="B203">
        <v>187</v>
      </c>
      <c r="C203" t="s">
        <v>423</v>
      </c>
      <c r="D203" t="s">
        <v>1251</v>
      </c>
      <c r="E203" s="2">
        <v>8.8449074074074081E-4</v>
      </c>
    </row>
    <row r="204" spans="1:5" x14ac:dyDescent="0.25">
      <c r="A204">
        <v>6</v>
      </c>
      <c r="B204">
        <v>203</v>
      </c>
      <c r="C204" t="s">
        <v>452</v>
      </c>
      <c r="D204" t="s">
        <v>1178</v>
      </c>
      <c r="E204" s="2">
        <v>8.9247685185185176E-4</v>
      </c>
    </row>
    <row r="205" spans="1:5" x14ac:dyDescent="0.25">
      <c r="A205">
        <v>7</v>
      </c>
      <c r="B205">
        <v>177</v>
      </c>
      <c r="C205" t="s">
        <v>429</v>
      </c>
      <c r="D205" t="s">
        <v>1215</v>
      </c>
      <c r="E205" s="2">
        <v>8.9479166666666667E-4</v>
      </c>
    </row>
    <row r="206" spans="1:5" x14ac:dyDescent="0.25">
      <c r="A206">
        <v>8</v>
      </c>
      <c r="B206">
        <v>214</v>
      </c>
      <c r="C206" t="s">
        <v>448</v>
      </c>
      <c r="D206" t="s">
        <v>1176</v>
      </c>
      <c r="E206" s="2">
        <v>8.9872685185185183E-4</v>
      </c>
    </row>
    <row r="207" spans="1:5" x14ac:dyDescent="0.25">
      <c r="A207">
        <v>9</v>
      </c>
      <c r="B207">
        <v>215</v>
      </c>
      <c r="C207" t="s">
        <v>366</v>
      </c>
      <c r="D207" t="s">
        <v>1166</v>
      </c>
      <c r="E207" s="2">
        <v>9.0057870370370368E-4</v>
      </c>
    </row>
    <row r="208" spans="1:5" x14ac:dyDescent="0.25">
      <c r="A208">
        <v>9</v>
      </c>
      <c r="B208">
        <v>192</v>
      </c>
      <c r="C208" t="s">
        <v>466</v>
      </c>
      <c r="D208" t="s">
        <v>1170</v>
      </c>
      <c r="E208" s="2">
        <v>9.0057870370370368E-4</v>
      </c>
    </row>
    <row r="209" spans="1:5" x14ac:dyDescent="0.25">
      <c r="A209">
        <v>11</v>
      </c>
      <c r="B209">
        <v>186</v>
      </c>
      <c r="C209" t="s">
        <v>410</v>
      </c>
      <c r="D209" t="s">
        <v>1190</v>
      </c>
      <c r="E209" s="2">
        <v>9.015046296296297E-4</v>
      </c>
    </row>
    <row r="210" spans="1:5" x14ac:dyDescent="0.25">
      <c r="A210">
        <v>12</v>
      </c>
      <c r="B210">
        <v>176</v>
      </c>
      <c r="C210" t="s">
        <v>379</v>
      </c>
      <c r="D210" t="s">
        <v>1184</v>
      </c>
      <c r="E210" s="2">
        <v>9.0196759259259256E-4</v>
      </c>
    </row>
    <row r="211" spans="1:5" x14ac:dyDescent="0.25">
      <c r="A211">
        <v>13</v>
      </c>
      <c r="B211">
        <v>171</v>
      </c>
      <c r="C211" t="s">
        <v>374</v>
      </c>
      <c r="D211" t="s">
        <v>1192</v>
      </c>
      <c r="E211" s="2">
        <v>9.0543981481481476E-4</v>
      </c>
    </row>
    <row r="212" spans="1:5" x14ac:dyDescent="0.25">
      <c r="A212">
        <v>14</v>
      </c>
      <c r="B212">
        <v>211</v>
      </c>
      <c r="C212" t="s">
        <v>403</v>
      </c>
      <c r="D212" t="s">
        <v>1186</v>
      </c>
      <c r="E212" s="2">
        <v>9.0567129629629635E-4</v>
      </c>
    </row>
    <row r="213" spans="1:5" x14ac:dyDescent="0.25">
      <c r="A213">
        <v>15</v>
      </c>
      <c r="B213">
        <v>205</v>
      </c>
      <c r="C213" t="s">
        <v>390</v>
      </c>
      <c r="D213" t="s">
        <v>1196</v>
      </c>
      <c r="E213" s="2">
        <v>9.0671296296296301E-4</v>
      </c>
    </row>
    <row r="214" spans="1:5" x14ac:dyDescent="0.25">
      <c r="A214">
        <v>16</v>
      </c>
      <c r="B214">
        <v>207</v>
      </c>
      <c r="C214" t="s">
        <v>433</v>
      </c>
      <c r="D214" t="s">
        <v>1254</v>
      </c>
      <c r="E214" s="2">
        <v>9.0821759259259274E-4</v>
      </c>
    </row>
    <row r="215" spans="1:5" x14ac:dyDescent="0.25">
      <c r="A215">
        <v>17</v>
      </c>
      <c r="B215">
        <v>213</v>
      </c>
      <c r="C215" t="s">
        <v>356</v>
      </c>
      <c r="D215" t="s">
        <v>1200</v>
      </c>
      <c r="E215" s="2">
        <v>9.1145833333333324E-4</v>
      </c>
    </row>
    <row r="216" spans="1:5" x14ac:dyDescent="0.25">
      <c r="A216">
        <v>18</v>
      </c>
      <c r="B216">
        <v>174</v>
      </c>
      <c r="C216" t="s">
        <v>446</v>
      </c>
      <c r="D216" t="s">
        <v>1194</v>
      </c>
      <c r="E216" s="2">
        <v>9.1215277777777768E-4</v>
      </c>
    </row>
    <row r="217" spans="1:5" x14ac:dyDescent="0.25">
      <c r="A217">
        <v>19</v>
      </c>
      <c r="B217">
        <v>180</v>
      </c>
      <c r="C217" t="s">
        <v>424</v>
      </c>
      <c r="D217" t="s">
        <v>1198</v>
      </c>
      <c r="E217" s="2">
        <v>9.1956018518518515E-4</v>
      </c>
    </row>
    <row r="218" spans="1:5" x14ac:dyDescent="0.25">
      <c r="A218">
        <v>20</v>
      </c>
      <c r="B218">
        <v>184</v>
      </c>
      <c r="C218" t="s">
        <v>427</v>
      </c>
      <c r="D218" t="s">
        <v>1202</v>
      </c>
      <c r="E218" s="2">
        <v>9.2199074074074069E-4</v>
      </c>
    </row>
    <row r="219" spans="1:5" x14ac:dyDescent="0.25">
      <c r="A219">
        <v>21</v>
      </c>
      <c r="B219">
        <v>185</v>
      </c>
      <c r="C219" t="s">
        <v>407</v>
      </c>
      <c r="D219" t="s">
        <v>1204</v>
      </c>
      <c r="E219" s="2">
        <v>9.2858796296296298E-4</v>
      </c>
    </row>
    <row r="220" spans="1:5" x14ac:dyDescent="0.25">
      <c r="A220">
        <v>22</v>
      </c>
      <c r="B220">
        <v>181</v>
      </c>
      <c r="C220" t="s">
        <v>459</v>
      </c>
      <c r="D220" t="s">
        <v>1188</v>
      </c>
      <c r="E220" s="2">
        <v>9.3564814814814812E-4</v>
      </c>
    </row>
    <row r="221" spans="1:5" x14ac:dyDescent="0.25">
      <c r="A221">
        <v>23</v>
      </c>
      <c r="B221">
        <v>191</v>
      </c>
      <c r="C221" t="s">
        <v>381</v>
      </c>
      <c r="D221" t="s">
        <v>1253</v>
      </c>
      <c r="E221" s="2">
        <v>9.4664351851851854E-4</v>
      </c>
    </row>
    <row r="222" spans="1:5" x14ac:dyDescent="0.25">
      <c r="A222">
        <v>24</v>
      </c>
      <c r="B222">
        <v>169</v>
      </c>
      <c r="C222" t="s">
        <v>420</v>
      </c>
      <c r="D222" t="s">
        <v>1206</v>
      </c>
      <c r="E222" s="2">
        <v>9.6412037037037039E-4</v>
      </c>
    </row>
    <row r="223" spans="1:5" x14ac:dyDescent="0.25">
      <c r="A223">
        <v>25</v>
      </c>
      <c r="B223">
        <v>172</v>
      </c>
      <c r="C223" t="s">
        <v>385</v>
      </c>
      <c r="D223" t="s">
        <v>1219</v>
      </c>
      <c r="E223" s="2">
        <v>9.6516203703703694E-4</v>
      </c>
    </row>
    <row r="224" spans="1:5" x14ac:dyDescent="0.25">
      <c r="A224">
        <v>26</v>
      </c>
      <c r="B224">
        <v>195</v>
      </c>
      <c r="C224" t="s">
        <v>363</v>
      </c>
      <c r="D224" t="s">
        <v>1209</v>
      </c>
      <c r="E224" s="2">
        <v>9.6550925925925927E-4</v>
      </c>
    </row>
    <row r="225" spans="1:5" x14ac:dyDescent="0.25">
      <c r="A225">
        <v>27</v>
      </c>
      <c r="B225">
        <v>188</v>
      </c>
      <c r="C225" t="s">
        <v>465</v>
      </c>
      <c r="D225" t="s">
        <v>1211</v>
      </c>
      <c r="E225" s="2">
        <v>9.7604166666666662E-4</v>
      </c>
    </row>
    <row r="226" spans="1:5" x14ac:dyDescent="0.25">
      <c r="A226">
        <v>28</v>
      </c>
      <c r="B226">
        <v>178</v>
      </c>
      <c r="C226" t="s">
        <v>462</v>
      </c>
      <c r="D226" t="s">
        <v>1221</v>
      </c>
      <c r="E226" s="2">
        <v>9.8564814814814804E-4</v>
      </c>
    </row>
    <row r="227" spans="1:5" x14ac:dyDescent="0.25">
      <c r="A227">
        <v>29</v>
      </c>
      <c r="B227">
        <v>201</v>
      </c>
      <c r="C227" t="s">
        <v>415</v>
      </c>
      <c r="D227" t="s">
        <v>1208</v>
      </c>
      <c r="E227" s="2">
        <v>9.86111111111111E-4</v>
      </c>
    </row>
    <row r="228" spans="1:5" x14ac:dyDescent="0.25">
      <c r="A228">
        <v>30</v>
      </c>
      <c r="B228">
        <v>189</v>
      </c>
      <c r="C228" t="s">
        <v>376</v>
      </c>
      <c r="D228" t="s">
        <v>1252</v>
      </c>
      <c r="E228" s="2">
        <v>9.8819444444444454E-4</v>
      </c>
    </row>
    <row r="229" spans="1:5" x14ac:dyDescent="0.25">
      <c r="A229">
        <v>31</v>
      </c>
      <c r="B229">
        <v>170</v>
      </c>
      <c r="C229" t="s">
        <v>412</v>
      </c>
      <c r="D229" t="s">
        <v>1213</v>
      </c>
      <c r="E229" s="2">
        <v>9.8946759259259257E-4</v>
      </c>
    </row>
    <row r="230" spans="1:5" x14ac:dyDescent="0.25">
      <c r="A230">
        <v>32</v>
      </c>
      <c r="B230">
        <v>198</v>
      </c>
      <c r="C230" t="s">
        <v>456</v>
      </c>
      <c r="D230" t="s">
        <v>1225</v>
      </c>
      <c r="E230" s="2">
        <v>1.0037037037037037E-3</v>
      </c>
    </row>
    <row r="231" spans="1:5" x14ac:dyDescent="0.25">
      <c r="A231">
        <v>33</v>
      </c>
      <c r="B231">
        <v>175</v>
      </c>
      <c r="C231" t="s">
        <v>353</v>
      </c>
      <c r="D231" t="s">
        <v>1223</v>
      </c>
      <c r="E231" s="2">
        <v>1.0105324074074075E-3</v>
      </c>
    </row>
    <row r="232" spans="1:5" x14ac:dyDescent="0.25">
      <c r="A232">
        <v>34</v>
      </c>
      <c r="B232">
        <v>197</v>
      </c>
      <c r="C232" t="s">
        <v>463</v>
      </c>
      <c r="D232" t="s">
        <v>1217</v>
      </c>
      <c r="E232" s="2">
        <v>1.0512731481481482E-3</v>
      </c>
    </row>
    <row r="233" spans="1:5" x14ac:dyDescent="0.25">
      <c r="A233">
        <v>35</v>
      </c>
      <c r="B233">
        <v>173</v>
      </c>
      <c r="C233" t="s">
        <v>441</v>
      </c>
      <c r="D233" t="s">
        <v>1230</v>
      </c>
      <c r="E233" s="2">
        <v>1.0645833333333334E-3</v>
      </c>
    </row>
    <row r="234" spans="1:5" x14ac:dyDescent="0.25">
      <c r="A234">
        <v>36</v>
      </c>
      <c r="B234">
        <v>200</v>
      </c>
      <c r="C234" t="s">
        <v>361</v>
      </c>
      <c r="D234" t="s">
        <v>1232</v>
      </c>
      <c r="E234" s="2">
        <v>1.0914351851851853E-3</v>
      </c>
    </row>
    <row r="235" spans="1:5" x14ac:dyDescent="0.25">
      <c r="A235">
        <v>37</v>
      </c>
      <c r="B235">
        <v>183</v>
      </c>
      <c r="C235" t="s">
        <v>373</v>
      </c>
      <c r="D235" t="s">
        <v>1228</v>
      </c>
      <c r="E235" s="2">
        <v>1.1008101851851851E-3</v>
      </c>
    </row>
    <row r="236" spans="1:5" x14ac:dyDescent="0.25">
      <c r="A236">
        <v>38</v>
      </c>
      <c r="B236">
        <v>199</v>
      </c>
      <c r="C236" t="s">
        <v>445</v>
      </c>
      <c r="D236" t="s">
        <v>1236</v>
      </c>
      <c r="E236" s="2">
        <v>1.1190972222222221E-3</v>
      </c>
    </row>
    <row r="237" spans="1:5" x14ac:dyDescent="0.25">
      <c r="A237">
        <v>39</v>
      </c>
      <c r="B237">
        <v>179</v>
      </c>
      <c r="C237" t="s">
        <v>351</v>
      </c>
      <c r="D237" t="s">
        <v>1226</v>
      </c>
      <c r="E237" s="2">
        <v>1.1341435185185185E-3</v>
      </c>
    </row>
    <row r="238" spans="1:5" x14ac:dyDescent="0.25">
      <c r="A238">
        <v>40</v>
      </c>
      <c r="B238">
        <v>190</v>
      </c>
      <c r="C238" t="s">
        <v>387</v>
      </c>
      <c r="D238" t="s">
        <v>1238</v>
      </c>
      <c r="E238" s="2">
        <v>1.1605324074074074E-3</v>
      </c>
    </row>
    <row r="239" spans="1:5" x14ac:dyDescent="0.25">
      <c r="A239">
        <v>41</v>
      </c>
      <c r="B239">
        <v>208</v>
      </c>
      <c r="C239" t="s">
        <v>396</v>
      </c>
      <c r="D239" t="s">
        <v>1240</v>
      </c>
      <c r="E239" s="2">
        <v>1.1723379629629629E-3</v>
      </c>
    </row>
    <row r="240" spans="1:5" x14ac:dyDescent="0.25">
      <c r="A240">
        <v>42</v>
      </c>
      <c r="B240">
        <v>196</v>
      </c>
      <c r="C240" t="s">
        <v>851</v>
      </c>
      <c r="D240" t="s">
        <v>1234</v>
      </c>
      <c r="E240" s="2">
        <v>1.1981481481481481E-3</v>
      </c>
    </row>
    <row r="241" spans="1:5" x14ac:dyDescent="0.25">
      <c r="A241">
        <v>43</v>
      </c>
      <c r="B241">
        <v>206</v>
      </c>
      <c r="C241" t="s">
        <v>439</v>
      </c>
      <c r="D241" t="s">
        <v>1242</v>
      </c>
      <c r="E241" s="2">
        <v>1.2564814814814815E-3</v>
      </c>
    </row>
    <row r="242" spans="1:5" x14ac:dyDescent="0.25">
      <c r="A242">
        <v>44</v>
      </c>
      <c r="B242">
        <v>202</v>
      </c>
      <c r="C242" t="s">
        <v>854</v>
      </c>
      <c r="D242" t="s">
        <v>1244</v>
      </c>
      <c r="E242" s="2">
        <v>1.2738425925925927E-3</v>
      </c>
    </row>
    <row r="245" spans="1:5" x14ac:dyDescent="0.25">
      <c r="A245" t="s">
        <v>839</v>
      </c>
    </row>
    <row r="246" spans="1:5" x14ac:dyDescent="0.25">
      <c r="B246">
        <v>168</v>
      </c>
      <c r="C246" t="s">
        <v>371</v>
      </c>
      <c r="D246" t="s">
        <v>1182</v>
      </c>
    </row>
    <row r="247" spans="1:5" x14ac:dyDescent="0.25">
      <c r="B247">
        <v>193</v>
      </c>
      <c r="C247" t="s">
        <v>393</v>
      </c>
      <c r="D247" t="s">
        <v>1246</v>
      </c>
    </row>
    <row r="248" spans="1:5" x14ac:dyDescent="0.25">
      <c r="B248">
        <v>194</v>
      </c>
      <c r="C248" t="s">
        <v>369</v>
      </c>
      <c r="D248" t="s">
        <v>1247</v>
      </c>
    </row>
    <row r="249" spans="1:5" x14ac:dyDescent="0.25">
      <c r="B249">
        <v>204</v>
      </c>
      <c r="C249" t="s">
        <v>436</v>
      </c>
      <c r="D249" t="s">
        <v>1248</v>
      </c>
    </row>
    <row r="250" spans="1:5" x14ac:dyDescent="0.25">
      <c r="B250">
        <v>210</v>
      </c>
      <c r="C250" t="s">
        <v>399</v>
      </c>
      <c r="D250" t="s">
        <v>1249</v>
      </c>
    </row>
    <row r="253" spans="1:5" x14ac:dyDescent="0.25">
      <c r="A253" t="s">
        <v>717</v>
      </c>
    </row>
    <row r="254" spans="1:5" x14ac:dyDescent="0.25">
      <c r="B254">
        <v>209</v>
      </c>
      <c r="C254" t="s">
        <v>401</v>
      </c>
      <c r="D254" t="s">
        <v>1180</v>
      </c>
    </row>
    <row r="255" spans="1:5" x14ac:dyDescent="0.25">
      <c r="B255">
        <v>212</v>
      </c>
      <c r="C255" t="s">
        <v>453</v>
      </c>
      <c r="D255" t="s">
        <v>1174</v>
      </c>
    </row>
    <row r="256" spans="1:5" x14ac:dyDescent="0.25">
      <c r="B256">
        <v>219</v>
      </c>
      <c r="C256" t="s">
        <v>430</v>
      </c>
      <c r="D256" t="s">
        <v>1256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61"/>
  <sheetViews>
    <sheetView topLeftCell="A146" workbookViewId="0">
      <selection activeCell="L254" sqref="L254"/>
    </sheetView>
  </sheetViews>
  <sheetFormatPr defaultColWidth="8.85546875" defaultRowHeight="15" x14ac:dyDescent="0.25"/>
  <cols>
    <col min="4" max="4" width="26" bestFit="1" customWidth="1"/>
  </cols>
  <sheetData>
    <row r="1" spans="1:10" x14ac:dyDescent="0.25">
      <c r="A1" t="s">
        <v>1257</v>
      </c>
    </row>
    <row r="2" spans="1:10" x14ac:dyDescent="0.25">
      <c r="A2" t="s">
        <v>1258</v>
      </c>
    </row>
    <row r="3" spans="1:10" x14ac:dyDescent="0.25">
      <c r="A3" t="s">
        <v>1259</v>
      </c>
    </row>
    <row r="7" spans="1:10" x14ac:dyDescent="0.25">
      <c r="A7" t="s">
        <v>1260</v>
      </c>
    </row>
    <row r="8" spans="1:10" x14ac:dyDescent="0.25">
      <c r="A8">
        <v>1</v>
      </c>
      <c r="B8">
        <v>189</v>
      </c>
      <c r="C8" t="s">
        <v>218</v>
      </c>
      <c r="D8" t="s">
        <v>960</v>
      </c>
      <c r="E8" s="2">
        <v>3.6030092592592597E-4</v>
      </c>
      <c r="F8">
        <v>2006</v>
      </c>
      <c r="G8" t="s">
        <v>1261</v>
      </c>
      <c r="H8" t="s">
        <v>44</v>
      </c>
      <c r="J8" t="str">
        <f>VLOOKUP(C8,'U12 Boys'!F:F,1,FALSE)</f>
        <v>E6517715</v>
      </c>
    </row>
    <row r="9" spans="1:10" x14ac:dyDescent="0.25">
      <c r="A9">
        <v>2</v>
      </c>
      <c r="B9">
        <v>224</v>
      </c>
      <c r="C9" t="s">
        <v>253</v>
      </c>
      <c r="D9" t="s">
        <v>956</v>
      </c>
      <c r="E9" s="2">
        <v>3.6261574074074077E-4</v>
      </c>
      <c r="F9">
        <v>2006</v>
      </c>
      <c r="G9" t="s">
        <v>1261</v>
      </c>
      <c r="H9" t="s">
        <v>23</v>
      </c>
      <c r="I9" s="2">
        <v>2.3148148148148148E-6</v>
      </c>
      <c r="J9" t="str">
        <f>VLOOKUP(C9,'U12 Boys'!F:F,1,FALSE)</f>
        <v>E6442362</v>
      </c>
    </row>
    <row r="10" spans="1:10" x14ac:dyDescent="0.25">
      <c r="A10">
        <v>3</v>
      </c>
      <c r="B10">
        <v>185</v>
      </c>
      <c r="C10" t="s">
        <v>346</v>
      </c>
      <c r="D10" t="s">
        <v>962</v>
      </c>
      <c r="E10" s="2">
        <v>3.7384259259259255E-4</v>
      </c>
      <c r="F10">
        <v>2007</v>
      </c>
      <c r="G10" t="s">
        <v>1261</v>
      </c>
      <c r="H10" t="s">
        <v>44</v>
      </c>
      <c r="I10" s="2">
        <v>1.3541666666666666E-5</v>
      </c>
      <c r="J10" t="str">
        <f>VLOOKUP(C10,'U12 Boys'!F:F,1,FALSE)</f>
        <v>E6586386</v>
      </c>
    </row>
    <row r="11" spans="1:10" x14ac:dyDescent="0.25">
      <c r="A11">
        <v>4</v>
      </c>
      <c r="B11">
        <v>222</v>
      </c>
      <c r="C11" t="s">
        <v>256</v>
      </c>
      <c r="D11" t="s">
        <v>968</v>
      </c>
      <c r="E11" s="2">
        <v>3.7777777777777782E-4</v>
      </c>
      <c r="F11">
        <v>2006</v>
      </c>
      <c r="G11" t="s">
        <v>1261</v>
      </c>
      <c r="H11" t="s">
        <v>23</v>
      </c>
      <c r="I11" s="2">
        <v>1.7476851851851851E-5</v>
      </c>
      <c r="J11" t="str">
        <f>VLOOKUP(C11,'U12 Boys'!F:F,1,FALSE)</f>
        <v>E6450530</v>
      </c>
    </row>
    <row r="12" spans="1:10" x14ac:dyDescent="0.25">
      <c r="A12">
        <v>5</v>
      </c>
      <c r="B12">
        <v>197</v>
      </c>
      <c r="C12" t="s">
        <v>250</v>
      </c>
      <c r="D12" t="s">
        <v>958</v>
      </c>
      <c r="E12" s="2">
        <v>3.8923611111111109E-4</v>
      </c>
      <c r="F12">
        <v>2006</v>
      </c>
      <c r="G12" t="s">
        <v>1261</v>
      </c>
      <c r="H12" t="s">
        <v>44</v>
      </c>
      <c r="I12" s="2">
        <v>2.8935185185185183E-5</v>
      </c>
      <c r="J12" t="str">
        <f>VLOOKUP(C12,'U12 Boys'!F:F,1,FALSE)</f>
        <v>E6576141</v>
      </c>
    </row>
    <row r="13" spans="1:10" x14ac:dyDescent="0.25">
      <c r="A13">
        <v>6</v>
      </c>
      <c r="B13">
        <v>208</v>
      </c>
      <c r="C13" t="s">
        <v>348</v>
      </c>
      <c r="D13" t="s">
        <v>980</v>
      </c>
      <c r="E13" s="2">
        <v>3.9305555555555556E-4</v>
      </c>
      <c r="F13">
        <v>2007</v>
      </c>
      <c r="G13" t="s">
        <v>1261</v>
      </c>
      <c r="H13" t="s">
        <v>23</v>
      </c>
      <c r="I13" s="2">
        <v>3.2754629629629628E-5</v>
      </c>
      <c r="J13" t="str">
        <f>VLOOKUP(C13,'U12 Boys'!F:F,1,FALSE)</f>
        <v>E6638380</v>
      </c>
    </row>
    <row r="14" spans="1:10" x14ac:dyDescent="0.25">
      <c r="A14">
        <v>7</v>
      </c>
      <c r="B14">
        <v>218</v>
      </c>
      <c r="C14" t="s">
        <v>302</v>
      </c>
      <c r="D14" t="s">
        <v>982</v>
      </c>
      <c r="E14" s="2">
        <v>3.9699074074074072E-4</v>
      </c>
      <c r="F14">
        <v>2007</v>
      </c>
      <c r="G14" t="s">
        <v>1261</v>
      </c>
      <c r="H14" t="s">
        <v>23</v>
      </c>
      <c r="I14" s="2">
        <v>3.6689814814814816E-5</v>
      </c>
      <c r="J14" t="str">
        <f>VLOOKUP(C14,'U12 Boys'!F:F,1,FALSE)</f>
        <v>E6500480</v>
      </c>
    </row>
    <row r="15" spans="1:10" x14ac:dyDescent="0.25">
      <c r="A15">
        <v>8</v>
      </c>
      <c r="B15">
        <v>214</v>
      </c>
      <c r="C15" t="s">
        <v>305</v>
      </c>
      <c r="D15" t="s">
        <v>974</v>
      </c>
      <c r="E15" s="2">
        <v>3.9745370370370374E-4</v>
      </c>
      <c r="F15">
        <v>2007</v>
      </c>
      <c r="G15" t="s">
        <v>1261</v>
      </c>
      <c r="H15" t="s">
        <v>23</v>
      </c>
      <c r="I15" s="2">
        <v>3.7152777777777777E-5</v>
      </c>
      <c r="J15" t="str">
        <f>VLOOKUP(C15,'U12 Boys'!F:F,1,FALSE)</f>
        <v>E6666946</v>
      </c>
    </row>
    <row r="16" spans="1:10" x14ac:dyDescent="0.25">
      <c r="A16">
        <v>9</v>
      </c>
      <c r="B16">
        <v>216</v>
      </c>
      <c r="C16" t="s">
        <v>233</v>
      </c>
      <c r="D16" t="s">
        <v>1059</v>
      </c>
      <c r="E16" s="2">
        <v>3.9988425925925928E-4</v>
      </c>
      <c r="F16">
        <v>2006</v>
      </c>
      <c r="G16" t="s">
        <v>1261</v>
      </c>
      <c r="H16" t="s">
        <v>23</v>
      </c>
      <c r="I16" s="2">
        <v>3.9583333333333331E-5</v>
      </c>
      <c r="J16" t="str">
        <f>VLOOKUP(C16,'U12 Boys'!F:F,1,FALSE)</f>
        <v>E6553476</v>
      </c>
    </row>
    <row r="17" spans="1:10" x14ac:dyDescent="0.25">
      <c r="A17">
        <v>10</v>
      </c>
      <c r="B17">
        <v>220</v>
      </c>
      <c r="C17" t="s">
        <v>314</v>
      </c>
      <c r="D17" t="s">
        <v>964</v>
      </c>
      <c r="E17" s="2">
        <v>4.0231481481481477E-4</v>
      </c>
      <c r="F17">
        <v>2006</v>
      </c>
      <c r="G17" t="s">
        <v>1261</v>
      </c>
      <c r="H17" t="s">
        <v>23</v>
      </c>
      <c r="I17" s="2">
        <v>4.2013888888888885E-5</v>
      </c>
      <c r="J17" t="str">
        <f>VLOOKUP(C17,'U12 Boys'!F:F,1,FALSE)</f>
        <v>E6445564</v>
      </c>
    </row>
    <row r="18" spans="1:10" x14ac:dyDescent="0.25">
      <c r="A18">
        <v>11</v>
      </c>
      <c r="B18">
        <v>212</v>
      </c>
      <c r="C18" t="s">
        <v>294</v>
      </c>
      <c r="D18" t="s">
        <v>992</v>
      </c>
      <c r="E18" s="2">
        <v>4.0277777777777773E-4</v>
      </c>
      <c r="F18">
        <v>2006</v>
      </c>
      <c r="G18" t="s">
        <v>1261</v>
      </c>
      <c r="H18" t="s">
        <v>44</v>
      </c>
      <c r="I18" s="2">
        <v>4.2476851851851859E-5</v>
      </c>
      <c r="J18" t="str">
        <f>VLOOKUP(C18,'U12 Boys'!F:F,1,FALSE)</f>
        <v>E6564726</v>
      </c>
    </row>
    <row r="19" spans="1:10" x14ac:dyDescent="0.25">
      <c r="A19">
        <v>12</v>
      </c>
      <c r="B19">
        <v>209</v>
      </c>
      <c r="C19" t="s">
        <v>203</v>
      </c>
      <c r="D19" t="s">
        <v>984</v>
      </c>
      <c r="E19" s="2">
        <v>4.0347222222222217E-4</v>
      </c>
      <c r="F19">
        <v>2006</v>
      </c>
      <c r="G19" t="s">
        <v>1261</v>
      </c>
      <c r="H19" t="s">
        <v>44</v>
      </c>
      <c r="I19" s="2">
        <v>4.3171296296296299E-5</v>
      </c>
      <c r="J19" t="str">
        <f>VLOOKUP(C19,'U12 Boys'!F:F,1,FALSE)</f>
        <v>E6498651</v>
      </c>
    </row>
    <row r="20" spans="1:10" x14ac:dyDescent="0.25">
      <c r="A20">
        <v>13</v>
      </c>
      <c r="B20">
        <v>206</v>
      </c>
      <c r="C20" t="s">
        <v>333</v>
      </c>
      <c r="D20" t="s">
        <v>988</v>
      </c>
      <c r="E20" s="2">
        <v>4.094907407407407E-4</v>
      </c>
      <c r="F20">
        <v>2006</v>
      </c>
      <c r="G20" t="s">
        <v>1261</v>
      </c>
      <c r="H20" t="s">
        <v>44</v>
      </c>
      <c r="I20" s="2">
        <v>4.9189814814814815E-5</v>
      </c>
      <c r="J20" t="str">
        <f>VLOOKUP(C20,'U12 Boys'!F:F,1,FALSE)</f>
        <v>E6648427</v>
      </c>
    </row>
    <row r="21" spans="1:10" x14ac:dyDescent="0.25">
      <c r="A21">
        <v>14</v>
      </c>
      <c r="B21">
        <v>211</v>
      </c>
      <c r="C21" t="s">
        <v>338</v>
      </c>
      <c r="D21" t="s">
        <v>972</v>
      </c>
      <c r="E21" s="2">
        <v>4.1041666666666662E-4</v>
      </c>
      <c r="F21">
        <v>2007</v>
      </c>
      <c r="G21" t="s">
        <v>1261</v>
      </c>
      <c r="H21" t="s">
        <v>23</v>
      </c>
      <c r="I21" s="2">
        <v>5.0115740740740742E-5</v>
      </c>
      <c r="J21" t="str">
        <f>VLOOKUP(C21,'U12 Boys'!F:F,1,FALSE)</f>
        <v>E6608791</v>
      </c>
    </row>
    <row r="22" spans="1:10" x14ac:dyDescent="0.25">
      <c r="A22">
        <v>15</v>
      </c>
      <c r="B22">
        <v>205</v>
      </c>
      <c r="C22" t="s">
        <v>239</v>
      </c>
      <c r="D22" t="s">
        <v>978</v>
      </c>
      <c r="E22" s="2">
        <v>4.3912037037037032E-4</v>
      </c>
      <c r="F22">
        <v>2007</v>
      </c>
      <c r="G22" t="s">
        <v>1261</v>
      </c>
      <c r="H22" t="s">
        <v>23</v>
      </c>
      <c r="I22" s="2">
        <v>7.8819444444444442E-5</v>
      </c>
      <c r="J22" t="str">
        <f>VLOOKUP(C22,'U12 Boys'!F:F,1,FALSE)</f>
        <v>E6497806</v>
      </c>
    </row>
    <row r="23" spans="1:10" x14ac:dyDescent="0.25">
      <c r="A23">
        <v>16</v>
      </c>
      <c r="B23">
        <v>202</v>
      </c>
      <c r="C23" t="s">
        <v>265</v>
      </c>
      <c r="D23" t="s">
        <v>986</v>
      </c>
      <c r="E23" s="2">
        <v>4.3935185185185185E-4</v>
      </c>
      <c r="F23">
        <v>2006</v>
      </c>
      <c r="G23" t="s">
        <v>1261</v>
      </c>
      <c r="H23" t="s">
        <v>23</v>
      </c>
      <c r="I23" s="2">
        <v>7.9050925925925922E-5</v>
      </c>
      <c r="J23" t="str">
        <f>VLOOKUP(C23,'U12 Boys'!F:F,1,FALSE)</f>
        <v>E6635721</v>
      </c>
    </row>
    <row r="24" spans="1:10" x14ac:dyDescent="0.25">
      <c r="A24">
        <v>17</v>
      </c>
      <c r="B24">
        <v>187</v>
      </c>
      <c r="C24" t="s">
        <v>273</v>
      </c>
      <c r="D24" t="s">
        <v>1027</v>
      </c>
      <c r="E24" s="2">
        <v>4.3993055555555555E-4</v>
      </c>
      <c r="F24">
        <v>2007</v>
      </c>
      <c r="G24" t="s">
        <v>1261</v>
      </c>
      <c r="H24" t="s">
        <v>23</v>
      </c>
      <c r="I24" s="2">
        <v>7.9629629629629622E-5</v>
      </c>
      <c r="J24" t="str">
        <f>VLOOKUP(C24,'U12 Boys'!F:F,1,FALSE)</f>
        <v>E6752140</v>
      </c>
    </row>
    <row r="25" spans="1:10" x14ac:dyDescent="0.25">
      <c r="A25">
        <v>18</v>
      </c>
      <c r="B25">
        <v>181</v>
      </c>
      <c r="C25" t="s">
        <v>195</v>
      </c>
      <c r="D25" t="s">
        <v>1024</v>
      </c>
      <c r="E25" s="2">
        <v>4.4548611111111113E-4</v>
      </c>
      <c r="F25">
        <v>2006</v>
      </c>
      <c r="G25" t="s">
        <v>1261</v>
      </c>
      <c r="H25" t="s">
        <v>44</v>
      </c>
      <c r="I25" s="2">
        <v>8.5185185185185198E-5</v>
      </c>
      <c r="J25" t="str">
        <f>VLOOKUP(C25,'U12 Boys'!F:F,1,FALSE)</f>
        <v>E6727214</v>
      </c>
    </row>
    <row r="26" spans="1:10" x14ac:dyDescent="0.25">
      <c r="A26">
        <v>19</v>
      </c>
      <c r="B26">
        <v>201</v>
      </c>
      <c r="C26" t="s">
        <v>324</v>
      </c>
      <c r="D26" t="s">
        <v>1035</v>
      </c>
      <c r="E26" s="2">
        <v>4.4652777777777784E-4</v>
      </c>
      <c r="F26">
        <v>2007</v>
      </c>
      <c r="G26" t="s">
        <v>1261</v>
      </c>
      <c r="H26" t="s">
        <v>844</v>
      </c>
      <c r="I26" s="2">
        <v>8.6226851851851859E-5</v>
      </c>
      <c r="J26" t="str">
        <f>VLOOKUP(C26,'U12 Boys'!F:F,1,FALSE)</f>
        <v>E6620174</v>
      </c>
    </row>
    <row r="27" spans="1:10" x14ac:dyDescent="0.25">
      <c r="A27">
        <v>20</v>
      </c>
      <c r="B27">
        <v>191</v>
      </c>
      <c r="C27" t="s">
        <v>291</v>
      </c>
      <c r="D27" t="s">
        <v>1022</v>
      </c>
      <c r="E27" s="2">
        <v>4.4814814814814809E-4</v>
      </c>
      <c r="F27">
        <v>2007</v>
      </c>
      <c r="G27" t="s">
        <v>1261</v>
      </c>
      <c r="H27" t="s">
        <v>23</v>
      </c>
      <c r="I27" s="2">
        <v>8.7847222222222219E-5</v>
      </c>
      <c r="J27" t="str">
        <f>VLOOKUP(C27,'U12 Boys'!F:F,1,FALSE)</f>
        <v>E6619916</v>
      </c>
    </row>
    <row r="28" spans="1:10" x14ac:dyDescent="0.25">
      <c r="A28">
        <v>21</v>
      </c>
      <c r="B28">
        <v>199</v>
      </c>
      <c r="C28" t="s">
        <v>297</v>
      </c>
      <c r="D28" t="s">
        <v>990</v>
      </c>
      <c r="E28" s="2">
        <v>4.5011574074074073E-4</v>
      </c>
      <c r="F28">
        <v>2007</v>
      </c>
      <c r="G28" t="s">
        <v>1261</v>
      </c>
      <c r="H28" t="s">
        <v>23</v>
      </c>
      <c r="I28" s="2">
        <v>8.9814814814814813E-5</v>
      </c>
      <c r="J28" t="str">
        <f>VLOOKUP(C28,'U12 Boys'!F:F,1,FALSE)</f>
        <v>E6498166</v>
      </c>
    </row>
    <row r="29" spans="1:10" x14ac:dyDescent="0.25">
      <c r="A29">
        <v>22</v>
      </c>
      <c r="B29">
        <v>195</v>
      </c>
      <c r="C29" t="s">
        <v>340</v>
      </c>
      <c r="D29" t="s">
        <v>1063</v>
      </c>
      <c r="E29" s="2">
        <v>4.5057870370370374E-4</v>
      </c>
      <c r="F29">
        <v>2006</v>
      </c>
      <c r="G29" t="s">
        <v>1261</v>
      </c>
      <c r="H29" t="s">
        <v>23</v>
      </c>
      <c r="I29" s="2">
        <v>9.0277777777777774E-5</v>
      </c>
      <c r="J29" t="str">
        <f>VLOOKUP(C29,'U12 Boys'!F:F,1,FALSE)</f>
        <v>E6497602</v>
      </c>
    </row>
    <row r="30" spans="1:10" x14ac:dyDescent="0.25">
      <c r="A30">
        <v>23</v>
      </c>
      <c r="B30">
        <v>172</v>
      </c>
      <c r="C30" t="s">
        <v>343</v>
      </c>
      <c r="D30" t="s">
        <v>994</v>
      </c>
      <c r="E30" s="2">
        <v>4.5844907407407406E-4</v>
      </c>
      <c r="F30">
        <v>2006</v>
      </c>
      <c r="G30" t="s">
        <v>1261</v>
      </c>
      <c r="H30" t="s">
        <v>44</v>
      </c>
      <c r="I30" s="2">
        <v>9.8148148148148151E-5</v>
      </c>
      <c r="J30" t="str">
        <f>VLOOKUP(C30,'U12 Boys'!F:F,1,FALSE)</f>
        <v>E6642322</v>
      </c>
    </row>
    <row r="31" spans="1:10" x14ac:dyDescent="0.25">
      <c r="A31">
        <v>24</v>
      </c>
      <c r="B31">
        <v>188</v>
      </c>
      <c r="C31" t="s">
        <v>262</v>
      </c>
      <c r="D31" t="s">
        <v>998</v>
      </c>
      <c r="E31" s="2">
        <v>4.5995370370370369E-4</v>
      </c>
      <c r="F31">
        <v>2006</v>
      </c>
      <c r="G31" t="s">
        <v>1261</v>
      </c>
      <c r="H31" t="s">
        <v>34</v>
      </c>
      <c r="I31" s="2">
        <v>9.9652777777777771E-5</v>
      </c>
      <c r="J31" t="str">
        <f>VLOOKUP(C31,'U12 Boys'!F:F,1,FALSE)</f>
        <v>E6830755</v>
      </c>
    </row>
    <row r="32" spans="1:10" x14ac:dyDescent="0.25">
      <c r="A32">
        <v>25</v>
      </c>
      <c r="B32">
        <v>179</v>
      </c>
      <c r="C32" t="s">
        <v>336</v>
      </c>
      <c r="D32" t="s">
        <v>1033</v>
      </c>
      <c r="E32" s="2">
        <v>4.6238425925925933E-4</v>
      </c>
      <c r="F32">
        <v>2007</v>
      </c>
      <c r="G32" t="s">
        <v>1261</v>
      </c>
      <c r="H32" t="s">
        <v>23</v>
      </c>
      <c r="I32" s="2">
        <v>1.0208333333333333E-4</v>
      </c>
      <c r="J32" t="str">
        <f>VLOOKUP(C32,'U12 Boys'!F:F,1,FALSE)</f>
        <v>E6800297</v>
      </c>
    </row>
    <row r="33" spans="1:10" x14ac:dyDescent="0.25">
      <c r="A33">
        <v>26</v>
      </c>
      <c r="B33">
        <v>217</v>
      </c>
      <c r="C33" t="s">
        <v>311</v>
      </c>
      <c r="D33" t="s">
        <v>1051</v>
      </c>
      <c r="E33" s="2">
        <v>4.6284722222222219E-4</v>
      </c>
      <c r="F33">
        <v>2006</v>
      </c>
      <c r="G33" t="s">
        <v>1261</v>
      </c>
      <c r="H33" t="s">
        <v>44</v>
      </c>
      <c r="I33" s="2">
        <v>1.0254629629629629E-4</v>
      </c>
      <c r="J33" t="str">
        <f>VLOOKUP(C33,'U12 Boys'!F:F,1,FALSE)</f>
        <v>E6790807</v>
      </c>
    </row>
    <row r="34" spans="1:10" x14ac:dyDescent="0.25">
      <c r="A34">
        <v>27</v>
      </c>
      <c r="B34">
        <v>171</v>
      </c>
      <c r="C34" t="s">
        <v>247</v>
      </c>
      <c r="D34" t="s">
        <v>1012</v>
      </c>
      <c r="E34" s="2">
        <v>4.6493055555555551E-4</v>
      </c>
      <c r="F34">
        <v>2007</v>
      </c>
      <c r="G34" t="s">
        <v>1261</v>
      </c>
      <c r="H34" t="s">
        <v>34</v>
      </c>
      <c r="I34" s="2">
        <v>1.0462962962962961E-4</v>
      </c>
      <c r="J34" t="str">
        <f>VLOOKUP(C34,'U12 Boys'!F:F,1,FALSE)</f>
        <v>E6724430</v>
      </c>
    </row>
    <row r="35" spans="1:10" x14ac:dyDescent="0.25">
      <c r="A35">
        <v>28</v>
      </c>
      <c r="B35">
        <v>186</v>
      </c>
      <c r="C35" t="s">
        <v>215</v>
      </c>
      <c r="D35" t="s">
        <v>996</v>
      </c>
      <c r="E35" s="2">
        <v>4.6631944444444439E-4</v>
      </c>
      <c r="F35">
        <v>2007</v>
      </c>
      <c r="G35" t="s">
        <v>1261</v>
      </c>
      <c r="H35" t="s">
        <v>844</v>
      </c>
      <c r="I35" s="2">
        <v>1.0601851851851853E-4</v>
      </c>
      <c r="J35" t="str">
        <f>VLOOKUP(C35,'U12 Boys'!F:F,1,FALSE)</f>
        <v>E6615527</v>
      </c>
    </row>
    <row r="36" spans="1:10" x14ac:dyDescent="0.25">
      <c r="A36">
        <v>29</v>
      </c>
      <c r="B36">
        <v>176</v>
      </c>
      <c r="C36" t="s">
        <v>189</v>
      </c>
      <c r="D36" t="s">
        <v>1262</v>
      </c>
      <c r="E36" s="2">
        <v>4.6944444444444448E-4</v>
      </c>
      <c r="F36">
        <v>2006</v>
      </c>
      <c r="G36" t="s">
        <v>1261</v>
      </c>
      <c r="H36" t="s">
        <v>34</v>
      </c>
      <c r="I36" s="2">
        <v>1.0914351851851851E-4</v>
      </c>
      <c r="J36" t="str">
        <f>VLOOKUP(C36,'U12 Boys'!F:F,1,FALSE)</f>
        <v>E6558930</v>
      </c>
    </row>
    <row r="37" spans="1:10" x14ac:dyDescent="0.25">
      <c r="A37">
        <v>30</v>
      </c>
      <c r="B37">
        <v>174</v>
      </c>
      <c r="C37" t="s">
        <v>307</v>
      </c>
      <c r="D37" t="s">
        <v>1000</v>
      </c>
      <c r="E37" s="2">
        <v>4.7361111111111112E-4</v>
      </c>
      <c r="F37">
        <v>2006</v>
      </c>
      <c r="G37" t="s">
        <v>1261</v>
      </c>
      <c r="H37" t="s">
        <v>844</v>
      </c>
      <c r="I37" s="2">
        <v>1.1331018518518516E-4</v>
      </c>
      <c r="J37" t="str">
        <f>VLOOKUP(C37,'U12 Boys'!F:F,1,FALSE)</f>
        <v>E6550624</v>
      </c>
    </row>
    <row r="38" spans="1:10" x14ac:dyDescent="0.25">
      <c r="A38">
        <v>31</v>
      </c>
      <c r="B38">
        <v>178</v>
      </c>
      <c r="C38" t="s">
        <v>317</v>
      </c>
      <c r="D38" t="s">
        <v>1016</v>
      </c>
      <c r="E38" s="2">
        <v>4.7766203703703707E-4</v>
      </c>
      <c r="F38">
        <v>2007</v>
      </c>
      <c r="G38" t="s">
        <v>1261</v>
      </c>
      <c r="H38" t="s">
        <v>844</v>
      </c>
      <c r="I38" s="2">
        <v>1.1736111111111112E-4</v>
      </c>
      <c r="J38" t="str">
        <f>VLOOKUP(C38,'U12 Boys'!F:F,1,FALSE)</f>
        <v>E6659869</v>
      </c>
    </row>
    <row r="39" spans="1:10" x14ac:dyDescent="0.25">
      <c r="A39">
        <v>32</v>
      </c>
      <c r="B39">
        <v>173</v>
      </c>
      <c r="C39" t="s">
        <v>242</v>
      </c>
      <c r="D39" t="s">
        <v>1010</v>
      </c>
      <c r="E39" s="2">
        <v>4.7800925925925919E-4</v>
      </c>
      <c r="F39">
        <v>2007</v>
      </c>
      <c r="G39" t="s">
        <v>1261</v>
      </c>
      <c r="H39" t="s">
        <v>60</v>
      </c>
      <c r="I39" s="2">
        <v>1.1770833333333334E-4</v>
      </c>
      <c r="J39" t="str">
        <f>VLOOKUP(C39,'U12 Boys'!F:F,1,FALSE)</f>
        <v>E6757550</v>
      </c>
    </row>
    <row r="40" spans="1:10" x14ac:dyDescent="0.25">
      <c r="A40">
        <v>33</v>
      </c>
      <c r="B40">
        <v>177</v>
      </c>
      <c r="C40" t="s">
        <v>212</v>
      </c>
      <c r="D40" t="s">
        <v>1004</v>
      </c>
      <c r="E40" s="2">
        <v>4.9583333333333337E-4</v>
      </c>
      <c r="F40">
        <v>2007</v>
      </c>
      <c r="G40" t="s">
        <v>1261</v>
      </c>
      <c r="H40" t="s">
        <v>44</v>
      </c>
      <c r="I40" s="2">
        <v>1.3553240740740743E-4</v>
      </c>
      <c r="J40" t="str">
        <f>VLOOKUP(C40,'U12 Boys'!F:F,1,FALSE)</f>
        <v>E6655936</v>
      </c>
    </row>
    <row r="41" spans="1:10" x14ac:dyDescent="0.25">
      <c r="A41">
        <v>34</v>
      </c>
      <c r="B41">
        <v>215</v>
      </c>
      <c r="C41" t="s">
        <v>300</v>
      </c>
      <c r="D41" t="s">
        <v>1037</v>
      </c>
      <c r="E41" s="2">
        <v>5.0960648148148143E-4</v>
      </c>
      <c r="F41">
        <v>2006</v>
      </c>
      <c r="G41" t="s">
        <v>1261</v>
      </c>
      <c r="H41" t="s">
        <v>44</v>
      </c>
      <c r="I41" s="2">
        <v>1.4930555555555555E-4</v>
      </c>
      <c r="J41" t="str">
        <f>VLOOKUP(C41,'U12 Boys'!F:F,1,FALSE)</f>
        <v>E6566009</v>
      </c>
    </row>
    <row r="42" spans="1:10" x14ac:dyDescent="0.25">
      <c r="A42">
        <v>35</v>
      </c>
      <c r="B42">
        <v>175</v>
      </c>
      <c r="C42" t="s">
        <v>322</v>
      </c>
      <c r="D42" t="s">
        <v>1020</v>
      </c>
      <c r="E42" s="2">
        <v>5.1284722222222226E-4</v>
      </c>
      <c r="F42">
        <v>2006</v>
      </c>
      <c r="G42" t="s">
        <v>1261</v>
      </c>
      <c r="H42" t="s">
        <v>23</v>
      </c>
      <c r="I42" s="2">
        <v>1.5254629629629627E-4</v>
      </c>
      <c r="J42" t="str">
        <f>VLOOKUP(C42,'U12 Boys'!F:F,1,FALSE)</f>
        <v>E6553633</v>
      </c>
    </row>
    <row r="43" spans="1:10" x14ac:dyDescent="0.25">
      <c r="A43">
        <v>36</v>
      </c>
      <c r="B43">
        <v>180</v>
      </c>
      <c r="C43" t="s">
        <v>259</v>
      </c>
      <c r="D43" t="s">
        <v>1039</v>
      </c>
      <c r="E43" s="2">
        <v>5.141203703703704E-4</v>
      </c>
      <c r="F43">
        <v>2006</v>
      </c>
      <c r="G43" t="s">
        <v>1261</v>
      </c>
      <c r="H43" t="s">
        <v>34</v>
      </c>
      <c r="I43" s="2">
        <v>1.5381944444444444E-4</v>
      </c>
      <c r="J43" t="str">
        <f>VLOOKUP(C43,'U12 Boys'!F:F,1,FALSE)</f>
        <v>E6620772</v>
      </c>
    </row>
    <row r="44" spans="1:10" x14ac:dyDescent="0.25">
      <c r="A44">
        <v>37</v>
      </c>
      <c r="B44">
        <v>204</v>
      </c>
      <c r="C44" t="s">
        <v>270</v>
      </c>
      <c r="D44" t="s">
        <v>1045</v>
      </c>
      <c r="E44" s="2">
        <v>5.1712962962962964E-4</v>
      </c>
      <c r="F44">
        <v>2007</v>
      </c>
      <c r="G44" t="s">
        <v>1261</v>
      </c>
      <c r="H44" t="s">
        <v>844</v>
      </c>
      <c r="I44" s="2">
        <v>1.568287037037037E-4</v>
      </c>
      <c r="J44" t="str">
        <f>VLOOKUP(C44,'U12 Boys'!F:F,1,FALSE)</f>
        <v>E6618498</v>
      </c>
    </row>
    <row r="45" spans="1:10" x14ac:dyDescent="0.25">
      <c r="A45">
        <v>38</v>
      </c>
      <c r="B45">
        <v>196</v>
      </c>
      <c r="C45" t="s">
        <v>221</v>
      </c>
      <c r="D45" t="s">
        <v>1047</v>
      </c>
      <c r="E45" s="2">
        <v>5.1886574074074075E-4</v>
      </c>
      <c r="F45">
        <v>2007</v>
      </c>
      <c r="G45" t="s">
        <v>1261</v>
      </c>
      <c r="H45" t="s">
        <v>34</v>
      </c>
      <c r="I45" s="2">
        <v>1.585648148148148E-4</v>
      </c>
      <c r="J45" t="str">
        <f>VLOOKUP(C45,'U12 Boys'!F:F,1,FALSE)</f>
        <v>E6798898</v>
      </c>
    </row>
    <row r="46" spans="1:10" x14ac:dyDescent="0.25">
      <c r="A46">
        <v>39</v>
      </c>
      <c r="B46">
        <v>190</v>
      </c>
      <c r="C46" t="s">
        <v>209</v>
      </c>
      <c r="D46" t="s">
        <v>1014</v>
      </c>
      <c r="E46" s="2">
        <v>5.1944444444444445E-4</v>
      </c>
      <c r="F46">
        <v>2007</v>
      </c>
      <c r="G46" t="s">
        <v>1261</v>
      </c>
      <c r="H46" t="s">
        <v>844</v>
      </c>
      <c r="I46" s="2">
        <v>1.591435185185185E-4</v>
      </c>
      <c r="J46" t="str">
        <f>VLOOKUP(C46,'U12 Boys'!F:F,1,FALSE)</f>
        <v>E6824881</v>
      </c>
    </row>
    <row r="47" spans="1:10" x14ac:dyDescent="0.25">
      <c r="A47">
        <v>40</v>
      </c>
      <c r="B47">
        <v>198</v>
      </c>
      <c r="C47" t="s">
        <v>268</v>
      </c>
      <c r="D47" t="s">
        <v>1031</v>
      </c>
      <c r="E47" s="2">
        <v>5.2604166666666674E-4</v>
      </c>
      <c r="F47">
        <v>2006</v>
      </c>
      <c r="G47" t="s">
        <v>1261</v>
      </c>
      <c r="H47" t="s">
        <v>844</v>
      </c>
      <c r="I47" s="2">
        <v>1.6574074074074074E-4</v>
      </c>
      <c r="J47" t="str">
        <f>VLOOKUP(C47,'U12 Boys'!F:F,1,FALSE)</f>
        <v>E6587230</v>
      </c>
    </row>
    <row r="48" spans="1:10" x14ac:dyDescent="0.25">
      <c r="A48">
        <v>41</v>
      </c>
      <c r="B48">
        <v>223</v>
      </c>
      <c r="C48" t="s">
        <v>320</v>
      </c>
      <c r="D48" t="s">
        <v>1055</v>
      </c>
      <c r="E48" s="2">
        <v>5.293981481481482E-4</v>
      </c>
      <c r="F48">
        <v>2007</v>
      </c>
      <c r="G48" t="s">
        <v>1261</v>
      </c>
      <c r="H48" t="s">
        <v>44</v>
      </c>
      <c r="I48" s="2">
        <v>1.690972222222222E-4</v>
      </c>
      <c r="J48" t="str">
        <f>VLOOKUP(C48,'U12 Boys'!F:F,1,FALSE)</f>
        <v>E6825095</v>
      </c>
    </row>
    <row r="49" spans="1:10" x14ac:dyDescent="0.25">
      <c r="A49">
        <v>42</v>
      </c>
      <c r="B49">
        <v>184</v>
      </c>
      <c r="C49" t="s">
        <v>282</v>
      </c>
      <c r="D49" t="s">
        <v>1062</v>
      </c>
      <c r="E49" s="2">
        <v>5.311342592592593E-4</v>
      </c>
      <c r="F49">
        <v>2007</v>
      </c>
      <c r="G49" t="s">
        <v>1261</v>
      </c>
      <c r="H49" t="s">
        <v>34</v>
      </c>
      <c r="I49" s="2">
        <v>1.7083333333333336E-4</v>
      </c>
      <c r="J49" t="str">
        <f>VLOOKUP(C49,'U12 Boys'!F:F,1,FALSE)</f>
        <v>E6614684</v>
      </c>
    </row>
    <row r="50" spans="1:10" x14ac:dyDescent="0.25">
      <c r="A50">
        <v>43</v>
      </c>
      <c r="B50">
        <v>221</v>
      </c>
      <c r="C50" t="s">
        <v>236</v>
      </c>
      <c r="D50" t="s">
        <v>1043</v>
      </c>
      <c r="E50" s="2">
        <v>5.3564814814814816E-4</v>
      </c>
      <c r="F50">
        <v>2007</v>
      </c>
      <c r="G50" t="s">
        <v>1261</v>
      </c>
      <c r="H50" t="s">
        <v>44</v>
      </c>
      <c r="I50" s="2">
        <v>1.7534722222222222E-4</v>
      </c>
      <c r="J50" t="str">
        <f>VLOOKUP(C50,'U12 Boys'!F:F,1,FALSE)</f>
        <v>E6799031</v>
      </c>
    </row>
    <row r="51" spans="1:10" x14ac:dyDescent="0.25">
      <c r="A51">
        <v>44</v>
      </c>
      <c r="B51">
        <v>207</v>
      </c>
      <c r="C51" t="s">
        <v>206</v>
      </c>
      <c r="D51" t="s">
        <v>1057</v>
      </c>
      <c r="E51" s="2">
        <v>5.6932870370370373E-4</v>
      </c>
      <c r="F51">
        <v>2006</v>
      </c>
      <c r="G51" t="s">
        <v>1261</v>
      </c>
      <c r="H51" t="s">
        <v>844</v>
      </c>
      <c r="I51" s="2">
        <v>2.0902777777777779E-4</v>
      </c>
      <c r="J51" t="str">
        <f>VLOOKUP(C51,'U12 Boys'!F:F,1,FALSE)</f>
        <v>E6791178</v>
      </c>
    </row>
    <row r="52" spans="1:10" x14ac:dyDescent="0.25">
      <c r="A52">
        <v>45</v>
      </c>
      <c r="B52">
        <v>225</v>
      </c>
      <c r="C52" t="s">
        <v>330</v>
      </c>
      <c r="D52" t="s">
        <v>1061</v>
      </c>
      <c r="E52" s="2">
        <v>6.3692129629629635E-4</v>
      </c>
      <c r="F52">
        <v>2007</v>
      </c>
      <c r="G52" t="s">
        <v>1261</v>
      </c>
      <c r="H52" t="s">
        <v>44</v>
      </c>
      <c r="I52" s="2">
        <v>2.7662037037037038E-4</v>
      </c>
      <c r="J52" t="str">
        <f>VLOOKUP(C52,'U12 Boys'!F:F,1,FALSE)</f>
        <v>E6807539</v>
      </c>
    </row>
    <row r="53" spans="1:10" x14ac:dyDescent="0.25">
      <c r="A53">
        <v>46</v>
      </c>
      <c r="B53">
        <v>182</v>
      </c>
      <c r="C53" t="s">
        <v>285</v>
      </c>
      <c r="D53" t="s">
        <v>1006</v>
      </c>
      <c r="E53" s="2">
        <v>6.5370370370370365E-4</v>
      </c>
      <c r="F53">
        <v>2007</v>
      </c>
      <c r="G53" t="s">
        <v>1261</v>
      </c>
      <c r="H53" t="s">
        <v>844</v>
      </c>
      <c r="I53" s="2">
        <v>2.9340277777777779E-4</v>
      </c>
      <c r="J53" t="str">
        <f>VLOOKUP(C53,'U12 Boys'!F:F,1,FALSE)</f>
        <v>E6789331</v>
      </c>
    </row>
    <row r="54" spans="1:10" x14ac:dyDescent="0.25">
      <c r="J54" t="e">
        <f>VLOOKUP(C54,'U12 Boys'!F:F,1,FALSE)</f>
        <v>#N/A</v>
      </c>
    </row>
    <row r="55" spans="1:10" x14ac:dyDescent="0.25">
      <c r="J55" t="e">
        <f>VLOOKUP(C55,'U12 Boys'!F:F,1,FALSE)</f>
        <v>#N/A</v>
      </c>
    </row>
    <row r="56" spans="1:10" x14ac:dyDescent="0.25">
      <c r="A56" t="s">
        <v>1263</v>
      </c>
      <c r="J56" t="e">
        <f>VLOOKUP(C56,'U12 Boys'!F:F,1,FALSE)</f>
        <v>#N/A</v>
      </c>
    </row>
    <row r="57" spans="1:10" x14ac:dyDescent="0.25">
      <c r="B57">
        <v>183</v>
      </c>
      <c r="C57" t="s">
        <v>276</v>
      </c>
      <c r="D57" t="s">
        <v>1025</v>
      </c>
      <c r="F57">
        <v>2007</v>
      </c>
      <c r="G57" t="s">
        <v>1261</v>
      </c>
      <c r="H57" t="s">
        <v>23</v>
      </c>
      <c r="J57" t="str">
        <f>VLOOKUP(C57,'U12 Boys'!F:F,1,FALSE)</f>
        <v>E6497569</v>
      </c>
    </row>
    <row r="58" spans="1:10" x14ac:dyDescent="0.25">
      <c r="B58">
        <v>192</v>
      </c>
      <c r="C58" t="s">
        <v>279</v>
      </c>
      <c r="D58" t="s">
        <v>1049</v>
      </c>
      <c r="F58">
        <v>2007</v>
      </c>
      <c r="G58" t="s">
        <v>1261</v>
      </c>
      <c r="H58" t="s">
        <v>34</v>
      </c>
      <c r="J58" t="str">
        <f>VLOOKUP(C58,'U12 Boys'!F:F,1,FALSE)</f>
        <v>E6815811</v>
      </c>
    </row>
    <row r="59" spans="1:10" x14ac:dyDescent="0.25">
      <c r="B59">
        <v>203</v>
      </c>
      <c r="C59" t="s">
        <v>327</v>
      </c>
      <c r="D59" t="s">
        <v>976</v>
      </c>
      <c r="F59">
        <v>2007</v>
      </c>
      <c r="G59" t="s">
        <v>1261</v>
      </c>
      <c r="H59" t="s">
        <v>44</v>
      </c>
      <c r="J59" t="str">
        <f>VLOOKUP(C59,'U12 Boys'!F:F,1,FALSE)</f>
        <v>E6498439</v>
      </c>
    </row>
    <row r="60" spans="1:10" x14ac:dyDescent="0.25">
      <c r="B60">
        <v>210</v>
      </c>
      <c r="C60" t="s">
        <v>200</v>
      </c>
      <c r="D60" t="s">
        <v>1018</v>
      </c>
      <c r="F60">
        <v>2007</v>
      </c>
      <c r="G60" t="s">
        <v>1261</v>
      </c>
      <c r="H60" t="s">
        <v>844</v>
      </c>
      <c r="J60" t="str">
        <f>VLOOKUP(C60,'U12 Boys'!F:F,1,FALSE)</f>
        <v>E6666680</v>
      </c>
    </row>
    <row r="61" spans="1:10" x14ac:dyDescent="0.25">
      <c r="B61">
        <v>213</v>
      </c>
      <c r="C61" t="s">
        <v>288</v>
      </c>
      <c r="D61" t="s">
        <v>1041</v>
      </c>
      <c r="F61">
        <v>2007</v>
      </c>
      <c r="G61" t="s">
        <v>1261</v>
      </c>
      <c r="H61" t="s">
        <v>844</v>
      </c>
      <c r="J61" t="str">
        <f>VLOOKUP(C61,'U12 Boys'!F:F,1,FALSE)</f>
        <v>E6806364</v>
      </c>
    </row>
    <row r="62" spans="1:10" x14ac:dyDescent="0.25">
      <c r="B62">
        <v>219</v>
      </c>
      <c r="C62" t="s">
        <v>230</v>
      </c>
      <c r="D62" t="s">
        <v>1053</v>
      </c>
      <c r="F62">
        <v>2007</v>
      </c>
      <c r="G62" t="s">
        <v>1261</v>
      </c>
      <c r="H62" t="s">
        <v>44</v>
      </c>
      <c r="J62" t="str">
        <f>VLOOKUP(C62,'U12 Boys'!F:F,1,FALSE)</f>
        <v>E6709119</v>
      </c>
    </row>
    <row r="63" spans="1:10" x14ac:dyDescent="0.25">
      <c r="J63" t="e">
        <f>VLOOKUP(C63,'U12 Boys'!F:F,1,FALSE)</f>
        <v>#N/A</v>
      </c>
    </row>
    <row r="64" spans="1:10" x14ac:dyDescent="0.25">
      <c r="J64" t="e">
        <f>VLOOKUP(C64,'U12 Boys'!F:F,1,FALSE)</f>
        <v>#N/A</v>
      </c>
    </row>
    <row r="65" spans="1:10" x14ac:dyDescent="0.25">
      <c r="A65" t="s">
        <v>717</v>
      </c>
      <c r="J65" t="e">
        <f>VLOOKUP(C65,'U12 Boys'!F:F,1,FALSE)</f>
        <v>#N/A</v>
      </c>
    </row>
    <row r="66" spans="1:10" x14ac:dyDescent="0.25">
      <c r="B66">
        <v>193</v>
      </c>
      <c r="C66" t="s">
        <v>198</v>
      </c>
      <c r="D66" t="s">
        <v>970</v>
      </c>
      <c r="F66">
        <v>2006</v>
      </c>
      <c r="G66" t="s">
        <v>1261</v>
      </c>
      <c r="H66" t="s">
        <v>44</v>
      </c>
      <c r="J66" t="str">
        <f>VLOOKUP(C66,'U12 Boys'!F:F,1,FALSE)</f>
        <v>E6498842</v>
      </c>
    </row>
    <row r="67" spans="1:10" x14ac:dyDescent="0.25">
      <c r="B67">
        <v>194</v>
      </c>
      <c r="C67" t="s">
        <v>309</v>
      </c>
      <c r="D67" t="s">
        <v>1008</v>
      </c>
      <c r="F67">
        <v>2006</v>
      </c>
      <c r="G67" t="s">
        <v>1261</v>
      </c>
      <c r="H67" t="s">
        <v>844</v>
      </c>
      <c r="J67" t="str">
        <f>VLOOKUP(C67,'U12 Boys'!F:F,1,FALSE)</f>
        <v>E6816590</v>
      </c>
    </row>
    <row r="68" spans="1:10" x14ac:dyDescent="0.25">
      <c r="B68">
        <v>200</v>
      </c>
      <c r="C68" t="s">
        <v>192</v>
      </c>
      <c r="D68" t="s">
        <v>966</v>
      </c>
      <c r="F68">
        <v>2007</v>
      </c>
      <c r="G68" t="s">
        <v>1261</v>
      </c>
      <c r="H68" t="s">
        <v>44</v>
      </c>
      <c r="J68" t="str">
        <f>VLOOKUP(C68,'U12 Boys'!F:F,1,FALSE)</f>
        <v>E6623959</v>
      </c>
    </row>
    <row r="71" spans="1:10" x14ac:dyDescent="0.25">
      <c r="A71" t="s">
        <v>1264</v>
      </c>
    </row>
    <row r="72" spans="1:10" x14ac:dyDescent="0.25">
      <c r="A72">
        <v>1</v>
      </c>
      <c r="B72">
        <v>158</v>
      </c>
      <c r="C72" t="s">
        <v>170</v>
      </c>
      <c r="D72" t="s">
        <v>860</v>
      </c>
      <c r="E72" s="2">
        <v>3.9479166666666672E-4</v>
      </c>
      <c r="F72">
        <v>2006</v>
      </c>
      <c r="G72" t="s">
        <v>1261</v>
      </c>
      <c r="H72" t="s">
        <v>23</v>
      </c>
      <c r="J72" t="str">
        <f>VLOOKUP(C72,'U12 Girls'!F:F,1,FALSE)</f>
        <v>E6549285</v>
      </c>
    </row>
    <row r="73" spans="1:10" x14ac:dyDescent="0.25">
      <c r="A73">
        <v>2</v>
      </c>
      <c r="B73">
        <v>118</v>
      </c>
      <c r="C73" t="s">
        <v>61</v>
      </c>
      <c r="D73" t="s">
        <v>866</v>
      </c>
      <c r="E73" s="2">
        <v>4.019675925925926E-4</v>
      </c>
      <c r="F73">
        <v>2007</v>
      </c>
      <c r="G73" t="s">
        <v>1261</v>
      </c>
      <c r="H73" t="s">
        <v>60</v>
      </c>
      <c r="I73" s="2">
        <v>7.1759259259259257E-6</v>
      </c>
      <c r="J73" t="str">
        <f>VLOOKUP(C73,'U12 Girls'!F:F,1,FALSE)</f>
        <v>E6801007</v>
      </c>
    </row>
    <row r="74" spans="1:10" x14ac:dyDescent="0.25">
      <c r="A74">
        <v>3</v>
      </c>
      <c r="B74">
        <v>156</v>
      </c>
      <c r="C74" t="s">
        <v>135</v>
      </c>
      <c r="D74" t="s">
        <v>862</v>
      </c>
      <c r="E74" s="2">
        <v>4.1342592592592586E-4</v>
      </c>
      <c r="F74">
        <v>2007</v>
      </c>
      <c r="G74" t="s">
        <v>1261</v>
      </c>
      <c r="H74" t="s">
        <v>23</v>
      </c>
      <c r="I74" s="2">
        <v>1.8634259259259258E-5</v>
      </c>
      <c r="J74" t="str">
        <f>VLOOKUP(C74,'U12 Girls'!F:F,1,FALSE)</f>
        <v>E6627500</v>
      </c>
    </row>
    <row r="75" spans="1:10" x14ac:dyDescent="0.25">
      <c r="A75">
        <v>4</v>
      </c>
      <c r="B75">
        <v>114</v>
      </c>
      <c r="C75" t="s">
        <v>105</v>
      </c>
      <c r="D75" t="s">
        <v>884</v>
      </c>
      <c r="E75" s="2">
        <v>4.1990740740740741E-4</v>
      </c>
      <c r="F75">
        <v>2006</v>
      </c>
      <c r="G75" t="s">
        <v>1261</v>
      </c>
      <c r="H75" t="s">
        <v>844</v>
      </c>
      <c r="I75" s="2">
        <v>2.5115740740740741E-5</v>
      </c>
      <c r="J75" t="str">
        <f>VLOOKUP(C75,'U12 Girls'!F:F,1,FALSE)</f>
        <v>E6734864</v>
      </c>
    </row>
    <row r="76" spans="1:10" x14ac:dyDescent="0.25">
      <c r="A76">
        <v>5</v>
      </c>
      <c r="B76">
        <v>133</v>
      </c>
      <c r="C76" t="s">
        <v>147</v>
      </c>
      <c r="D76" t="s">
        <v>888</v>
      </c>
      <c r="E76" s="2">
        <v>4.2118055555555555E-4</v>
      </c>
      <c r="F76">
        <v>2007</v>
      </c>
      <c r="G76" t="s">
        <v>1261</v>
      </c>
      <c r="H76" t="s">
        <v>23</v>
      </c>
      <c r="I76" s="2">
        <v>2.6388888888888892E-5</v>
      </c>
      <c r="J76" t="str">
        <f>VLOOKUP(C76,'U12 Girls'!F:F,1,FALSE)</f>
        <v>E6684115</v>
      </c>
    </row>
    <row r="77" spans="1:10" x14ac:dyDescent="0.25">
      <c r="A77">
        <v>6</v>
      </c>
      <c r="B77">
        <v>134</v>
      </c>
      <c r="C77" t="s">
        <v>144</v>
      </c>
      <c r="D77" t="s">
        <v>886</v>
      </c>
      <c r="E77" s="2">
        <v>4.2557870370370368E-4</v>
      </c>
      <c r="F77">
        <v>2006</v>
      </c>
      <c r="G77" t="s">
        <v>1261</v>
      </c>
      <c r="H77" t="s">
        <v>34</v>
      </c>
      <c r="I77" s="2">
        <v>3.078703703703704E-5</v>
      </c>
      <c r="J77" t="str">
        <f>VLOOKUP(C77,'U12 Girls'!F:F,1,FALSE)</f>
        <v>E6609779</v>
      </c>
    </row>
    <row r="78" spans="1:10" x14ac:dyDescent="0.25">
      <c r="A78">
        <v>7</v>
      </c>
      <c r="B78">
        <v>132</v>
      </c>
      <c r="C78" t="s">
        <v>183</v>
      </c>
      <c r="D78" t="s">
        <v>911</v>
      </c>
      <c r="E78" s="2">
        <v>4.3101851851851851E-4</v>
      </c>
      <c r="F78">
        <v>2006</v>
      </c>
      <c r="G78" t="s">
        <v>1261</v>
      </c>
      <c r="H78" t="s">
        <v>844</v>
      </c>
      <c r="I78" s="2">
        <v>3.6226851851851856E-5</v>
      </c>
      <c r="J78" t="str">
        <f>VLOOKUP(C78,'U12 Girls'!F:F,1,FALSE)</f>
        <v>E6801243</v>
      </c>
    </row>
    <row r="79" spans="1:10" x14ac:dyDescent="0.25">
      <c r="A79">
        <v>8</v>
      </c>
      <c r="B79">
        <v>149</v>
      </c>
      <c r="C79" t="s">
        <v>120</v>
      </c>
      <c r="D79" t="s">
        <v>868</v>
      </c>
      <c r="E79" s="2">
        <v>4.3483796296296299E-4</v>
      </c>
      <c r="F79">
        <v>2006</v>
      </c>
      <c r="G79" t="s">
        <v>1261</v>
      </c>
      <c r="H79" t="s">
        <v>23</v>
      </c>
      <c r="I79" s="2">
        <v>4.0046296296296291E-5</v>
      </c>
      <c r="J79" t="str">
        <f>VLOOKUP(C79,'U12 Girls'!F:F,1,FALSE)</f>
        <v>E6472200</v>
      </c>
    </row>
    <row r="80" spans="1:10" x14ac:dyDescent="0.25">
      <c r="A80">
        <v>9</v>
      </c>
      <c r="B80">
        <v>125</v>
      </c>
      <c r="C80" t="s">
        <v>54</v>
      </c>
      <c r="D80" t="s">
        <v>903</v>
      </c>
      <c r="E80" s="2">
        <v>4.4641203703703705E-4</v>
      </c>
      <c r="F80">
        <v>2006</v>
      </c>
      <c r="G80" t="s">
        <v>1261</v>
      </c>
      <c r="H80" t="s">
        <v>23</v>
      </c>
      <c r="I80" s="2">
        <v>5.1620370370370377E-5</v>
      </c>
      <c r="J80" t="str">
        <f>VLOOKUP(C80,'U12 Girls'!F:F,1,FALSE)</f>
        <v>E6763718</v>
      </c>
    </row>
    <row r="81" spans="1:10" x14ac:dyDescent="0.25">
      <c r="A81">
        <v>10</v>
      </c>
      <c r="B81">
        <v>117</v>
      </c>
      <c r="C81" t="s">
        <v>167</v>
      </c>
      <c r="D81" t="s">
        <v>872</v>
      </c>
      <c r="E81" s="2">
        <v>4.5138888888888892E-4</v>
      </c>
      <c r="F81">
        <v>2007</v>
      </c>
      <c r="G81" t="s">
        <v>1261</v>
      </c>
      <c r="H81" t="s">
        <v>44</v>
      </c>
      <c r="I81" s="2">
        <v>5.6597222222222212E-5</v>
      </c>
      <c r="J81" t="str">
        <f>VLOOKUP(C81,'U12 Girls'!F:F,1,FALSE)</f>
        <v>E6638063</v>
      </c>
    </row>
    <row r="82" spans="1:10" x14ac:dyDescent="0.25">
      <c r="A82">
        <v>11</v>
      </c>
      <c r="B82">
        <v>141</v>
      </c>
      <c r="C82" t="s">
        <v>156</v>
      </c>
      <c r="D82" t="s">
        <v>864</v>
      </c>
      <c r="E82" s="2">
        <v>4.5266203703703706E-4</v>
      </c>
      <c r="F82">
        <v>2006</v>
      </c>
      <c r="G82" t="s">
        <v>1261</v>
      </c>
      <c r="H82" t="s">
        <v>23</v>
      </c>
      <c r="I82" s="2">
        <v>5.7870370370370366E-5</v>
      </c>
      <c r="J82" t="str">
        <f>VLOOKUP(C82,'U12 Girls'!F:F,1,FALSE)</f>
        <v>E6586618</v>
      </c>
    </row>
    <row r="83" spans="1:10" x14ac:dyDescent="0.25">
      <c r="A83">
        <v>12</v>
      </c>
      <c r="B83">
        <v>142</v>
      </c>
      <c r="C83" t="s">
        <v>88</v>
      </c>
      <c r="D83" t="s">
        <v>870</v>
      </c>
      <c r="E83" s="2">
        <v>4.5671296296296302E-4</v>
      </c>
      <c r="F83">
        <v>2006</v>
      </c>
      <c r="G83" t="s">
        <v>1261</v>
      </c>
      <c r="H83" t="s">
        <v>34</v>
      </c>
      <c r="I83" s="2">
        <v>6.1921296296296288E-5</v>
      </c>
      <c r="J83" t="str">
        <f>VLOOKUP(C83,'U12 Girls'!F:F,1,FALSE)</f>
        <v>E6553841</v>
      </c>
    </row>
    <row r="84" spans="1:10" x14ac:dyDescent="0.25">
      <c r="A84">
        <v>13</v>
      </c>
      <c r="B84">
        <v>145</v>
      </c>
      <c r="C84" t="s">
        <v>173</v>
      </c>
      <c r="D84" t="s">
        <v>878</v>
      </c>
      <c r="E84" s="2">
        <v>4.5833333333333338E-4</v>
      </c>
      <c r="F84">
        <v>2007</v>
      </c>
      <c r="G84" t="s">
        <v>1261</v>
      </c>
      <c r="H84" t="s">
        <v>23</v>
      </c>
      <c r="I84" s="2">
        <v>6.3541666666666662E-5</v>
      </c>
      <c r="J84" t="str">
        <f>VLOOKUP(C84,'U12 Girls'!F:F,1,FALSE)</f>
        <v>E6575302</v>
      </c>
    </row>
    <row r="85" spans="1:10" x14ac:dyDescent="0.25">
      <c r="A85">
        <v>14</v>
      </c>
      <c r="B85">
        <v>124</v>
      </c>
      <c r="C85" t="s">
        <v>123</v>
      </c>
      <c r="D85" t="s">
        <v>895</v>
      </c>
      <c r="E85" s="2">
        <v>4.627314814814815E-4</v>
      </c>
      <c r="F85">
        <v>2007</v>
      </c>
      <c r="G85" t="s">
        <v>1261</v>
      </c>
      <c r="H85" t="s">
        <v>844</v>
      </c>
      <c r="I85" s="2">
        <v>6.7939814814814824E-5</v>
      </c>
      <c r="J85" t="str">
        <f>VLOOKUP(C85,'U12 Girls'!F:F,1,FALSE)</f>
        <v>E6619695</v>
      </c>
    </row>
    <row r="86" spans="1:10" x14ac:dyDescent="0.25">
      <c r="A86">
        <v>15</v>
      </c>
      <c r="B86">
        <v>127</v>
      </c>
      <c r="C86" t="s">
        <v>153</v>
      </c>
      <c r="D86" t="s">
        <v>893</v>
      </c>
      <c r="E86" s="2">
        <v>4.7094907407407399E-4</v>
      </c>
      <c r="F86">
        <v>2006</v>
      </c>
      <c r="G86" t="s">
        <v>1261</v>
      </c>
      <c r="H86" t="s">
        <v>44</v>
      </c>
      <c r="I86" s="2">
        <v>7.6157407407407407E-5</v>
      </c>
      <c r="J86" t="str">
        <f>VLOOKUP(C86,'U12 Girls'!F:F,1,FALSE)</f>
        <v>E6581409</v>
      </c>
    </row>
    <row r="87" spans="1:10" x14ac:dyDescent="0.25">
      <c r="A87">
        <v>16</v>
      </c>
      <c r="B87">
        <v>111</v>
      </c>
      <c r="C87" t="s">
        <v>41</v>
      </c>
      <c r="D87" t="s">
        <v>913</v>
      </c>
      <c r="E87" s="2">
        <v>4.7291666666666662E-4</v>
      </c>
      <c r="F87">
        <v>2006</v>
      </c>
      <c r="G87" t="s">
        <v>1261</v>
      </c>
      <c r="H87" t="s">
        <v>34</v>
      </c>
      <c r="I87" s="2">
        <v>7.8125000000000002E-5</v>
      </c>
      <c r="J87" t="str">
        <f>VLOOKUP(C87,'U12 Girls'!F:F,1,FALSE)</f>
        <v>E6579439</v>
      </c>
    </row>
    <row r="88" spans="1:10" x14ac:dyDescent="0.25">
      <c r="A88">
        <v>17</v>
      </c>
      <c r="B88">
        <v>112</v>
      </c>
      <c r="C88" t="s">
        <v>129</v>
      </c>
      <c r="D88" t="s">
        <v>905</v>
      </c>
      <c r="E88" s="2">
        <v>4.7395833333333334E-4</v>
      </c>
      <c r="F88">
        <v>2006</v>
      </c>
      <c r="G88" t="s">
        <v>1261</v>
      </c>
      <c r="H88" t="s">
        <v>44</v>
      </c>
      <c r="I88" s="2">
        <v>7.9166666666666662E-5</v>
      </c>
      <c r="J88" t="str">
        <f>VLOOKUP(C88,'U12 Girls'!F:F,1,FALSE)</f>
        <v>E6720765</v>
      </c>
    </row>
    <row r="89" spans="1:10" x14ac:dyDescent="0.25">
      <c r="A89">
        <v>18</v>
      </c>
      <c r="B89">
        <v>131</v>
      </c>
      <c r="C89" t="s">
        <v>76</v>
      </c>
      <c r="D89" t="s">
        <v>909</v>
      </c>
      <c r="E89" s="2">
        <v>4.7870370370370368E-4</v>
      </c>
      <c r="F89">
        <v>2007</v>
      </c>
      <c r="G89" t="s">
        <v>1261</v>
      </c>
      <c r="H89" t="s">
        <v>44</v>
      </c>
      <c r="I89" s="2">
        <v>8.3912037037037031E-5</v>
      </c>
      <c r="J89" t="str">
        <f>VLOOKUP(C89,'U12 Girls'!F:F,1,FALSE)</f>
        <v>E6749088</v>
      </c>
    </row>
    <row r="90" spans="1:10" x14ac:dyDescent="0.25">
      <c r="A90">
        <v>19</v>
      </c>
      <c r="B90">
        <v>137</v>
      </c>
      <c r="C90" t="s">
        <v>94</v>
      </c>
      <c r="D90" t="s">
        <v>880</v>
      </c>
      <c r="E90" s="2">
        <v>4.8009259259259251E-4</v>
      </c>
      <c r="F90">
        <v>2006</v>
      </c>
      <c r="G90" t="s">
        <v>1261</v>
      </c>
      <c r="H90" t="s">
        <v>23</v>
      </c>
      <c r="I90" s="2">
        <v>8.5300925925925938E-5</v>
      </c>
      <c r="J90" t="str">
        <f>VLOOKUP(C90,'U12 Girls'!F:F,1,FALSE)</f>
        <v>E6464721</v>
      </c>
    </row>
    <row r="91" spans="1:10" x14ac:dyDescent="0.25">
      <c r="A91">
        <v>20</v>
      </c>
      <c r="B91">
        <v>116</v>
      </c>
      <c r="C91" t="s">
        <v>67</v>
      </c>
      <c r="D91" t="s">
        <v>915</v>
      </c>
      <c r="E91" s="2">
        <v>4.9097222222222229E-4</v>
      </c>
      <c r="F91">
        <v>2007</v>
      </c>
      <c r="G91" t="s">
        <v>1261</v>
      </c>
      <c r="H91" t="s">
        <v>34</v>
      </c>
      <c r="I91" s="2">
        <v>9.618055555555557E-5</v>
      </c>
      <c r="J91" t="str">
        <f>VLOOKUP(C91,'U12 Girls'!F:F,1,FALSE)</f>
        <v>E6620741</v>
      </c>
    </row>
    <row r="92" spans="1:10" x14ac:dyDescent="0.25">
      <c r="A92">
        <v>21</v>
      </c>
      <c r="B92">
        <v>130</v>
      </c>
      <c r="C92" t="s">
        <v>35</v>
      </c>
      <c r="D92" t="s">
        <v>882</v>
      </c>
      <c r="E92" s="2">
        <v>4.9155092592592588E-4</v>
      </c>
      <c r="F92">
        <v>2007</v>
      </c>
      <c r="G92" t="s">
        <v>1261</v>
      </c>
      <c r="H92" t="s">
        <v>34</v>
      </c>
      <c r="I92" s="2">
        <v>9.675925925925927E-5</v>
      </c>
      <c r="J92" t="str">
        <f>VLOOKUP(C92,'U12 Girls'!F:F,1,FALSE)</f>
        <v>E6625260</v>
      </c>
    </row>
    <row r="93" spans="1:10" x14ac:dyDescent="0.25">
      <c r="A93">
        <v>22</v>
      </c>
      <c r="B93">
        <v>115</v>
      </c>
      <c r="C93" t="s">
        <v>24</v>
      </c>
      <c r="D93" t="s">
        <v>921</v>
      </c>
      <c r="E93" s="2">
        <v>4.9398148148148153E-4</v>
      </c>
      <c r="F93">
        <v>2006</v>
      </c>
      <c r="G93" t="s">
        <v>1261</v>
      </c>
      <c r="H93" t="s">
        <v>23</v>
      </c>
      <c r="I93" s="2">
        <v>9.9189814814814811E-5</v>
      </c>
      <c r="J93" t="str">
        <f>VLOOKUP(C93,'U12 Girls'!F:F,1,FALSE)</f>
        <v>E6505117</v>
      </c>
    </row>
    <row r="94" spans="1:10" x14ac:dyDescent="0.25">
      <c r="A94">
        <v>23</v>
      </c>
      <c r="B94">
        <v>119</v>
      </c>
      <c r="C94" t="s">
        <v>48</v>
      </c>
      <c r="D94" t="s">
        <v>899</v>
      </c>
      <c r="E94" s="2">
        <v>4.9490740740740734E-4</v>
      </c>
      <c r="F94">
        <v>2007</v>
      </c>
      <c r="G94" t="s">
        <v>1261</v>
      </c>
      <c r="H94" t="s">
        <v>844</v>
      </c>
      <c r="I94" s="2">
        <v>1.0011574074074073E-4</v>
      </c>
      <c r="J94" t="str">
        <f>VLOOKUP(C94,'U12 Girls'!F:F,1,FALSE)</f>
        <v>E6611563</v>
      </c>
    </row>
    <row r="95" spans="1:10" x14ac:dyDescent="0.25">
      <c r="A95">
        <v>24</v>
      </c>
      <c r="B95">
        <v>113</v>
      </c>
      <c r="C95" t="s">
        <v>113</v>
      </c>
      <c r="D95" t="s">
        <v>901</v>
      </c>
      <c r="E95" s="2">
        <v>4.9976851851851853E-4</v>
      </c>
      <c r="F95">
        <v>2007</v>
      </c>
      <c r="G95" t="s">
        <v>1261</v>
      </c>
      <c r="H95" t="s">
        <v>60</v>
      </c>
      <c r="I95" s="2">
        <v>1.0497685185185185E-4</v>
      </c>
      <c r="J95" t="str">
        <f>VLOOKUP(C95,'U12 Girls'!F:F,1,FALSE)</f>
        <v>E6813167</v>
      </c>
    </row>
    <row r="96" spans="1:10" x14ac:dyDescent="0.25">
      <c r="A96">
        <v>25</v>
      </c>
      <c r="B96">
        <v>128</v>
      </c>
      <c r="C96" t="s">
        <v>164</v>
      </c>
      <c r="D96" t="s">
        <v>952</v>
      </c>
      <c r="E96" s="2">
        <v>5.0208333333333344E-4</v>
      </c>
      <c r="F96">
        <v>2007</v>
      </c>
      <c r="G96" t="s">
        <v>1261</v>
      </c>
      <c r="H96" t="s">
        <v>844</v>
      </c>
      <c r="I96" s="2">
        <v>1.0729166666666667E-4</v>
      </c>
      <c r="J96" t="str">
        <f>VLOOKUP(C96,'U12 Girls'!F:F,1,FALSE)</f>
        <v>E6636943</v>
      </c>
    </row>
    <row r="97" spans="1:10" x14ac:dyDescent="0.25">
      <c r="A97">
        <v>26</v>
      </c>
      <c r="B97">
        <v>152</v>
      </c>
      <c r="C97" t="s">
        <v>150</v>
      </c>
      <c r="D97" t="s">
        <v>929</v>
      </c>
      <c r="E97" s="2">
        <v>5.023148148148147E-4</v>
      </c>
      <c r="F97">
        <v>2007</v>
      </c>
      <c r="G97" t="s">
        <v>1261</v>
      </c>
      <c r="H97" t="s">
        <v>844</v>
      </c>
      <c r="I97" s="2">
        <v>1.0752314814814815E-4</v>
      </c>
      <c r="J97" t="str">
        <f>VLOOKUP(C97,'U12 Girls'!F:F,1,FALSE)</f>
        <v>E6796411</v>
      </c>
    </row>
    <row r="98" spans="1:10" x14ac:dyDescent="0.25">
      <c r="A98">
        <v>27</v>
      </c>
      <c r="B98">
        <v>120</v>
      </c>
      <c r="C98" t="s">
        <v>159</v>
      </c>
      <c r="D98" t="s">
        <v>917</v>
      </c>
      <c r="E98" s="2">
        <v>5.0428240740740739E-4</v>
      </c>
      <c r="F98">
        <v>2007</v>
      </c>
      <c r="G98" t="s">
        <v>1261</v>
      </c>
      <c r="H98" t="s">
        <v>23</v>
      </c>
      <c r="I98" s="2">
        <v>1.0949074074074074E-4</v>
      </c>
      <c r="J98" t="str">
        <f>VLOOKUP(C98,'U12 Girls'!F:F,1,FALSE)</f>
        <v>E6549764</v>
      </c>
    </row>
    <row r="99" spans="1:10" x14ac:dyDescent="0.25">
      <c r="A99">
        <v>28</v>
      </c>
      <c r="B99">
        <v>154</v>
      </c>
      <c r="C99" t="s">
        <v>91</v>
      </c>
      <c r="D99" t="s">
        <v>892</v>
      </c>
      <c r="E99" s="2">
        <v>5.0671296296296304E-4</v>
      </c>
      <c r="F99">
        <v>2007</v>
      </c>
      <c r="G99" t="s">
        <v>1261</v>
      </c>
      <c r="H99" t="s">
        <v>34</v>
      </c>
      <c r="I99" s="2">
        <v>1.1192129629629628E-4</v>
      </c>
      <c r="J99" t="str">
        <f>VLOOKUP(C99,'U12 Girls'!F:F,1,FALSE)</f>
        <v>E6620569</v>
      </c>
    </row>
    <row r="100" spans="1:10" x14ac:dyDescent="0.25">
      <c r="A100">
        <v>29</v>
      </c>
      <c r="B100">
        <v>146</v>
      </c>
      <c r="C100" t="s">
        <v>178</v>
      </c>
      <c r="D100" t="s">
        <v>941</v>
      </c>
      <c r="E100" s="2">
        <v>5.1192129629629623E-4</v>
      </c>
      <c r="F100">
        <v>2007</v>
      </c>
      <c r="G100" t="s">
        <v>1261</v>
      </c>
      <c r="H100" t="s">
        <v>34</v>
      </c>
      <c r="I100" s="2">
        <v>1.1712962962962963E-4</v>
      </c>
      <c r="J100" t="str">
        <f>VLOOKUP(C100,'U12 Girls'!F:F,1,FALSE)</f>
        <v>E6803335</v>
      </c>
    </row>
    <row r="101" spans="1:10" x14ac:dyDescent="0.25">
      <c r="A101">
        <v>30</v>
      </c>
      <c r="B101">
        <v>139</v>
      </c>
      <c r="C101" t="s">
        <v>45</v>
      </c>
      <c r="D101" t="s">
        <v>923</v>
      </c>
      <c r="E101" s="2">
        <v>5.1863425925925927E-4</v>
      </c>
      <c r="F101">
        <v>2007</v>
      </c>
      <c r="G101" t="s">
        <v>1261</v>
      </c>
      <c r="H101" t="s">
        <v>44</v>
      </c>
      <c r="I101" s="2">
        <v>1.2384259259259258E-4</v>
      </c>
      <c r="J101" t="str">
        <f>VLOOKUP(C101,'U12 Girls'!F:F,1,FALSE)</f>
        <v>E6732754</v>
      </c>
    </row>
    <row r="102" spans="1:10" x14ac:dyDescent="0.25">
      <c r="A102">
        <v>31</v>
      </c>
      <c r="B102">
        <v>150</v>
      </c>
      <c r="C102" t="s">
        <v>162</v>
      </c>
      <c r="D102" t="s">
        <v>933</v>
      </c>
      <c r="E102" s="2">
        <v>5.2106481481481481E-4</v>
      </c>
      <c r="F102">
        <v>2006</v>
      </c>
      <c r="G102" t="s">
        <v>1261</v>
      </c>
      <c r="H102" t="s">
        <v>34</v>
      </c>
      <c r="I102" s="2">
        <v>1.2627314814814817E-4</v>
      </c>
      <c r="J102" t="str">
        <f>VLOOKUP(C102,'U12 Girls'!F:F,1,FALSE)</f>
        <v>E6801655</v>
      </c>
    </row>
    <row r="103" spans="1:10" x14ac:dyDescent="0.25">
      <c r="A103">
        <v>32</v>
      </c>
      <c r="B103">
        <v>148</v>
      </c>
      <c r="C103" t="s">
        <v>70</v>
      </c>
      <c r="D103" t="s">
        <v>927</v>
      </c>
      <c r="E103" s="2">
        <v>5.2685185185185192E-4</v>
      </c>
      <c r="F103">
        <v>2007</v>
      </c>
      <c r="G103" t="s">
        <v>1261</v>
      </c>
      <c r="H103" t="s">
        <v>844</v>
      </c>
      <c r="I103" s="2">
        <v>1.320601851851852E-4</v>
      </c>
      <c r="J103" t="str">
        <f>VLOOKUP(C103,'U12 Girls'!F:F,1,FALSE)</f>
        <v>E6718748</v>
      </c>
    </row>
    <row r="104" spans="1:10" x14ac:dyDescent="0.25">
      <c r="A104">
        <v>33</v>
      </c>
      <c r="B104">
        <v>155</v>
      </c>
      <c r="C104" t="s">
        <v>28</v>
      </c>
      <c r="D104" t="s">
        <v>937</v>
      </c>
      <c r="E104" s="2">
        <v>5.3217592592592585E-4</v>
      </c>
      <c r="F104">
        <v>2006</v>
      </c>
      <c r="G104" t="s">
        <v>1261</v>
      </c>
      <c r="H104" t="s">
        <v>844</v>
      </c>
      <c r="I104" s="2">
        <v>1.3738425925925927E-4</v>
      </c>
      <c r="J104" t="str">
        <f>VLOOKUP(C104,'U12 Girls'!F:F,1,FALSE)</f>
        <v>E6803207</v>
      </c>
    </row>
    <row r="105" spans="1:10" x14ac:dyDescent="0.25">
      <c r="A105">
        <v>34</v>
      </c>
      <c r="B105">
        <v>121</v>
      </c>
      <c r="C105" t="s">
        <v>108</v>
      </c>
      <c r="D105" t="s">
        <v>931</v>
      </c>
      <c r="E105" s="2">
        <v>5.322916666666667E-4</v>
      </c>
      <c r="F105">
        <v>2007</v>
      </c>
      <c r="G105" t="s">
        <v>1261</v>
      </c>
      <c r="H105" t="s">
        <v>34</v>
      </c>
      <c r="I105" s="2">
        <v>1.3750000000000001E-4</v>
      </c>
      <c r="J105" t="str">
        <f>VLOOKUP(C105,'U12 Girls'!F:F,1,FALSE)</f>
        <v>E6778705</v>
      </c>
    </row>
    <row r="106" spans="1:10" x14ac:dyDescent="0.25">
      <c r="A106">
        <v>35</v>
      </c>
      <c r="B106">
        <v>126</v>
      </c>
      <c r="C106" t="s">
        <v>99</v>
      </c>
      <c r="D106" t="s">
        <v>907</v>
      </c>
      <c r="E106" s="2">
        <v>5.4143518518518527E-4</v>
      </c>
      <c r="F106">
        <v>2006</v>
      </c>
      <c r="G106" t="s">
        <v>1261</v>
      </c>
      <c r="H106" t="s">
        <v>34</v>
      </c>
      <c r="I106" s="2">
        <v>1.4664351851851853E-4</v>
      </c>
      <c r="J106" t="str">
        <f>VLOOKUP(C106,'U12 Girls'!F:F,1,FALSE)</f>
        <v>E6623328</v>
      </c>
    </row>
    <row r="107" spans="1:10" x14ac:dyDescent="0.25">
      <c r="A107">
        <v>36</v>
      </c>
      <c r="B107">
        <v>143</v>
      </c>
      <c r="C107" t="s">
        <v>82</v>
      </c>
      <c r="D107" t="s">
        <v>943</v>
      </c>
      <c r="E107" s="2">
        <v>5.4293981481481478E-4</v>
      </c>
      <c r="F107">
        <v>2006</v>
      </c>
      <c r="G107" t="s">
        <v>1261</v>
      </c>
      <c r="H107" t="s">
        <v>44</v>
      </c>
      <c r="I107" s="2">
        <v>1.4814814814814815E-4</v>
      </c>
      <c r="J107" t="str">
        <f>VLOOKUP(C107,'U12 Girls'!F:F,1,FALSE)</f>
        <v>E6618144</v>
      </c>
    </row>
    <row r="108" spans="1:10" x14ac:dyDescent="0.25">
      <c r="J108" t="e">
        <f>VLOOKUP(C108,'U12 Girls'!F:F,1,FALSE)</f>
        <v>#N/A</v>
      </c>
    </row>
    <row r="109" spans="1:10" x14ac:dyDescent="0.25">
      <c r="J109" t="e">
        <f>VLOOKUP(C109,'U12 Girls'!F:F,1,FALSE)</f>
        <v>#N/A</v>
      </c>
    </row>
    <row r="110" spans="1:10" x14ac:dyDescent="0.25">
      <c r="A110" t="s">
        <v>1265</v>
      </c>
      <c r="J110" t="e">
        <f>VLOOKUP(C110,'U12 Girls'!F:F,1,FALSE)</f>
        <v>#N/A</v>
      </c>
    </row>
    <row r="111" spans="1:10" x14ac:dyDescent="0.25">
      <c r="B111">
        <v>129</v>
      </c>
      <c r="C111" t="s">
        <v>57</v>
      </c>
      <c r="D111" t="s">
        <v>890</v>
      </c>
      <c r="F111">
        <v>2006</v>
      </c>
      <c r="G111" t="s">
        <v>1261</v>
      </c>
      <c r="H111" t="s">
        <v>23</v>
      </c>
      <c r="J111" t="str">
        <f>VLOOKUP(C111,'U12 Girls'!F:F,1,FALSE)</f>
        <v>E6560624</v>
      </c>
    </row>
    <row r="112" spans="1:10" x14ac:dyDescent="0.25">
      <c r="B112">
        <v>135</v>
      </c>
      <c r="C112" t="s">
        <v>126</v>
      </c>
      <c r="D112" t="s">
        <v>925</v>
      </c>
      <c r="F112">
        <v>2007</v>
      </c>
      <c r="G112" t="s">
        <v>1261</v>
      </c>
      <c r="H112" t="s">
        <v>44</v>
      </c>
      <c r="J112" t="str">
        <f>VLOOKUP(C112,'U12 Girls'!F:F,1,FALSE)</f>
        <v>E6619800</v>
      </c>
    </row>
    <row r="113" spans="1:10" x14ac:dyDescent="0.25">
      <c r="B113">
        <v>136</v>
      </c>
      <c r="C113" t="s">
        <v>132</v>
      </c>
      <c r="D113" t="s">
        <v>897</v>
      </c>
      <c r="F113">
        <v>2007</v>
      </c>
      <c r="G113" t="s">
        <v>1261</v>
      </c>
      <c r="H113" t="s">
        <v>844</v>
      </c>
      <c r="J113" t="str">
        <f>VLOOKUP(C113,'U12 Girls'!F:F,1,FALSE)</f>
        <v>E6714581</v>
      </c>
    </row>
    <row r="114" spans="1:10" x14ac:dyDescent="0.25">
      <c r="B114">
        <v>140</v>
      </c>
      <c r="C114" t="s">
        <v>176</v>
      </c>
      <c r="D114" t="s">
        <v>955</v>
      </c>
      <c r="F114">
        <v>2007</v>
      </c>
      <c r="G114" t="s">
        <v>1261</v>
      </c>
      <c r="H114" t="s">
        <v>844</v>
      </c>
      <c r="J114" t="str">
        <f>VLOOKUP(C114,'U12 Girls'!F:F,1,FALSE)</f>
        <v>E6641247</v>
      </c>
    </row>
    <row r="115" spans="1:10" x14ac:dyDescent="0.25">
      <c r="B115">
        <v>147</v>
      </c>
      <c r="C115" t="s">
        <v>51</v>
      </c>
      <c r="D115" t="s">
        <v>935</v>
      </c>
      <c r="F115">
        <v>2007</v>
      </c>
      <c r="G115" t="s">
        <v>1261</v>
      </c>
      <c r="H115" t="s">
        <v>44</v>
      </c>
      <c r="J115" t="str">
        <f>VLOOKUP(C115,'U12 Girls'!F:F,1,FALSE)</f>
        <v>E6634625</v>
      </c>
    </row>
    <row r="116" spans="1:10" x14ac:dyDescent="0.25">
      <c r="B116">
        <v>151</v>
      </c>
      <c r="C116" t="s">
        <v>138</v>
      </c>
      <c r="D116" t="s">
        <v>949</v>
      </c>
      <c r="F116">
        <v>2007</v>
      </c>
      <c r="G116" t="s">
        <v>1261</v>
      </c>
      <c r="H116" t="s">
        <v>44</v>
      </c>
      <c r="J116" t="str">
        <f>VLOOKUP(C116,'U12 Girls'!F:F,1,FALSE)</f>
        <v>E6720717</v>
      </c>
    </row>
    <row r="117" spans="1:10" x14ac:dyDescent="0.25">
      <c r="B117">
        <v>157</v>
      </c>
      <c r="C117" t="s">
        <v>64</v>
      </c>
      <c r="D117" t="s">
        <v>945</v>
      </c>
      <c r="F117">
        <v>2007</v>
      </c>
      <c r="G117" t="s">
        <v>1261</v>
      </c>
      <c r="H117" t="s">
        <v>844</v>
      </c>
      <c r="J117" t="str">
        <f>VLOOKUP(C117,'U12 Girls'!F:F,1,FALSE)</f>
        <v>E6810844</v>
      </c>
    </row>
    <row r="118" spans="1:10" x14ac:dyDescent="0.25">
      <c r="B118">
        <v>159</v>
      </c>
      <c r="C118" t="s">
        <v>97</v>
      </c>
      <c r="D118" t="s">
        <v>947</v>
      </c>
      <c r="F118">
        <v>2007</v>
      </c>
      <c r="G118" t="s">
        <v>1261</v>
      </c>
      <c r="H118" t="s">
        <v>844</v>
      </c>
      <c r="J118" t="str">
        <f>VLOOKUP(C118,'U12 Girls'!F:F,1,FALSE)</f>
        <v>E6820918</v>
      </c>
    </row>
    <row r="119" spans="1:10" x14ac:dyDescent="0.25">
      <c r="B119">
        <v>160</v>
      </c>
      <c r="C119" t="s">
        <v>111</v>
      </c>
      <c r="D119" t="s">
        <v>858</v>
      </c>
      <c r="F119">
        <v>2006</v>
      </c>
      <c r="G119" t="s">
        <v>1261</v>
      </c>
      <c r="H119" t="s">
        <v>23</v>
      </c>
      <c r="J119" t="str">
        <f>VLOOKUP(C119,'U12 Girls'!F:F,1,FALSE)</f>
        <v>E6448018</v>
      </c>
    </row>
    <row r="120" spans="1:10" x14ac:dyDescent="0.25">
      <c r="B120">
        <v>161</v>
      </c>
      <c r="C120" t="s">
        <v>31</v>
      </c>
      <c r="D120" t="s">
        <v>939</v>
      </c>
      <c r="F120">
        <v>2007</v>
      </c>
      <c r="G120" t="s">
        <v>1261</v>
      </c>
      <c r="H120" t="s">
        <v>844</v>
      </c>
      <c r="J120" t="str">
        <f>VLOOKUP(C120,'U12 Girls'!F:F,1,FALSE)</f>
        <v>E6666692</v>
      </c>
    </row>
    <row r="121" spans="1:10" x14ac:dyDescent="0.25">
      <c r="B121">
        <v>162</v>
      </c>
      <c r="C121" t="s">
        <v>73</v>
      </c>
      <c r="D121" t="s">
        <v>856</v>
      </c>
      <c r="F121">
        <v>2006</v>
      </c>
      <c r="G121" t="s">
        <v>1261</v>
      </c>
      <c r="H121" t="s">
        <v>23</v>
      </c>
      <c r="J121" t="str">
        <f>VLOOKUP(C121,'U12 Girls'!F:F,1,FALSE)</f>
        <v>E6464629</v>
      </c>
    </row>
    <row r="122" spans="1:10" x14ac:dyDescent="0.25">
      <c r="B122">
        <v>163</v>
      </c>
      <c r="C122" t="s">
        <v>85</v>
      </c>
      <c r="D122" t="s">
        <v>950</v>
      </c>
      <c r="F122">
        <v>2006</v>
      </c>
      <c r="G122" t="s">
        <v>1261</v>
      </c>
      <c r="H122" t="s">
        <v>23</v>
      </c>
      <c r="J122" t="str">
        <f>VLOOKUP(C122,'U12 Girls'!F:F,1,FALSE)</f>
        <v>E6603260</v>
      </c>
    </row>
    <row r="123" spans="1:10" x14ac:dyDescent="0.25">
      <c r="J123" t="e">
        <f>VLOOKUP(C123,'U12 Girls'!F:F,1,FALSE)</f>
        <v>#N/A</v>
      </c>
    </row>
    <row r="124" spans="1:10" x14ac:dyDescent="0.25">
      <c r="J124" t="e">
        <f>VLOOKUP(C124,'U12 Girls'!F:F,1,FALSE)</f>
        <v>#N/A</v>
      </c>
    </row>
    <row r="125" spans="1:10" x14ac:dyDescent="0.25">
      <c r="A125" t="s">
        <v>655</v>
      </c>
      <c r="J125" t="e">
        <f>VLOOKUP(C125,'U12 Girls'!F:F,1,FALSE)</f>
        <v>#N/A</v>
      </c>
    </row>
    <row r="126" spans="1:10" x14ac:dyDescent="0.25">
      <c r="B126">
        <v>138</v>
      </c>
      <c r="C126" t="s">
        <v>102</v>
      </c>
      <c r="D126" t="s">
        <v>948</v>
      </c>
      <c r="F126">
        <v>2006</v>
      </c>
      <c r="G126" t="s">
        <v>1261</v>
      </c>
      <c r="H126" t="s">
        <v>34</v>
      </c>
      <c r="J126" t="str">
        <f>VLOOKUP(C126,'U12 Girls'!F:F,1,FALSE)</f>
        <v>E6575939</v>
      </c>
    </row>
    <row r="127" spans="1:10" x14ac:dyDescent="0.25">
      <c r="J127" t="e">
        <f>VLOOKUP(C127,'U12 Girls'!F:F,1,FALSE)</f>
        <v>#N/A</v>
      </c>
    </row>
    <row r="128" spans="1:10" x14ac:dyDescent="0.25">
      <c r="J128" t="e">
        <f>VLOOKUP(C128,'U12 Girls'!F:F,1,FALSE)</f>
        <v>#N/A</v>
      </c>
    </row>
    <row r="129" spans="1:10" x14ac:dyDescent="0.25">
      <c r="A129" t="s">
        <v>1266</v>
      </c>
      <c r="J129" t="e">
        <f>VLOOKUP(C129,'U12 Girls'!F:F,1,FALSE)</f>
        <v>#N/A</v>
      </c>
    </row>
    <row r="130" spans="1:10" x14ac:dyDescent="0.25">
      <c r="B130">
        <v>122</v>
      </c>
      <c r="C130" t="s">
        <v>186</v>
      </c>
      <c r="D130" t="s">
        <v>874</v>
      </c>
      <c r="F130">
        <v>2007</v>
      </c>
      <c r="G130" t="s">
        <v>1261</v>
      </c>
      <c r="H130" t="s">
        <v>44</v>
      </c>
      <c r="I130" t="s">
        <v>1267</v>
      </c>
      <c r="J130" t="str">
        <f>VLOOKUP(C130,'U12 Girls'!F:F,1,FALSE)</f>
        <v>E6647118</v>
      </c>
    </row>
    <row r="131" spans="1:10" x14ac:dyDescent="0.25">
      <c r="B131">
        <v>123</v>
      </c>
      <c r="C131" t="s">
        <v>141</v>
      </c>
      <c r="D131" t="s">
        <v>954</v>
      </c>
      <c r="F131">
        <v>2007</v>
      </c>
      <c r="G131" t="s">
        <v>1261</v>
      </c>
      <c r="H131" t="s">
        <v>60</v>
      </c>
      <c r="I131" t="s">
        <v>1268</v>
      </c>
      <c r="J131" t="str">
        <f>VLOOKUP(C131,'U12 Girls'!F:F,1,FALSE)</f>
        <v>E6799800</v>
      </c>
    </row>
    <row r="132" spans="1:10" x14ac:dyDescent="0.25">
      <c r="B132">
        <v>144</v>
      </c>
      <c r="C132" t="s">
        <v>79</v>
      </c>
      <c r="D132" t="s">
        <v>919</v>
      </c>
      <c r="F132">
        <v>2007</v>
      </c>
      <c r="G132" t="s">
        <v>1261</v>
      </c>
      <c r="H132" t="s">
        <v>844</v>
      </c>
      <c r="I132" t="s">
        <v>1269</v>
      </c>
      <c r="J132" t="str">
        <f>VLOOKUP(C132,'U12 Girls'!F:F,1,FALSE)</f>
        <v>E6659216</v>
      </c>
    </row>
    <row r="133" spans="1:10" x14ac:dyDescent="0.25">
      <c r="B133">
        <v>153</v>
      </c>
      <c r="C133" t="s">
        <v>38</v>
      </c>
      <c r="D133" t="s">
        <v>876</v>
      </c>
      <c r="F133">
        <v>2007</v>
      </c>
      <c r="G133" t="s">
        <v>1261</v>
      </c>
      <c r="H133" t="s">
        <v>23</v>
      </c>
      <c r="I133" t="s">
        <v>1270</v>
      </c>
      <c r="J133" t="str">
        <f>VLOOKUP(C133,'U12 Girls'!F:F,1,FALSE)</f>
        <v>E6553559</v>
      </c>
    </row>
    <row r="135" spans="1:10" x14ac:dyDescent="0.25">
      <c r="A135" t="s">
        <v>1271</v>
      </c>
    </row>
    <row r="136" spans="1:10" x14ac:dyDescent="0.25">
      <c r="A136" t="s">
        <v>1258</v>
      </c>
    </row>
    <row r="137" spans="1:10" x14ac:dyDescent="0.25">
      <c r="A137" t="s">
        <v>1259</v>
      </c>
    </row>
    <row r="141" spans="1:10" x14ac:dyDescent="0.25">
      <c r="A141" t="s">
        <v>1260</v>
      </c>
    </row>
    <row r="142" spans="1:10" x14ac:dyDescent="0.25">
      <c r="A142">
        <v>1</v>
      </c>
      <c r="B142">
        <v>106</v>
      </c>
      <c r="C142" t="s">
        <v>404</v>
      </c>
      <c r="D142" t="s">
        <v>1164</v>
      </c>
      <c r="E142">
        <v>2004</v>
      </c>
      <c r="F142" t="s">
        <v>1261</v>
      </c>
      <c r="G142" t="s">
        <v>23</v>
      </c>
      <c r="H142" s="2">
        <v>4.8831018518518516E-4</v>
      </c>
      <c r="J142" t="str">
        <f>VLOOKUP(C142,'U14 Boys'!F:F,1,FALSE)</f>
        <v>E6341286</v>
      </c>
    </row>
    <row r="143" spans="1:10" x14ac:dyDescent="0.25">
      <c r="A143">
        <v>2</v>
      </c>
      <c r="B143">
        <v>66</v>
      </c>
      <c r="C143" t="s">
        <v>390</v>
      </c>
      <c r="D143" t="s">
        <v>1196</v>
      </c>
      <c r="E143">
        <v>2004</v>
      </c>
      <c r="F143" t="s">
        <v>1261</v>
      </c>
      <c r="G143" t="s">
        <v>23</v>
      </c>
      <c r="H143" s="2">
        <v>5.0578703703703712E-4</v>
      </c>
      <c r="I143" s="2">
        <v>1.7476851851851851E-5</v>
      </c>
      <c r="J143" t="str">
        <f>VLOOKUP(C143,'U14 Boys'!F:F,1,FALSE)</f>
        <v>E6446001</v>
      </c>
    </row>
    <row r="144" spans="1:10" x14ac:dyDescent="0.25">
      <c r="A144">
        <v>3</v>
      </c>
      <c r="B144">
        <v>102</v>
      </c>
      <c r="C144" t="s">
        <v>452</v>
      </c>
      <c r="D144" t="s">
        <v>1178</v>
      </c>
      <c r="E144">
        <v>2004</v>
      </c>
      <c r="F144" t="s">
        <v>1261</v>
      </c>
      <c r="G144" t="s">
        <v>23</v>
      </c>
      <c r="H144" s="2">
        <v>5.0706018518518526E-4</v>
      </c>
      <c r="I144" s="2">
        <v>1.8750000000000002E-5</v>
      </c>
      <c r="J144" t="str">
        <f>VLOOKUP(C144,'U14 Boys'!F:F,1,FALSE)</f>
        <v>E6553618</v>
      </c>
    </row>
    <row r="145" spans="1:10" x14ac:dyDescent="0.25">
      <c r="A145">
        <v>4</v>
      </c>
      <c r="B145">
        <v>85</v>
      </c>
      <c r="C145" t="s">
        <v>433</v>
      </c>
      <c r="D145" t="s">
        <v>1254</v>
      </c>
      <c r="E145">
        <v>2005</v>
      </c>
      <c r="F145" t="s">
        <v>1261</v>
      </c>
      <c r="G145" t="s">
        <v>23</v>
      </c>
      <c r="H145" s="2">
        <v>5.1851851851851853E-4</v>
      </c>
      <c r="I145" s="2">
        <v>3.020833333333333E-5</v>
      </c>
      <c r="J145" t="str">
        <f>VLOOKUP(C145,'U14 Boys'!F:F,1,FALSE)</f>
        <v>E6385039</v>
      </c>
    </row>
    <row r="146" spans="1:10" x14ac:dyDescent="0.25">
      <c r="A146">
        <v>5</v>
      </c>
      <c r="B146">
        <v>105</v>
      </c>
      <c r="C146" t="s">
        <v>443</v>
      </c>
      <c r="D146" t="s">
        <v>1168</v>
      </c>
      <c r="E146">
        <v>2004</v>
      </c>
      <c r="F146" t="s">
        <v>1261</v>
      </c>
      <c r="G146" t="s">
        <v>23</v>
      </c>
      <c r="H146" s="2">
        <v>5.1979166666666656E-4</v>
      </c>
      <c r="I146" s="2">
        <v>3.1481481481481481E-5</v>
      </c>
      <c r="J146" t="str">
        <f>VLOOKUP(C146,'U14 Boys'!F:F,1,FALSE)</f>
        <v>E6387881</v>
      </c>
    </row>
    <row r="147" spans="1:10" x14ac:dyDescent="0.25">
      <c r="A147">
        <v>6</v>
      </c>
      <c r="B147">
        <v>83</v>
      </c>
      <c r="C147" t="s">
        <v>410</v>
      </c>
      <c r="D147" t="s">
        <v>1190</v>
      </c>
      <c r="E147">
        <v>2004</v>
      </c>
      <c r="F147" t="s">
        <v>1261</v>
      </c>
      <c r="G147" t="s">
        <v>44</v>
      </c>
      <c r="H147" s="2">
        <v>5.2002314814814815E-4</v>
      </c>
      <c r="I147" s="2">
        <v>3.1712962962962968E-5</v>
      </c>
      <c r="J147" t="str">
        <f>VLOOKUP(C147,'U14 Boys'!F:F,1,FALSE)</f>
        <v>E6346161</v>
      </c>
    </row>
    <row r="148" spans="1:10" x14ac:dyDescent="0.25">
      <c r="A148">
        <v>7</v>
      </c>
      <c r="B148">
        <v>75</v>
      </c>
      <c r="C148" t="s">
        <v>424</v>
      </c>
      <c r="D148" t="s">
        <v>1198</v>
      </c>
      <c r="E148">
        <v>2004</v>
      </c>
      <c r="F148" t="s">
        <v>1261</v>
      </c>
      <c r="G148" t="s">
        <v>844</v>
      </c>
      <c r="H148" s="2">
        <v>5.2048611111111111E-4</v>
      </c>
      <c r="I148" s="2">
        <v>3.2175925925925928E-5</v>
      </c>
      <c r="J148" t="str">
        <f>VLOOKUP(C148,'U14 Boys'!F:F,1,FALSE)</f>
        <v>E6504927</v>
      </c>
    </row>
    <row r="149" spans="1:10" x14ac:dyDescent="0.25">
      <c r="A149">
        <v>8</v>
      </c>
      <c r="B149">
        <v>77</v>
      </c>
      <c r="C149" t="s">
        <v>438</v>
      </c>
      <c r="D149" t="s">
        <v>1172</v>
      </c>
      <c r="E149">
        <v>2004</v>
      </c>
      <c r="F149" t="s">
        <v>1261</v>
      </c>
      <c r="G149" t="s">
        <v>44</v>
      </c>
      <c r="H149" s="2">
        <v>5.2280092592592591E-4</v>
      </c>
      <c r="I149" s="2">
        <v>3.4490740740740742E-5</v>
      </c>
      <c r="J149" t="str">
        <f>VLOOKUP(C149,'U14 Boys'!F:F,1,FALSE)</f>
        <v>E6496243</v>
      </c>
    </row>
    <row r="150" spans="1:10" x14ac:dyDescent="0.25">
      <c r="A150">
        <v>9</v>
      </c>
      <c r="B150">
        <v>103</v>
      </c>
      <c r="C150" t="s">
        <v>366</v>
      </c>
      <c r="D150" t="s">
        <v>1166</v>
      </c>
      <c r="E150">
        <v>2004</v>
      </c>
      <c r="F150" t="s">
        <v>1261</v>
      </c>
      <c r="G150" t="s">
        <v>23</v>
      </c>
      <c r="H150" s="2">
        <v>5.2673611111111107E-4</v>
      </c>
      <c r="I150" s="2">
        <v>3.8425925925925924E-5</v>
      </c>
      <c r="J150" t="str">
        <f>VLOOKUP(C150,'U14 Boys'!F:F,1,FALSE)</f>
        <v>E6330225</v>
      </c>
    </row>
    <row r="151" spans="1:10" x14ac:dyDescent="0.25">
      <c r="A151">
        <v>10</v>
      </c>
      <c r="B151">
        <v>82</v>
      </c>
      <c r="C151" t="s">
        <v>459</v>
      </c>
      <c r="D151" t="s">
        <v>1188</v>
      </c>
      <c r="E151">
        <v>2005</v>
      </c>
      <c r="F151" t="s">
        <v>1261</v>
      </c>
      <c r="G151" t="s">
        <v>23</v>
      </c>
      <c r="H151" s="2">
        <v>5.3587962962962953E-4</v>
      </c>
      <c r="I151" s="2">
        <v>4.7569444444444448E-5</v>
      </c>
      <c r="J151" t="str">
        <f>VLOOKUP(C151,'U14 Boys'!F:F,1,FALSE)</f>
        <v>E6517974</v>
      </c>
    </row>
    <row r="152" spans="1:10" x14ac:dyDescent="0.25">
      <c r="A152">
        <v>11</v>
      </c>
      <c r="B152">
        <v>81</v>
      </c>
      <c r="C152" t="s">
        <v>427</v>
      </c>
      <c r="D152" t="s">
        <v>1202</v>
      </c>
      <c r="E152">
        <v>2005</v>
      </c>
      <c r="F152" t="s">
        <v>1261</v>
      </c>
      <c r="G152" t="s">
        <v>844</v>
      </c>
      <c r="H152" s="2">
        <v>5.4201388888888886E-4</v>
      </c>
      <c r="I152" s="2">
        <v>5.3703703703703697E-5</v>
      </c>
      <c r="J152" t="str">
        <f>VLOOKUP(C152,'U14 Boys'!F:F,1,FALSE)</f>
        <v>E6631830</v>
      </c>
    </row>
    <row r="153" spans="1:10" x14ac:dyDescent="0.25">
      <c r="A153">
        <v>12</v>
      </c>
      <c r="B153">
        <v>99</v>
      </c>
      <c r="C153" t="s">
        <v>401</v>
      </c>
      <c r="D153" t="s">
        <v>1180</v>
      </c>
      <c r="E153">
        <v>2004</v>
      </c>
      <c r="F153" t="s">
        <v>1261</v>
      </c>
      <c r="G153" t="s">
        <v>23</v>
      </c>
      <c r="H153" s="2">
        <v>5.4918981481481485E-4</v>
      </c>
      <c r="I153" s="2">
        <v>6.087962962962962E-5</v>
      </c>
      <c r="J153" t="str">
        <f>VLOOKUP(C153,'U14 Boys'!F:F,1,FALSE)</f>
        <v>E6464613</v>
      </c>
    </row>
    <row r="154" spans="1:10" x14ac:dyDescent="0.25">
      <c r="A154">
        <v>13</v>
      </c>
      <c r="B154">
        <v>67</v>
      </c>
      <c r="C154" t="s">
        <v>379</v>
      </c>
      <c r="D154" t="s">
        <v>1184</v>
      </c>
      <c r="E154">
        <v>2004</v>
      </c>
      <c r="F154" t="s">
        <v>1261</v>
      </c>
      <c r="G154" t="s">
        <v>34</v>
      </c>
      <c r="H154" s="2">
        <v>5.5034722222222214E-4</v>
      </c>
      <c r="I154" s="2">
        <v>6.2037037037037041E-5</v>
      </c>
      <c r="J154" t="str">
        <f>VLOOKUP(C154,'U14 Boys'!F:F,1,FALSE)</f>
        <v>E6590005</v>
      </c>
    </row>
    <row r="155" spans="1:10" x14ac:dyDescent="0.25">
      <c r="A155">
        <v>14</v>
      </c>
      <c r="B155">
        <v>86</v>
      </c>
      <c r="C155" t="s">
        <v>415</v>
      </c>
      <c r="D155" t="s">
        <v>1208</v>
      </c>
      <c r="E155">
        <v>2004</v>
      </c>
      <c r="F155" t="s">
        <v>1261</v>
      </c>
      <c r="G155" t="s">
        <v>44</v>
      </c>
      <c r="H155" s="2">
        <v>5.5266203703703695E-4</v>
      </c>
      <c r="I155" s="2">
        <v>6.4351851851851856E-5</v>
      </c>
      <c r="J155" t="str">
        <f>VLOOKUP(C155,'U14 Boys'!F:F,1,FALSE)</f>
        <v>E6554310</v>
      </c>
    </row>
    <row r="156" spans="1:10" x14ac:dyDescent="0.25">
      <c r="A156">
        <v>15</v>
      </c>
      <c r="B156">
        <v>79</v>
      </c>
      <c r="C156" t="s">
        <v>407</v>
      </c>
      <c r="D156" t="s">
        <v>1204</v>
      </c>
      <c r="E156">
        <v>2005</v>
      </c>
      <c r="F156" t="s">
        <v>1261</v>
      </c>
      <c r="G156" t="s">
        <v>23</v>
      </c>
      <c r="H156" s="2">
        <v>5.603009259259259E-4</v>
      </c>
      <c r="I156" s="2">
        <v>7.1990740740740725E-5</v>
      </c>
      <c r="J156" t="str">
        <f>VLOOKUP(C156,'U14 Boys'!F:F,1,FALSE)</f>
        <v>E6528062</v>
      </c>
    </row>
    <row r="157" spans="1:10" x14ac:dyDescent="0.25">
      <c r="A157">
        <v>16</v>
      </c>
      <c r="B157">
        <v>76</v>
      </c>
      <c r="C157" t="s">
        <v>420</v>
      </c>
      <c r="D157" t="s">
        <v>1206</v>
      </c>
      <c r="E157">
        <v>2005</v>
      </c>
      <c r="F157" t="s">
        <v>1261</v>
      </c>
      <c r="G157" t="s">
        <v>23</v>
      </c>
      <c r="H157" s="2">
        <v>5.6111111111111108E-4</v>
      </c>
      <c r="I157" s="2">
        <v>7.2800925925925933E-5</v>
      </c>
      <c r="J157" t="str">
        <f>VLOOKUP(C157,'U14 Boys'!F:F,1,FALSE)</f>
        <v>E6452712</v>
      </c>
    </row>
    <row r="158" spans="1:10" x14ac:dyDescent="0.25">
      <c r="A158">
        <v>17</v>
      </c>
      <c r="B158">
        <v>104</v>
      </c>
      <c r="C158" t="s">
        <v>358</v>
      </c>
      <c r="D158" t="s">
        <v>1255</v>
      </c>
      <c r="E158">
        <v>2004</v>
      </c>
      <c r="F158" t="s">
        <v>1261</v>
      </c>
      <c r="G158" t="s">
        <v>23</v>
      </c>
      <c r="H158" s="2">
        <v>5.6157407407407415E-4</v>
      </c>
      <c r="I158" s="2">
        <v>7.3263888888888893E-5</v>
      </c>
      <c r="J158" t="str">
        <f>VLOOKUP(C158,'U14 Boys'!F:F,1,FALSE)</f>
        <v>E6505108</v>
      </c>
    </row>
    <row r="159" spans="1:10" x14ac:dyDescent="0.25">
      <c r="A159">
        <v>18</v>
      </c>
      <c r="B159">
        <v>74</v>
      </c>
      <c r="C159" t="s">
        <v>363</v>
      </c>
      <c r="D159" t="s">
        <v>1209</v>
      </c>
      <c r="E159">
        <v>2004</v>
      </c>
      <c r="F159" t="s">
        <v>1261</v>
      </c>
      <c r="G159" t="s">
        <v>44</v>
      </c>
      <c r="H159" s="2">
        <v>5.631944444444444E-4</v>
      </c>
      <c r="I159" s="2">
        <v>7.4884259259259253E-5</v>
      </c>
      <c r="J159" t="str">
        <f>VLOOKUP(C159,'U14 Boys'!F:F,1,FALSE)</f>
        <v>E6396541</v>
      </c>
    </row>
    <row r="160" spans="1:10" x14ac:dyDescent="0.25">
      <c r="A160">
        <v>19</v>
      </c>
      <c r="B160">
        <v>61</v>
      </c>
      <c r="C160" t="s">
        <v>412</v>
      </c>
      <c r="D160" t="s">
        <v>1213</v>
      </c>
      <c r="E160">
        <v>2004</v>
      </c>
      <c r="F160" t="s">
        <v>1261</v>
      </c>
      <c r="G160" t="s">
        <v>34</v>
      </c>
      <c r="H160" s="2">
        <v>5.6793981481481485E-4</v>
      </c>
      <c r="I160" s="2">
        <v>7.9629629629629622E-5</v>
      </c>
      <c r="J160" t="str">
        <f>VLOOKUP(C160,'U14 Boys'!F:F,1,FALSE)</f>
        <v>E6399844</v>
      </c>
    </row>
    <row r="161" spans="1:10" x14ac:dyDescent="0.25">
      <c r="A161">
        <v>20</v>
      </c>
      <c r="B161">
        <v>97</v>
      </c>
      <c r="C161" t="s">
        <v>403</v>
      </c>
      <c r="D161" t="s">
        <v>1186</v>
      </c>
      <c r="E161">
        <v>2005</v>
      </c>
      <c r="F161" t="s">
        <v>1261</v>
      </c>
      <c r="G161" t="s">
        <v>23</v>
      </c>
      <c r="H161" s="2">
        <v>5.9305555555555555E-4</v>
      </c>
      <c r="I161" s="2">
        <v>1.0474537037037039E-4</v>
      </c>
      <c r="J161" t="str">
        <f>VLOOKUP(C161,'U14 Boys'!F:F,1,FALSE)</f>
        <v>E6494880</v>
      </c>
    </row>
    <row r="162" spans="1:10" x14ac:dyDescent="0.25">
      <c r="A162">
        <v>21</v>
      </c>
      <c r="B162">
        <v>69</v>
      </c>
      <c r="C162" t="s">
        <v>376</v>
      </c>
      <c r="D162" t="s">
        <v>1252</v>
      </c>
      <c r="E162">
        <v>2005</v>
      </c>
      <c r="F162" t="s">
        <v>1261</v>
      </c>
      <c r="G162" t="s">
        <v>44</v>
      </c>
      <c r="H162" s="2">
        <v>5.9317129629629629E-4</v>
      </c>
      <c r="I162" s="2">
        <v>1.0486111111111111E-4</v>
      </c>
      <c r="J162" t="str">
        <f>VLOOKUP(C162,'U14 Boys'!F:F,1,FALSE)</f>
        <v>E6562459</v>
      </c>
    </row>
    <row r="163" spans="1:10" x14ac:dyDescent="0.25">
      <c r="A163">
        <v>22</v>
      </c>
      <c r="B163">
        <v>94</v>
      </c>
      <c r="C163" t="s">
        <v>369</v>
      </c>
      <c r="D163" t="s">
        <v>1247</v>
      </c>
      <c r="E163">
        <v>2004</v>
      </c>
      <c r="F163" t="s">
        <v>1261</v>
      </c>
      <c r="G163" t="s">
        <v>23</v>
      </c>
      <c r="H163" s="2">
        <v>6.0289351851851856E-4</v>
      </c>
      <c r="I163" s="2">
        <v>1.1458333333333334E-4</v>
      </c>
      <c r="J163" t="str">
        <f>VLOOKUP(C163,'U14 Boys'!F:F,1,FALSE)</f>
        <v>E6302211</v>
      </c>
    </row>
    <row r="164" spans="1:10" x14ac:dyDescent="0.25">
      <c r="A164">
        <v>23</v>
      </c>
      <c r="B164">
        <v>91</v>
      </c>
      <c r="C164" t="s">
        <v>353</v>
      </c>
      <c r="D164" t="s">
        <v>1223</v>
      </c>
      <c r="E164">
        <v>2005</v>
      </c>
      <c r="F164" t="s">
        <v>1261</v>
      </c>
      <c r="G164" t="s">
        <v>23</v>
      </c>
      <c r="H164" s="2">
        <v>6.3935185185185189E-4</v>
      </c>
      <c r="I164" s="2">
        <v>1.5104166666666667E-4</v>
      </c>
      <c r="J164" t="str">
        <f>VLOOKUP(C164,'U14 Boys'!F:F,1,FALSE)</f>
        <v>E6464796</v>
      </c>
    </row>
    <row r="165" spans="1:10" x14ac:dyDescent="0.25">
      <c r="A165">
        <v>24</v>
      </c>
      <c r="B165">
        <v>88</v>
      </c>
      <c r="C165" t="s">
        <v>465</v>
      </c>
      <c r="D165" t="s">
        <v>1211</v>
      </c>
      <c r="E165">
        <v>2005</v>
      </c>
      <c r="F165" t="s">
        <v>1261</v>
      </c>
      <c r="G165" t="s">
        <v>23</v>
      </c>
      <c r="H165" s="2">
        <v>6.4490740740740741E-4</v>
      </c>
      <c r="I165" s="2">
        <v>1.5659722222222222E-4</v>
      </c>
      <c r="J165" t="str">
        <f>VLOOKUP(C165,'U14 Boys'!F:F,1,FALSE)</f>
        <v>E6575260</v>
      </c>
    </row>
    <row r="166" spans="1:10" x14ac:dyDescent="0.25">
      <c r="A166">
        <v>25</v>
      </c>
      <c r="B166">
        <v>70</v>
      </c>
      <c r="C166" t="s">
        <v>462</v>
      </c>
      <c r="D166" t="s">
        <v>1221</v>
      </c>
      <c r="E166">
        <v>2005</v>
      </c>
      <c r="F166" t="s">
        <v>1261</v>
      </c>
      <c r="G166" t="s">
        <v>60</v>
      </c>
      <c r="H166" s="2">
        <v>6.7743055555555558E-4</v>
      </c>
      <c r="I166" s="2">
        <v>1.8912037037037034E-4</v>
      </c>
      <c r="J166" t="str">
        <f>VLOOKUP(C166,'U14 Boys'!F:F,1,FALSE)</f>
        <v>E6659356</v>
      </c>
    </row>
    <row r="167" spans="1:10" x14ac:dyDescent="0.25">
      <c r="A167">
        <v>26</v>
      </c>
      <c r="B167">
        <v>101</v>
      </c>
      <c r="C167" t="s">
        <v>453</v>
      </c>
      <c r="D167" t="s">
        <v>1174</v>
      </c>
      <c r="E167">
        <v>2005</v>
      </c>
      <c r="F167" t="s">
        <v>1261</v>
      </c>
      <c r="G167" t="s">
        <v>23</v>
      </c>
      <c r="H167" s="2">
        <v>7.5034722222222224E-4</v>
      </c>
      <c r="I167" s="2">
        <v>2.6203703703703702E-4</v>
      </c>
      <c r="J167" t="str">
        <f>VLOOKUP(C167,'U14 Boys'!F:F,1,FALSE)</f>
        <v>E6502825</v>
      </c>
    </row>
    <row r="168" spans="1:10" x14ac:dyDescent="0.25">
      <c r="A168">
        <v>27</v>
      </c>
      <c r="B168">
        <v>92</v>
      </c>
      <c r="C168" t="s">
        <v>439</v>
      </c>
      <c r="D168" t="s">
        <v>1242</v>
      </c>
      <c r="E168">
        <v>2004</v>
      </c>
      <c r="F168" t="s">
        <v>1261</v>
      </c>
      <c r="G168" t="s">
        <v>44</v>
      </c>
      <c r="H168" s="2">
        <v>7.5254629629629619E-4</v>
      </c>
      <c r="I168" s="2">
        <v>2.6423611111111108E-4</v>
      </c>
      <c r="J168" t="str">
        <f>VLOOKUP(C168,'U14 Boys'!F:F,1,FALSE)</f>
        <v>E6552126</v>
      </c>
    </row>
    <row r="169" spans="1:10" x14ac:dyDescent="0.25">
      <c r="A169">
        <v>28</v>
      </c>
      <c r="B169">
        <v>62</v>
      </c>
      <c r="C169" t="s">
        <v>441</v>
      </c>
      <c r="D169" t="s">
        <v>1230</v>
      </c>
      <c r="E169">
        <v>2005</v>
      </c>
      <c r="F169" t="s">
        <v>1261</v>
      </c>
      <c r="G169" t="s">
        <v>116</v>
      </c>
      <c r="H169" s="2">
        <v>7.5671296296296294E-4</v>
      </c>
      <c r="I169" s="2">
        <v>2.6840277777777778E-4</v>
      </c>
      <c r="J169" t="str">
        <f>VLOOKUP(C169,'U14 Boys'!F:F,1,FALSE)</f>
        <v>E6563820</v>
      </c>
    </row>
    <row r="170" spans="1:10" x14ac:dyDescent="0.25">
      <c r="A170">
        <v>29</v>
      </c>
      <c r="B170">
        <v>68</v>
      </c>
      <c r="C170" t="s">
        <v>373</v>
      </c>
      <c r="D170" t="s">
        <v>1228</v>
      </c>
      <c r="E170">
        <v>2005</v>
      </c>
      <c r="F170" t="s">
        <v>1261</v>
      </c>
      <c r="G170" t="s">
        <v>116</v>
      </c>
      <c r="H170" s="2">
        <v>7.6689814814814817E-4</v>
      </c>
      <c r="I170" s="2">
        <v>2.7858796296296296E-4</v>
      </c>
      <c r="J170" t="str">
        <f>VLOOKUP(C170,'U14 Boys'!F:F,1,FALSE)</f>
        <v>E6568658</v>
      </c>
    </row>
    <row r="171" spans="1:10" x14ac:dyDescent="0.25">
      <c r="A171">
        <v>30</v>
      </c>
      <c r="B171">
        <v>108</v>
      </c>
      <c r="C171" t="s">
        <v>351</v>
      </c>
      <c r="D171" t="s">
        <v>1226</v>
      </c>
      <c r="E171">
        <v>2004</v>
      </c>
      <c r="F171" t="s">
        <v>1261</v>
      </c>
      <c r="G171" t="s">
        <v>116</v>
      </c>
      <c r="H171" s="2">
        <v>8.2835648148148157E-4</v>
      </c>
      <c r="I171" s="2">
        <v>3.4004629629629624E-4</v>
      </c>
      <c r="J171" t="str">
        <f>VLOOKUP(C171,'U14 Boys'!F:F,1,FALSE)</f>
        <v>E6619520</v>
      </c>
    </row>
    <row r="172" spans="1:10" x14ac:dyDescent="0.25">
      <c r="A172">
        <v>31</v>
      </c>
      <c r="B172">
        <v>95</v>
      </c>
      <c r="C172" t="s">
        <v>399</v>
      </c>
      <c r="D172" t="s">
        <v>1249</v>
      </c>
      <c r="E172">
        <v>2004</v>
      </c>
      <c r="F172" t="s">
        <v>1261</v>
      </c>
      <c r="G172" t="s">
        <v>44</v>
      </c>
      <c r="H172" s="2">
        <v>8.495370370370371E-4</v>
      </c>
      <c r="I172" s="2">
        <v>3.6122685185185189E-4</v>
      </c>
      <c r="J172" t="str">
        <f>VLOOKUP(C172,'U14 Boys'!F:F,1,FALSE)</f>
        <v>E6737703</v>
      </c>
    </row>
    <row r="173" spans="1:10" x14ac:dyDescent="0.25">
      <c r="A173">
        <v>32</v>
      </c>
      <c r="B173">
        <v>63</v>
      </c>
      <c r="C173" t="s">
        <v>374</v>
      </c>
      <c r="D173" t="s">
        <v>1192</v>
      </c>
      <c r="E173">
        <v>2005</v>
      </c>
      <c r="F173" t="s">
        <v>1261</v>
      </c>
      <c r="G173" t="s">
        <v>44</v>
      </c>
      <c r="H173" s="2">
        <v>9.0011574074074082E-4</v>
      </c>
      <c r="I173" s="2">
        <v>4.118055555555555E-4</v>
      </c>
      <c r="J173" t="str">
        <f>VLOOKUP(C173,'U14 Boys'!F:F,1,FALSE)</f>
        <v>E6517721</v>
      </c>
    </row>
    <row r="174" spans="1:10" x14ac:dyDescent="0.25">
      <c r="A174">
        <v>33</v>
      </c>
      <c r="B174">
        <v>87</v>
      </c>
      <c r="C174" t="s">
        <v>393</v>
      </c>
      <c r="D174" t="s">
        <v>1246</v>
      </c>
      <c r="E174">
        <v>2005</v>
      </c>
      <c r="F174" t="s">
        <v>1261</v>
      </c>
      <c r="G174" t="s">
        <v>844</v>
      </c>
      <c r="H174" s="2">
        <v>9.4560185185185188E-4</v>
      </c>
      <c r="I174" s="2">
        <v>4.5729166666666666E-4</v>
      </c>
      <c r="J174" t="str">
        <f>VLOOKUP(C174,'U14 Boys'!F:F,1,FALSE)</f>
        <v>E6477247</v>
      </c>
    </row>
    <row r="175" spans="1:10" x14ac:dyDescent="0.25">
      <c r="J175" t="e">
        <f>VLOOKUP(C175,'U14 Boys'!F:F,1,FALSE)</f>
        <v>#N/A</v>
      </c>
    </row>
    <row r="176" spans="1:10" x14ac:dyDescent="0.25">
      <c r="J176" t="e">
        <f>VLOOKUP(C176,'U14 Boys'!F:F,1,FALSE)</f>
        <v>#N/A</v>
      </c>
    </row>
    <row r="177" spans="1:10" x14ac:dyDescent="0.25">
      <c r="A177" t="s">
        <v>1272</v>
      </c>
      <c r="J177" t="e">
        <f>VLOOKUP(C177,'U14 Boys'!F:F,1,FALSE)</f>
        <v>#N/A</v>
      </c>
    </row>
    <row r="178" spans="1:10" x14ac:dyDescent="0.25">
      <c r="B178">
        <v>65</v>
      </c>
      <c r="C178" t="s">
        <v>371</v>
      </c>
      <c r="D178" t="s">
        <v>1182</v>
      </c>
      <c r="E178">
        <v>2004</v>
      </c>
      <c r="F178" t="s">
        <v>1261</v>
      </c>
      <c r="G178" t="s">
        <v>844</v>
      </c>
      <c r="J178" t="str">
        <f>VLOOKUP(C178,'U14 Boys'!F:F,1,FALSE)</f>
        <v>E6329192</v>
      </c>
    </row>
    <row r="179" spans="1:10" x14ac:dyDescent="0.25">
      <c r="B179">
        <v>71</v>
      </c>
      <c r="C179" t="s">
        <v>446</v>
      </c>
      <c r="D179" t="s">
        <v>1194</v>
      </c>
      <c r="E179">
        <v>2004</v>
      </c>
      <c r="F179" t="s">
        <v>1261</v>
      </c>
      <c r="G179" t="s">
        <v>844</v>
      </c>
      <c r="J179" t="str">
        <f>VLOOKUP(C179,'U14 Boys'!F:F,1,FALSE)</f>
        <v>E6504091</v>
      </c>
    </row>
    <row r="180" spans="1:10" x14ac:dyDescent="0.25">
      <c r="B180">
        <v>73</v>
      </c>
      <c r="C180" t="s">
        <v>417</v>
      </c>
      <c r="D180" t="s">
        <v>1273</v>
      </c>
      <c r="E180">
        <v>2005</v>
      </c>
      <c r="F180" t="s">
        <v>1261</v>
      </c>
      <c r="G180" t="s">
        <v>116</v>
      </c>
      <c r="J180" t="str">
        <f>VLOOKUP(C180,'U14 Boys'!F:F,1,FALSE)</f>
        <v>E6512041</v>
      </c>
    </row>
    <row r="181" spans="1:10" x14ac:dyDescent="0.25">
      <c r="B181">
        <v>84</v>
      </c>
      <c r="C181" t="s">
        <v>387</v>
      </c>
      <c r="D181" t="s">
        <v>1238</v>
      </c>
      <c r="E181">
        <v>2005</v>
      </c>
      <c r="F181" t="s">
        <v>1261</v>
      </c>
      <c r="G181" t="s">
        <v>844</v>
      </c>
      <c r="J181" t="str">
        <f>VLOOKUP(C181,'U14 Boys'!F:F,1,FALSE)</f>
        <v>E6721123</v>
      </c>
    </row>
    <row r="182" spans="1:10" x14ac:dyDescent="0.25">
      <c r="B182">
        <v>90</v>
      </c>
      <c r="C182" t="s">
        <v>445</v>
      </c>
      <c r="D182" t="s">
        <v>1236</v>
      </c>
      <c r="E182">
        <v>2004</v>
      </c>
      <c r="F182" t="s">
        <v>1261</v>
      </c>
      <c r="G182" t="s">
        <v>844</v>
      </c>
      <c r="J182" t="str">
        <f>VLOOKUP(C182,'U14 Boys'!F:F,1,FALSE)</f>
        <v>E6510028</v>
      </c>
    </row>
    <row r="183" spans="1:10" x14ac:dyDescent="0.25">
      <c r="B183">
        <v>93</v>
      </c>
      <c r="C183" t="s">
        <v>851</v>
      </c>
      <c r="D183" t="s">
        <v>1234</v>
      </c>
      <c r="E183">
        <v>2005</v>
      </c>
      <c r="F183" t="s">
        <v>1261</v>
      </c>
      <c r="G183" t="s">
        <v>844</v>
      </c>
      <c r="J183" t="str">
        <f>VLOOKUP(C183,'U14 Boys'!F:F,1,FALSE)</f>
        <v>E6849206</v>
      </c>
    </row>
    <row r="184" spans="1:10" x14ac:dyDescent="0.25">
      <c r="B184">
        <v>96</v>
      </c>
      <c r="C184" t="s">
        <v>854</v>
      </c>
      <c r="D184" t="s">
        <v>1244</v>
      </c>
      <c r="E184">
        <v>2005</v>
      </c>
      <c r="F184" t="s">
        <v>1261</v>
      </c>
      <c r="G184" t="s">
        <v>844</v>
      </c>
      <c r="J184" t="str">
        <f>VLOOKUP(C184,'U14 Boys'!F:F,1,FALSE)</f>
        <v>E6791760</v>
      </c>
    </row>
    <row r="185" spans="1:10" x14ac:dyDescent="0.25">
      <c r="B185">
        <v>98</v>
      </c>
      <c r="C185" t="s">
        <v>436</v>
      </c>
      <c r="D185" t="s">
        <v>1248</v>
      </c>
      <c r="E185">
        <v>2005</v>
      </c>
      <c r="F185" t="s">
        <v>1261</v>
      </c>
      <c r="G185" t="s">
        <v>44</v>
      </c>
      <c r="J185" t="str">
        <f>VLOOKUP(C185,'U14 Boys'!F:F,1,FALSE)</f>
        <v>E6819179</v>
      </c>
    </row>
    <row r="186" spans="1:10" x14ac:dyDescent="0.25">
      <c r="J186" t="e">
        <f>VLOOKUP(C186,'U14 Boys'!F:F,1,FALSE)</f>
        <v>#N/A</v>
      </c>
    </row>
    <row r="187" spans="1:10" x14ac:dyDescent="0.25">
      <c r="J187" t="e">
        <f>VLOOKUP(C187,'U14 Boys'!F:F,1,FALSE)</f>
        <v>#N/A</v>
      </c>
    </row>
    <row r="188" spans="1:10" x14ac:dyDescent="0.25">
      <c r="A188" t="s">
        <v>717</v>
      </c>
      <c r="J188" t="e">
        <f>VLOOKUP(C188,'U14 Boys'!F:F,1,FALSE)</f>
        <v>#N/A</v>
      </c>
    </row>
    <row r="189" spans="1:10" x14ac:dyDescent="0.25">
      <c r="B189">
        <v>64</v>
      </c>
      <c r="C189" t="s">
        <v>385</v>
      </c>
      <c r="D189" t="s">
        <v>1219</v>
      </c>
      <c r="E189">
        <v>2004</v>
      </c>
      <c r="F189" t="s">
        <v>1261</v>
      </c>
      <c r="G189" t="s">
        <v>60</v>
      </c>
      <c r="J189" t="str">
        <f>VLOOKUP(C189,'U14 Boys'!F:F,1,FALSE)</f>
        <v>E6464368</v>
      </c>
    </row>
    <row r="190" spans="1:10" x14ac:dyDescent="0.25">
      <c r="B190">
        <v>72</v>
      </c>
      <c r="C190" t="s">
        <v>381</v>
      </c>
      <c r="D190" t="s">
        <v>1253</v>
      </c>
      <c r="E190">
        <v>2005</v>
      </c>
      <c r="F190" t="s">
        <v>1261</v>
      </c>
      <c r="G190" t="s">
        <v>23</v>
      </c>
      <c r="J190" t="str">
        <f>VLOOKUP(C190,'U14 Boys'!F:F,1,FALSE)</f>
        <v>E6751870</v>
      </c>
    </row>
    <row r="191" spans="1:10" x14ac:dyDescent="0.25">
      <c r="B191">
        <v>107</v>
      </c>
      <c r="C191" t="s">
        <v>430</v>
      </c>
      <c r="D191" t="s">
        <v>1256</v>
      </c>
      <c r="E191">
        <v>2004</v>
      </c>
      <c r="F191" t="s">
        <v>1261</v>
      </c>
      <c r="G191" t="s">
        <v>23</v>
      </c>
      <c r="J191" t="str">
        <f>VLOOKUP(C191,'U14 Boys'!F:F,1,FALSE)</f>
        <v>E6390103</v>
      </c>
    </row>
    <row r="192" spans="1:10" x14ac:dyDescent="0.25">
      <c r="J192" t="e">
        <f>VLOOKUP(C192,'U14 Boys'!F:F,1,FALSE)</f>
        <v>#N/A</v>
      </c>
    </row>
    <row r="193" spans="1:10" x14ac:dyDescent="0.25">
      <c r="J193" t="e">
        <f>VLOOKUP(C193,'U14 Boys'!F:F,1,FALSE)</f>
        <v>#N/A</v>
      </c>
    </row>
    <row r="194" spans="1:10" x14ac:dyDescent="0.25">
      <c r="A194" t="s">
        <v>1266</v>
      </c>
      <c r="J194" t="e">
        <f>VLOOKUP(C194,'U14 Boys'!F:F,1,FALSE)</f>
        <v>#N/A</v>
      </c>
    </row>
    <row r="195" spans="1:10" x14ac:dyDescent="0.25">
      <c r="B195">
        <v>78</v>
      </c>
      <c r="C195" t="s">
        <v>423</v>
      </c>
      <c r="D195" t="s">
        <v>1251</v>
      </c>
      <c r="E195">
        <v>2004</v>
      </c>
      <c r="F195" t="s">
        <v>1261</v>
      </c>
      <c r="G195" t="s">
        <v>844</v>
      </c>
      <c r="H195" t="s">
        <v>1267</v>
      </c>
      <c r="I195" t="s">
        <v>1274</v>
      </c>
      <c r="J195" t="str">
        <f>VLOOKUP(C195,'U14 Boys'!F:F,1,FALSE)</f>
        <v>E6504500</v>
      </c>
    </row>
    <row r="196" spans="1:10" x14ac:dyDescent="0.25">
      <c r="B196">
        <v>80</v>
      </c>
      <c r="C196" t="s">
        <v>429</v>
      </c>
      <c r="D196" t="s">
        <v>1215</v>
      </c>
      <c r="E196">
        <v>2004</v>
      </c>
      <c r="F196" t="s">
        <v>1261</v>
      </c>
      <c r="G196" t="s">
        <v>44</v>
      </c>
      <c r="H196" t="s">
        <v>1267</v>
      </c>
      <c r="I196" t="s">
        <v>1274</v>
      </c>
      <c r="J196" t="str">
        <f>VLOOKUP(C196,'U14 Boys'!F:F,1,FALSE)</f>
        <v>E6564517</v>
      </c>
    </row>
    <row r="197" spans="1:10" x14ac:dyDescent="0.25">
      <c r="B197">
        <v>89</v>
      </c>
      <c r="C197" t="s">
        <v>456</v>
      </c>
      <c r="D197" t="s">
        <v>1225</v>
      </c>
      <c r="E197">
        <v>2004</v>
      </c>
      <c r="F197" t="s">
        <v>1261</v>
      </c>
      <c r="G197" t="s">
        <v>44</v>
      </c>
      <c r="H197" t="s">
        <v>1267</v>
      </c>
      <c r="I197" t="s">
        <v>1275</v>
      </c>
      <c r="J197" t="str">
        <f>VLOOKUP(C197,'U14 Boys'!F:F,1,FALSE)</f>
        <v>E6734666</v>
      </c>
    </row>
    <row r="198" spans="1:10" x14ac:dyDescent="0.25">
      <c r="B198">
        <v>100</v>
      </c>
      <c r="C198" t="s">
        <v>356</v>
      </c>
      <c r="D198" t="s">
        <v>1200</v>
      </c>
      <c r="E198">
        <v>2005</v>
      </c>
      <c r="F198" t="s">
        <v>1261</v>
      </c>
      <c r="G198" t="s">
        <v>23</v>
      </c>
      <c r="H198" t="s">
        <v>1276</v>
      </c>
      <c r="I198" t="s">
        <v>1277</v>
      </c>
      <c r="J198" t="str">
        <f>VLOOKUP(C198,'U14 Boys'!F:F,1,FALSE)</f>
        <v>E6472240</v>
      </c>
    </row>
    <row r="201" spans="1:10" x14ac:dyDescent="0.25">
      <c r="A201" t="s">
        <v>1264</v>
      </c>
    </row>
    <row r="202" spans="1:10" x14ac:dyDescent="0.25">
      <c r="A202">
        <v>1</v>
      </c>
      <c r="B202">
        <v>9</v>
      </c>
      <c r="C202" t="s">
        <v>503</v>
      </c>
      <c r="D202" t="s">
        <v>1064</v>
      </c>
      <c r="E202">
        <v>2004</v>
      </c>
      <c r="F202" t="s">
        <v>1261</v>
      </c>
      <c r="G202" t="s">
        <v>34</v>
      </c>
      <c r="H202" s="2">
        <v>4.9467592592592597E-4</v>
      </c>
      <c r="J202" t="str">
        <f>VLOOKUP(C202,'U14 Girls'!F:F,1,FALSE)</f>
        <v>E6406533</v>
      </c>
    </row>
    <row r="203" spans="1:10" x14ac:dyDescent="0.25">
      <c r="A203">
        <v>2</v>
      </c>
      <c r="B203">
        <v>46</v>
      </c>
      <c r="C203" t="s">
        <v>549</v>
      </c>
      <c r="D203" t="s">
        <v>1068</v>
      </c>
      <c r="E203">
        <v>2004</v>
      </c>
      <c r="F203" t="s">
        <v>1261</v>
      </c>
      <c r="G203" t="s">
        <v>23</v>
      </c>
      <c r="H203" s="2">
        <v>5.2245370370370369E-4</v>
      </c>
      <c r="I203" s="2">
        <v>2.7777777777777776E-5</v>
      </c>
      <c r="J203" t="str">
        <f>VLOOKUP(C203,'U14 Girls'!F:F,1,FALSE)</f>
        <v>E6393098</v>
      </c>
    </row>
    <row r="204" spans="1:10" x14ac:dyDescent="0.25">
      <c r="A204">
        <v>3</v>
      </c>
      <c r="B204">
        <v>10</v>
      </c>
      <c r="C204" t="s">
        <v>544</v>
      </c>
      <c r="D204" t="s">
        <v>1070</v>
      </c>
      <c r="E204">
        <v>2005</v>
      </c>
      <c r="F204" t="s">
        <v>1261</v>
      </c>
      <c r="G204" t="s">
        <v>44</v>
      </c>
      <c r="H204" s="2">
        <v>5.3263888888888892E-4</v>
      </c>
      <c r="I204" s="2">
        <v>3.7962962962962964E-5</v>
      </c>
      <c r="J204" t="str">
        <f>VLOOKUP(C204,'U14 Girls'!F:F,1,FALSE)</f>
        <v>E6385053</v>
      </c>
    </row>
    <row r="205" spans="1:10" x14ac:dyDescent="0.25">
      <c r="A205">
        <v>4</v>
      </c>
      <c r="B205">
        <v>48</v>
      </c>
      <c r="C205" t="s">
        <v>525</v>
      </c>
      <c r="D205" t="s">
        <v>1072</v>
      </c>
      <c r="E205">
        <v>2004</v>
      </c>
      <c r="F205" t="s">
        <v>1261</v>
      </c>
      <c r="G205" t="s">
        <v>23</v>
      </c>
      <c r="H205" s="2">
        <v>5.3773148148148148E-4</v>
      </c>
      <c r="I205" s="2">
        <v>4.3055555555555546E-5</v>
      </c>
      <c r="J205" t="str">
        <f>VLOOKUP(C205,'U14 Girls'!F:F,1,FALSE)</f>
        <v>E6468511</v>
      </c>
    </row>
    <row r="206" spans="1:10" x14ac:dyDescent="0.25">
      <c r="A206">
        <v>5</v>
      </c>
      <c r="B206">
        <v>5</v>
      </c>
      <c r="C206" t="s">
        <v>540</v>
      </c>
      <c r="D206" t="s">
        <v>1088</v>
      </c>
      <c r="E206">
        <v>2004</v>
      </c>
      <c r="F206" t="s">
        <v>1261</v>
      </c>
      <c r="G206" t="s">
        <v>34</v>
      </c>
      <c r="H206" s="2">
        <v>5.4363425925925922E-4</v>
      </c>
      <c r="I206" s="2">
        <v>4.8958333333333335E-5</v>
      </c>
      <c r="J206" t="str">
        <f>VLOOKUP(C206,'U14 Girls'!F:F,1,FALSE)</f>
        <v>E6579009</v>
      </c>
    </row>
    <row r="207" spans="1:10" x14ac:dyDescent="0.25">
      <c r="A207">
        <v>6</v>
      </c>
      <c r="B207">
        <v>14</v>
      </c>
      <c r="C207" t="s">
        <v>518</v>
      </c>
      <c r="D207" t="s">
        <v>1074</v>
      </c>
      <c r="E207">
        <v>2004</v>
      </c>
      <c r="F207" t="s">
        <v>1261</v>
      </c>
      <c r="G207" t="s">
        <v>44</v>
      </c>
      <c r="H207" s="2">
        <v>5.4675925925925931E-4</v>
      </c>
      <c r="I207" s="2">
        <v>5.2083333333333337E-5</v>
      </c>
      <c r="J207" t="str">
        <f>VLOOKUP(C207,'U14 Girls'!F:F,1,FALSE)</f>
        <v>E6621798</v>
      </c>
    </row>
    <row r="208" spans="1:10" x14ac:dyDescent="0.25">
      <c r="A208">
        <v>7</v>
      </c>
      <c r="B208">
        <v>8</v>
      </c>
      <c r="C208" t="s">
        <v>477</v>
      </c>
      <c r="D208" t="s">
        <v>1160</v>
      </c>
      <c r="E208">
        <v>2004</v>
      </c>
      <c r="F208" t="s">
        <v>1261</v>
      </c>
      <c r="G208" t="s">
        <v>23</v>
      </c>
      <c r="H208" s="2">
        <v>5.5011574074074077E-4</v>
      </c>
      <c r="I208" s="2">
        <v>5.5439814814814825E-5</v>
      </c>
      <c r="J208" t="str">
        <f>VLOOKUP(C208,'U14 Girls'!F:F,1,FALSE)</f>
        <v>E6553284</v>
      </c>
    </row>
    <row r="209" spans="1:10" x14ac:dyDescent="0.25">
      <c r="A209">
        <v>8</v>
      </c>
      <c r="B209">
        <v>38</v>
      </c>
      <c r="C209" t="s">
        <v>590</v>
      </c>
      <c r="D209" t="s">
        <v>1078</v>
      </c>
      <c r="E209">
        <v>2004</v>
      </c>
      <c r="F209" t="s">
        <v>1261</v>
      </c>
      <c r="G209" t="s">
        <v>23</v>
      </c>
      <c r="H209" s="2">
        <v>5.6909722222222225E-4</v>
      </c>
      <c r="I209" s="2">
        <v>7.4421296296296293E-5</v>
      </c>
      <c r="J209" t="str">
        <f>VLOOKUP(C209,'U14 Girls'!F:F,1,FALSE)</f>
        <v>E6575294</v>
      </c>
    </row>
    <row r="210" spans="1:10" x14ac:dyDescent="0.25">
      <c r="A210">
        <v>9</v>
      </c>
      <c r="B210">
        <v>40</v>
      </c>
      <c r="C210" t="s">
        <v>571</v>
      </c>
      <c r="D210" t="s">
        <v>1066</v>
      </c>
      <c r="E210">
        <v>2005</v>
      </c>
      <c r="F210" t="s">
        <v>1261</v>
      </c>
      <c r="G210" t="s">
        <v>23</v>
      </c>
      <c r="H210" s="2">
        <v>5.7071759259259261E-4</v>
      </c>
      <c r="I210" s="2">
        <v>7.6041666666666667E-5</v>
      </c>
      <c r="J210" t="str">
        <f>VLOOKUP(C210,'U14 Girls'!F:F,1,FALSE)</f>
        <v>E6499813</v>
      </c>
    </row>
    <row r="211" spans="1:10" x14ac:dyDescent="0.25">
      <c r="A211">
        <v>10</v>
      </c>
      <c r="B211">
        <v>6</v>
      </c>
      <c r="C211" t="s">
        <v>581</v>
      </c>
      <c r="D211" t="s">
        <v>1106</v>
      </c>
      <c r="E211">
        <v>2005</v>
      </c>
      <c r="F211" t="s">
        <v>1261</v>
      </c>
      <c r="G211" t="s">
        <v>44</v>
      </c>
      <c r="H211" s="2">
        <v>5.8240740740740746E-4</v>
      </c>
      <c r="I211" s="2">
        <v>8.7731481481481479E-5</v>
      </c>
      <c r="J211" t="str">
        <f>VLOOKUP(C211,'U14 Girls'!F:F,1,FALSE)</f>
        <v>E6452666</v>
      </c>
    </row>
    <row r="212" spans="1:10" x14ac:dyDescent="0.25">
      <c r="A212">
        <v>11</v>
      </c>
      <c r="B212">
        <v>25</v>
      </c>
      <c r="C212" t="s">
        <v>535</v>
      </c>
      <c r="D212" t="s">
        <v>1076</v>
      </c>
      <c r="E212">
        <v>2004</v>
      </c>
      <c r="F212" t="s">
        <v>1261</v>
      </c>
      <c r="G212" t="s">
        <v>34</v>
      </c>
      <c r="H212" s="2">
        <v>5.8252314814814809E-4</v>
      </c>
      <c r="I212" s="2">
        <v>8.7847222222222219E-5</v>
      </c>
      <c r="J212" t="str">
        <f>VLOOKUP(C212,'U14 Girls'!F:F,1,FALSE)</f>
        <v>E6520520</v>
      </c>
    </row>
    <row r="213" spans="1:10" x14ac:dyDescent="0.25">
      <c r="A213">
        <v>12</v>
      </c>
      <c r="B213">
        <v>29</v>
      </c>
      <c r="C213" t="s">
        <v>482</v>
      </c>
      <c r="D213" t="s">
        <v>1163</v>
      </c>
      <c r="E213">
        <v>2005</v>
      </c>
      <c r="F213" t="s">
        <v>1261</v>
      </c>
      <c r="G213" t="s">
        <v>34</v>
      </c>
      <c r="H213" s="2">
        <v>5.8981481481481482E-4</v>
      </c>
      <c r="I213" s="2">
        <v>9.5138888888888896E-5</v>
      </c>
      <c r="J213" t="str">
        <f>VLOOKUP(C213,'U14 Girls'!F:F,1,FALSE)</f>
        <v>E6503940</v>
      </c>
    </row>
    <row r="214" spans="1:10" x14ac:dyDescent="0.25">
      <c r="A214">
        <v>13</v>
      </c>
      <c r="B214">
        <v>4</v>
      </c>
      <c r="C214" t="s">
        <v>486</v>
      </c>
      <c r="D214" t="s">
        <v>1090</v>
      </c>
      <c r="E214">
        <v>2004</v>
      </c>
      <c r="F214" t="s">
        <v>1261</v>
      </c>
      <c r="G214" t="s">
        <v>23</v>
      </c>
      <c r="H214" s="2">
        <v>5.9398148148148147E-4</v>
      </c>
      <c r="I214" s="2">
        <v>9.9305555555555551E-5</v>
      </c>
      <c r="J214" t="str">
        <f>VLOOKUP(C214,'U14 Girls'!F:F,1,FALSE)</f>
        <v>E6636816</v>
      </c>
    </row>
    <row r="215" spans="1:10" x14ac:dyDescent="0.25">
      <c r="A215">
        <v>14</v>
      </c>
      <c r="B215">
        <v>24</v>
      </c>
      <c r="C215" t="s">
        <v>507</v>
      </c>
      <c r="D215" t="s">
        <v>1118</v>
      </c>
      <c r="E215">
        <v>2005</v>
      </c>
      <c r="F215" t="s">
        <v>1261</v>
      </c>
      <c r="G215" t="s">
        <v>23</v>
      </c>
      <c r="H215" s="2">
        <v>5.9444444444444443E-4</v>
      </c>
      <c r="I215" s="2">
        <v>9.9768518518518511E-5</v>
      </c>
      <c r="J215" t="str">
        <f>VLOOKUP(C215,'U14 Girls'!F:F,1,FALSE)</f>
        <v>E6445501</v>
      </c>
    </row>
    <row r="216" spans="1:10" x14ac:dyDescent="0.25">
      <c r="A216">
        <v>15</v>
      </c>
      <c r="B216">
        <v>34</v>
      </c>
      <c r="C216" t="s">
        <v>475</v>
      </c>
      <c r="D216" t="s">
        <v>1082</v>
      </c>
      <c r="E216">
        <v>2005</v>
      </c>
      <c r="F216" t="s">
        <v>1261</v>
      </c>
      <c r="G216" t="s">
        <v>23</v>
      </c>
      <c r="H216" s="2">
        <v>5.9918981481481488E-4</v>
      </c>
      <c r="I216" s="2">
        <v>1.0451388888888889E-4</v>
      </c>
      <c r="J216" t="str">
        <f>VLOOKUP(C216,'U14 Girls'!F:F,1,FALSE)</f>
        <v>E6553301</v>
      </c>
    </row>
    <row r="217" spans="1:10" x14ac:dyDescent="0.25">
      <c r="A217">
        <v>16</v>
      </c>
      <c r="B217">
        <v>3</v>
      </c>
      <c r="C217" t="s">
        <v>501</v>
      </c>
      <c r="D217" t="s">
        <v>1157</v>
      </c>
      <c r="E217">
        <v>2004</v>
      </c>
      <c r="F217" t="s">
        <v>1261</v>
      </c>
      <c r="G217" t="s">
        <v>844</v>
      </c>
      <c r="H217" s="2">
        <v>6.0081018518518524E-4</v>
      </c>
      <c r="I217" s="2">
        <v>1.0613425925925925E-4</v>
      </c>
      <c r="J217" t="str">
        <f>VLOOKUP(C217,'U14 Girls'!F:F,1,FALSE)</f>
        <v>E6328887</v>
      </c>
    </row>
    <row r="218" spans="1:10" x14ac:dyDescent="0.25">
      <c r="A218">
        <v>17</v>
      </c>
      <c r="B218">
        <v>16</v>
      </c>
      <c r="C218" t="s">
        <v>595</v>
      </c>
      <c r="D218" t="s">
        <v>1158</v>
      </c>
      <c r="E218">
        <v>2004</v>
      </c>
      <c r="F218" t="s">
        <v>1261</v>
      </c>
      <c r="G218" t="s">
        <v>23</v>
      </c>
      <c r="H218" s="2">
        <v>6.09375E-4</v>
      </c>
      <c r="I218" s="2">
        <v>1.1469907407407407E-4</v>
      </c>
      <c r="J218" t="str">
        <f>VLOOKUP(C218,'U14 Girls'!F:F,1,FALSE)</f>
        <v>E6638378</v>
      </c>
    </row>
    <row r="219" spans="1:10" x14ac:dyDescent="0.25">
      <c r="A219">
        <v>18</v>
      </c>
      <c r="B219">
        <v>31</v>
      </c>
      <c r="C219" t="s">
        <v>573</v>
      </c>
      <c r="D219" t="s">
        <v>1114</v>
      </c>
      <c r="E219">
        <v>2005</v>
      </c>
      <c r="F219" t="s">
        <v>1261</v>
      </c>
      <c r="G219" t="s">
        <v>23</v>
      </c>
      <c r="H219" s="2">
        <v>6.1157407407407417E-4</v>
      </c>
      <c r="I219" s="2">
        <v>1.1689814814814815E-4</v>
      </c>
      <c r="J219" t="str">
        <f>VLOOKUP(C219,'U14 Girls'!F:F,1,FALSE)</f>
        <v>E6390119</v>
      </c>
    </row>
    <row r="220" spans="1:10" x14ac:dyDescent="0.25">
      <c r="A220">
        <v>19</v>
      </c>
      <c r="B220">
        <v>7</v>
      </c>
      <c r="C220" t="s">
        <v>529</v>
      </c>
      <c r="D220" t="s">
        <v>1108</v>
      </c>
      <c r="E220">
        <v>2004</v>
      </c>
      <c r="F220" t="s">
        <v>1261</v>
      </c>
      <c r="G220" t="s">
        <v>844</v>
      </c>
      <c r="H220" s="2">
        <v>6.1238425925925924E-4</v>
      </c>
      <c r="I220" s="2">
        <v>1.1770833333333334E-4</v>
      </c>
      <c r="J220" t="str">
        <f>VLOOKUP(C220,'U14 Girls'!F:F,1,FALSE)</f>
        <v>E6326332</v>
      </c>
    </row>
    <row r="221" spans="1:10" x14ac:dyDescent="0.25">
      <c r="A221">
        <v>20</v>
      </c>
      <c r="B221">
        <v>20</v>
      </c>
      <c r="C221" t="s">
        <v>469</v>
      </c>
      <c r="D221" t="s">
        <v>1096</v>
      </c>
      <c r="E221">
        <v>2005</v>
      </c>
      <c r="F221" t="s">
        <v>1261</v>
      </c>
      <c r="G221" t="s">
        <v>23</v>
      </c>
      <c r="H221" s="2">
        <v>6.1840277777777772E-4</v>
      </c>
      <c r="I221" s="2">
        <v>1.2372685185185184E-4</v>
      </c>
      <c r="J221" t="str">
        <f>VLOOKUP(C221,'U14 Girls'!F:F,1,FALSE)</f>
        <v>E6588008</v>
      </c>
    </row>
    <row r="222" spans="1:10" x14ac:dyDescent="0.25">
      <c r="A222">
        <v>21</v>
      </c>
      <c r="B222">
        <v>35</v>
      </c>
      <c r="C222" t="s">
        <v>527</v>
      </c>
      <c r="D222" t="s">
        <v>1161</v>
      </c>
      <c r="E222">
        <v>2005</v>
      </c>
      <c r="F222" t="s">
        <v>1261</v>
      </c>
      <c r="G222" t="s">
        <v>34</v>
      </c>
      <c r="H222" s="2">
        <v>6.1909722222222227E-4</v>
      </c>
      <c r="I222" s="2">
        <v>1.244212962962963E-4</v>
      </c>
      <c r="J222" t="str">
        <f>VLOOKUP(C222,'U14 Girls'!F:F,1,FALSE)</f>
        <v>E6587337</v>
      </c>
    </row>
    <row r="223" spans="1:10" x14ac:dyDescent="0.25">
      <c r="A223">
        <v>22</v>
      </c>
      <c r="B223">
        <v>32</v>
      </c>
      <c r="C223" t="s">
        <v>587</v>
      </c>
      <c r="D223" t="s">
        <v>1120</v>
      </c>
      <c r="E223">
        <v>2005</v>
      </c>
      <c r="F223" t="s">
        <v>1261</v>
      </c>
      <c r="G223" t="s">
        <v>34</v>
      </c>
      <c r="H223" s="2">
        <v>6.2523148148148149E-4</v>
      </c>
      <c r="I223" s="2">
        <v>1.3055555555555555E-4</v>
      </c>
      <c r="J223" t="str">
        <f>VLOOKUP(C223,'U14 Girls'!F:F,1,FALSE)</f>
        <v>E6387030</v>
      </c>
    </row>
    <row r="224" spans="1:10" x14ac:dyDescent="0.25">
      <c r="A224">
        <v>22</v>
      </c>
      <c r="B224">
        <v>18</v>
      </c>
      <c r="C224" t="s">
        <v>496</v>
      </c>
      <c r="D224" t="s">
        <v>1084</v>
      </c>
      <c r="E224">
        <v>2005</v>
      </c>
      <c r="F224" t="s">
        <v>1261</v>
      </c>
      <c r="G224" t="s">
        <v>44</v>
      </c>
      <c r="H224" s="2">
        <v>6.2523148148148149E-4</v>
      </c>
      <c r="I224" s="2">
        <v>1.3055555555555555E-4</v>
      </c>
      <c r="J224" t="str">
        <f>VLOOKUP(C224,'U14 Girls'!F:F,1,FALSE)</f>
        <v>E6564276</v>
      </c>
    </row>
    <row r="225" spans="1:10" x14ac:dyDescent="0.25">
      <c r="A225">
        <v>24</v>
      </c>
      <c r="B225">
        <v>1</v>
      </c>
      <c r="C225" t="s">
        <v>547</v>
      </c>
      <c r="D225" t="s">
        <v>1094</v>
      </c>
      <c r="E225">
        <v>2004</v>
      </c>
      <c r="F225" t="s">
        <v>1261</v>
      </c>
      <c r="G225" t="s">
        <v>34</v>
      </c>
      <c r="H225" s="2">
        <v>6.3344907407407404E-4</v>
      </c>
      <c r="I225" s="2">
        <v>1.3877314814814815E-4</v>
      </c>
      <c r="J225" t="str">
        <f>VLOOKUP(C225,'U14 Girls'!F:F,1,FALSE)</f>
        <v>E6393356</v>
      </c>
    </row>
    <row r="226" spans="1:10" x14ac:dyDescent="0.25">
      <c r="A226">
        <v>25</v>
      </c>
      <c r="B226">
        <v>42</v>
      </c>
      <c r="C226" t="s">
        <v>582</v>
      </c>
      <c r="D226" t="s">
        <v>1136</v>
      </c>
      <c r="E226">
        <v>2005</v>
      </c>
      <c r="F226" t="s">
        <v>1261</v>
      </c>
      <c r="G226" t="s">
        <v>23</v>
      </c>
      <c r="H226" s="2">
        <v>6.4409722222222223E-4</v>
      </c>
      <c r="I226" s="2">
        <v>1.4942129629629629E-4</v>
      </c>
      <c r="J226" t="str">
        <f>VLOOKUP(C226,'U14 Girls'!F:F,1,FALSE)</f>
        <v>E6753977</v>
      </c>
    </row>
    <row r="227" spans="1:10" x14ac:dyDescent="0.25">
      <c r="A227">
        <v>26</v>
      </c>
      <c r="B227">
        <v>22</v>
      </c>
      <c r="C227" t="s">
        <v>484</v>
      </c>
      <c r="D227" t="s">
        <v>1098</v>
      </c>
      <c r="E227">
        <v>2004</v>
      </c>
      <c r="F227" t="s">
        <v>1261</v>
      </c>
      <c r="G227" t="s">
        <v>44</v>
      </c>
      <c r="H227" s="2">
        <v>6.4444444444444445E-4</v>
      </c>
      <c r="I227" s="2">
        <v>1.4976851851851851E-4</v>
      </c>
      <c r="J227" t="str">
        <f>VLOOKUP(C227,'U14 Girls'!F:F,1,FALSE)</f>
        <v>E6486361</v>
      </c>
    </row>
    <row r="228" spans="1:10" x14ac:dyDescent="0.25">
      <c r="A228">
        <v>27</v>
      </c>
      <c r="B228">
        <v>28</v>
      </c>
      <c r="C228" t="s">
        <v>585</v>
      </c>
      <c r="D228" t="s">
        <v>1112</v>
      </c>
      <c r="E228">
        <v>2005</v>
      </c>
      <c r="F228" t="s">
        <v>1261</v>
      </c>
      <c r="G228" t="s">
        <v>23</v>
      </c>
      <c r="H228" s="2">
        <v>6.4664351851851851E-4</v>
      </c>
      <c r="I228" s="2">
        <v>1.5196759259259262E-4</v>
      </c>
      <c r="J228" t="str">
        <f>VLOOKUP(C228,'U14 Girls'!F:F,1,FALSE)</f>
        <v>E6401989</v>
      </c>
    </row>
    <row r="229" spans="1:10" x14ac:dyDescent="0.25">
      <c r="A229">
        <v>28</v>
      </c>
      <c r="B229">
        <v>19</v>
      </c>
      <c r="C229" t="s">
        <v>568</v>
      </c>
      <c r="D229" t="s">
        <v>1116</v>
      </c>
      <c r="E229">
        <v>2005</v>
      </c>
      <c r="F229" t="s">
        <v>1261</v>
      </c>
      <c r="G229" t="s">
        <v>844</v>
      </c>
      <c r="H229" s="2">
        <v>6.6909722222222229E-4</v>
      </c>
      <c r="I229" s="2">
        <v>1.744212962962963E-4</v>
      </c>
      <c r="J229" t="str">
        <f>VLOOKUP(C229,'U14 Girls'!F:F,1,FALSE)</f>
        <v>E6714128</v>
      </c>
    </row>
    <row r="230" spans="1:10" x14ac:dyDescent="0.25">
      <c r="A230">
        <v>29</v>
      </c>
      <c r="B230">
        <v>13</v>
      </c>
      <c r="C230" t="s">
        <v>557</v>
      </c>
      <c r="D230" t="s">
        <v>1104</v>
      </c>
      <c r="E230">
        <v>2004</v>
      </c>
      <c r="F230" t="s">
        <v>1261</v>
      </c>
      <c r="G230" t="s">
        <v>34</v>
      </c>
      <c r="H230" s="2">
        <v>6.7083333333333329E-4</v>
      </c>
      <c r="I230" s="2">
        <v>1.761574074074074E-4</v>
      </c>
      <c r="J230" t="str">
        <f>VLOOKUP(C230,'U14 Girls'!F:F,1,FALSE)</f>
        <v>E6524883</v>
      </c>
    </row>
    <row r="231" spans="1:10" x14ac:dyDescent="0.25">
      <c r="A231">
        <v>30</v>
      </c>
      <c r="B231">
        <v>12</v>
      </c>
      <c r="C231" t="s">
        <v>562</v>
      </c>
      <c r="D231" t="s">
        <v>1102</v>
      </c>
      <c r="E231">
        <v>2004</v>
      </c>
      <c r="F231" t="s">
        <v>1261</v>
      </c>
      <c r="G231" t="s">
        <v>23</v>
      </c>
      <c r="H231" s="2">
        <v>6.7280092592592597E-4</v>
      </c>
      <c r="I231" s="2">
        <v>1.7812500000000001E-4</v>
      </c>
      <c r="J231" t="str">
        <f>VLOOKUP(C231,'U14 Girls'!F:F,1,FALSE)</f>
        <v>E6501299</v>
      </c>
    </row>
    <row r="232" spans="1:10" x14ac:dyDescent="0.25">
      <c r="A232">
        <v>31</v>
      </c>
      <c r="B232">
        <v>2</v>
      </c>
      <c r="C232" t="s">
        <v>551</v>
      </c>
      <c r="D232" t="s">
        <v>1154</v>
      </c>
      <c r="E232">
        <v>2004</v>
      </c>
      <c r="F232" t="s">
        <v>1261</v>
      </c>
      <c r="G232" t="s">
        <v>44</v>
      </c>
      <c r="H232" s="2">
        <v>6.8159722222222222E-4</v>
      </c>
      <c r="I232" s="2">
        <v>1.8692129629629628E-4</v>
      </c>
      <c r="J232" t="str">
        <f>VLOOKUP(C232,'U14 Girls'!F:F,1,FALSE)</f>
        <v>E6501187</v>
      </c>
    </row>
    <row r="233" spans="1:10" x14ac:dyDescent="0.25">
      <c r="A233">
        <v>32</v>
      </c>
      <c r="B233">
        <v>39</v>
      </c>
      <c r="C233" t="s">
        <v>510</v>
      </c>
      <c r="D233" t="s">
        <v>1159</v>
      </c>
      <c r="E233">
        <v>2004</v>
      </c>
      <c r="F233" t="s">
        <v>1261</v>
      </c>
      <c r="G233" t="s">
        <v>34</v>
      </c>
      <c r="H233" s="2">
        <v>6.8495370370370368E-4</v>
      </c>
      <c r="I233" s="2">
        <v>1.9027777777777779E-4</v>
      </c>
      <c r="J233" t="str">
        <f>VLOOKUP(C233,'U14 Girls'!F:F,1,FALSE)</f>
        <v>E6384772</v>
      </c>
    </row>
    <row r="234" spans="1:10" x14ac:dyDescent="0.25">
      <c r="A234">
        <v>33</v>
      </c>
      <c r="B234">
        <v>21</v>
      </c>
      <c r="C234" t="s">
        <v>576</v>
      </c>
      <c r="D234" t="s">
        <v>1092</v>
      </c>
      <c r="E234">
        <v>2005</v>
      </c>
      <c r="F234" t="s">
        <v>1261</v>
      </c>
      <c r="G234" t="s">
        <v>34</v>
      </c>
      <c r="H234" s="2">
        <v>6.876157407407407E-4</v>
      </c>
      <c r="I234" s="2">
        <v>1.9293981481481484E-4</v>
      </c>
      <c r="J234" t="str">
        <f>VLOOKUP(C234,'U14 Girls'!F:F,1,FALSE)</f>
        <v>E6581683</v>
      </c>
    </row>
    <row r="235" spans="1:10" x14ac:dyDescent="0.25">
      <c r="A235">
        <v>34</v>
      </c>
      <c r="B235">
        <v>27</v>
      </c>
      <c r="C235" t="s">
        <v>848</v>
      </c>
      <c r="D235" t="s">
        <v>1130</v>
      </c>
      <c r="E235">
        <v>2004</v>
      </c>
      <c r="F235" t="s">
        <v>1261</v>
      </c>
      <c r="G235" t="s">
        <v>844</v>
      </c>
      <c r="H235" s="2">
        <v>6.957175925925925E-4</v>
      </c>
      <c r="I235" s="2">
        <v>2.0104166666666667E-4</v>
      </c>
      <c r="J235" t="str">
        <f>VLOOKUP(C235,'U14 Girls'!F:F,1,FALSE)</f>
        <v>E6623177</v>
      </c>
    </row>
    <row r="236" spans="1:10" x14ac:dyDescent="0.25">
      <c r="A236">
        <v>35</v>
      </c>
      <c r="B236">
        <v>44</v>
      </c>
      <c r="C236" t="s">
        <v>589</v>
      </c>
      <c r="D236" t="s">
        <v>1132</v>
      </c>
      <c r="E236">
        <v>2004</v>
      </c>
      <c r="F236" t="s">
        <v>1261</v>
      </c>
      <c r="G236" t="s">
        <v>23</v>
      </c>
      <c r="H236" s="2">
        <v>7.2303240740740737E-4</v>
      </c>
      <c r="I236" s="2">
        <v>2.2835648148148151E-4</v>
      </c>
      <c r="J236" t="str">
        <f>VLOOKUP(C236,'U14 Girls'!F:F,1,FALSE)</f>
        <v>E6497596</v>
      </c>
    </row>
    <row r="237" spans="1:10" x14ac:dyDescent="0.25">
      <c r="A237">
        <v>36</v>
      </c>
      <c r="B237">
        <v>37</v>
      </c>
      <c r="C237" t="s">
        <v>537</v>
      </c>
      <c r="D237" t="s">
        <v>1122</v>
      </c>
      <c r="E237">
        <v>2004</v>
      </c>
      <c r="F237" t="s">
        <v>1261</v>
      </c>
      <c r="G237" t="s">
        <v>34</v>
      </c>
      <c r="H237" s="2">
        <v>7.3287037037037027E-4</v>
      </c>
      <c r="I237" s="2">
        <v>2.3819444444444441E-4</v>
      </c>
      <c r="J237" t="str">
        <f>VLOOKUP(C237,'U14 Girls'!F:F,1,FALSE)</f>
        <v>E6417489</v>
      </c>
    </row>
    <row r="238" spans="1:10" x14ac:dyDescent="0.25">
      <c r="A238">
        <v>37</v>
      </c>
      <c r="B238">
        <v>26</v>
      </c>
      <c r="C238" t="s">
        <v>513</v>
      </c>
      <c r="D238" t="s">
        <v>1140</v>
      </c>
      <c r="E238">
        <v>2005</v>
      </c>
      <c r="F238" t="s">
        <v>1261</v>
      </c>
      <c r="G238" t="s">
        <v>44</v>
      </c>
      <c r="H238" s="2">
        <v>7.5567129629629639E-4</v>
      </c>
      <c r="I238" s="2">
        <v>2.6099537037037036E-4</v>
      </c>
      <c r="J238" t="str">
        <f>VLOOKUP(C238,'U14 Girls'!F:F,1,FALSE)</f>
        <v>E6789020</v>
      </c>
    </row>
    <row r="239" spans="1:10" x14ac:dyDescent="0.25">
      <c r="A239">
        <v>38</v>
      </c>
      <c r="B239">
        <v>45</v>
      </c>
      <c r="C239" t="s">
        <v>516</v>
      </c>
      <c r="D239" t="s">
        <v>1142</v>
      </c>
      <c r="E239">
        <v>2005</v>
      </c>
      <c r="F239" t="s">
        <v>1261</v>
      </c>
      <c r="G239" t="s">
        <v>34</v>
      </c>
      <c r="H239" s="2">
        <v>7.7743055555555551E-4</v>
      </c>
      <c r="I239" s="2">
        <v>2.8275462962962965E-4</v>
      </c>
      <c r="J239" t="str">
        <f>VLOOKUP(C239,'U14 Girls'!F:F,1,FALSE)</f>
        <v>E6570248</v>
      </c>
    </row>
    <row r="240" spans="1:10" x14ac:dyDescent="0.25">
      <c r="A240">
        <v>39</v>
      </c>
      <c r="B240">
        <v>33</v>
      </c>
      <c r="C240" t="s">
        <v>845</v>
      </c>
      <c r="D240" t="s">
        <v>1278</v>
      </c>
      <c r="E240">
        <v>2005</v>
      </c>
      <c r="F240" t="s">
        <v>1261</v>
      </c>
      <c r="G240" t="s">
        <v>844</v>
      </c>
      <c r="H240" s="2">
        <v>8.0138888888888881E-4</v>
      </c>
      <c r="I240" s="2">
        <v>3.0671296296296295E-4</v>
      </c>
      <c r="J240" t="str">
        <f>VLOOKUP(C240,'U14 Girls'!F:F,1,FALSE)</f>
        <v>E6849592</v>
      </c>
    </row>
    <row r="241" spans="1:10" x14ac:dyDescent="0.25">
      <c r="A241">
        <v>40</v>
      </c>
      <c r="B241">
        <v>49</v>
      </c>
      <c r="C241" t="s">
        <v>520</v>
      </c>
      <c r="D241" t="s">
        <v>1144</v>
      </c>
      <c r="E241">
        <v>2005</v>
      </c>
      <c r="F241" t="s">
        <v>1261</v>
      </c>
      <c r="G241" t="s">
        <v>34</v>
      </c>
      <c r="H241" s="2">
        <v>8.9710648148148147E-4</v>
      </c>
      <c r="I241" s="2">
        <v>4.0243055555555556E-4</v>
      </c>
      <c r="J241" t="str">
        <f>VLOOKUP(C241,'U14 Girls'!F:F,1,FALSE)</f>
        <v>E6606903</v>
      </c>
    </row>
    <row r="242" spans="1:10" x14ac:dyDescent="0.25">
      <c r="A242">
        <v>41</v>
      </c>
      <c r="B242">
        <v>51</v>
      </c>
      <c r="C242" t="s">
        <v>472</v>
      </c>
      <c r="D242" t="s">
        <v>1152</v>
      </c>
      <c r="E242">
        <v>2005</v>
      </c>
      <c r="F242" t="s">
        <v>1261</v>
      </c>
      <c r="G242" t="s">
        <v>34</v>
      </c>
      <c r="H242" s="2">
        <v>9.4409722222222215E-4</v>
      </c>
      <c r="I242" s="2">
        <v>4.4942129629629629E-4</v>
      </c>
      <c r="J242" t="str">
        <f>VLOOKUP(C242,'U14 Girls'!F:F,1,FALSE)</f>
        <v>E6795173</v>
      </c>
    </row>
    <row r="243" spans="1:10" x14ac:dyDescent="0.25">
      <c r="J243" t="e">
        <f>VLOOKUP(C243,'U14 Girls'!F:F,1,FALSE)</f>
        <v>#N/A</v>
      </c>
    </row>
    <row r="244" spans="1:10" x14ac:dyDescent="0.25">
      <c r="J244" t="e">
        <f>VLOOKUP(C244,'U14 Girls'!F:F,1,FALSE)</f>
        <v>#N/A</v>
      </c>
    </row>
    <row r="245" spans="1:10" x14ac:dyDescent="0.25">
      <c r="A245" t="s">
        <v>839</v>
      </c>
      <c r="J245" t="e">
        <f>VLOOKUP(C245,'U14 Girls'!F:F,1,FALSE)</f>
        <v>#N/A</v>
      </c>
    </row>
    <row r="246" spans="1:10" x14ac:dyDescent="0.25">
      <c r="B246">
        <v>30</v>
      </c>
      <c r="C246" t="s">
        <v>522</v>
      </c>
      <c r="D246" t="s">
        <v>1148</v>
      </c>
      <c r="E246">
        <v>2005</v>
      </c>
      <c r="F246" t="s">
        <v>1261</v>
      </c>
      <c r="G246" t="s">
        <v>844</v>
      </c>
      <c r="J246" t="str">
        <f>VLOOKUP(C246,'U14 Girls'!F:F,1,FALSE)</f>
        <v>E6741358</v>
      </c>
    </row>
    <row r="247" spans="1:10" x14ac:dyDescent="0.25">
      <c r="B247">
        <v>36</v>
      </c>
      <c r="C247" t="s">
        <v>542</v>
      </c>
      <c r="D247" t="s">
        <v>1162</v>
      </c>
      <c r="E247">
        <v>2005</v>
      </c>
      <c r="F247" t="s">
        <v>1261</v>
      </c>
      <c r="G247" t="s">
        <v>23</v>
      </c>
      <c r="J247" t="str">
        <f>VLOOKUP(C247,'U14 Girls'!F:F,1,FALSE)</f>
        <v>E6385069</v>
      </c>
    </row>
    <row r="248" spans="1:10" x14ac:dyDescent="0.25">
      <c r="B248">
        <v>41</v>
      </c>
      <c r="C248" t="s">
        <v>534</v>
      </c>
      <c r="D248" t="s">
        <v>1124</v>
      </c>
      <c r="E248">
        <v>2005</v>
      </c>
      <c r="F248" t="s">
        <v>1261</v>
      </c>
      <c r="G248" t="s">
        <v>34</v>
      </c>
      <c r="J248" t="str">
        <f>VLOOKUP(C248,'U14 Girls'!F:F,1,FALSE)</f>
        <v>E6739050</v>
      </c>
    </row>
    <row r="249" spans="1:10" x14ac:dyDescent="0.25">
      <c r="B249">
        <v>47</v>
      </c>
      <c r="C249" t="s">
        <v>560</v>
      </c>
      <c r="D249" t="s">
        <v>1134</v>
      </c>
      <c r="E249">
        <v>2005</v>
      </c>
      <c r="F249" t="s">
        <v>1261</v>
      </c>
      <c r="G249" t="s">
        <v>34</v>
      </c>
      <c r="J249" t="str">
        <f>VLOOKUP(C249,'U14 Girls'!F:F,1,FALSE)</f>
        <v>E6663397</v>
      </c>
    </row>
    <row r="250" spans="1:10" x14ac:dyDescent="0.25">
      <c r="B250">
        <v>50</v>
      </c>
      <c r="C250" t="s">
        <v>506</v>
      </c>
      <c r="D250" t="s">
        <v>1150</v>
      </c>
      <c r="E250">
        <v>2004</v>
      </c>
      <c r="F250" t="s">
        <v>1261</v>
      </c>
      <c r="G250" t="s">
        <v>34</v>
      </c>
      <c r="J250" t="str">
        <f>VLOOKUP(C250,'U14 Girls'!F:F,1,FALSE)</f>
        <v>E6620250</v>
      </c>
    </row>
    <row r="251" spans="1:10" x14ac:dyDescent="0.25">
      <c r="J251" t="e">
        <f>VLOOKUP(C251,'U14 Girls'!F:F,1,FALSE)</f>
        <v>#N/A</v>
      </c>
    </row>
    <row r="252" spans="1:10" x14ac:dyDescent="0.25">
      <c r="J252" t="e">
        <f>VLOOKUP(C252,'U14 Girls'!F:F,1,FALSE)</f>
        <v>#N/A</v>
      </c>
    </row>
    <row r="253" spans="1:10" x14ac:dyDescent="0.25">
      <c r="A253" t="s">
        <v>838</v>
      </c>
      <c r="J253" t="e">
        <f>VLOOKUP(C253,'U14 Girls'!F:F,1,FALSE)</f>
        <v>#N/A</v>
      </c>
    </row>
    <row r="254" spans="1:10" x14ac:dyDescent="0.25">
      <c r="B254">
        <v>11</v>
      </c>
      <c r="C254" t="s">
        <v>578</v>
      </c>
      <c r="D254" t="s">
        <v>1105</v>
      </c>
      <c r="E254">
        <v>2004</v>
      </c>
      <c r="F254" t="s">
        <v>1261</v>
      </c>
      <c r="G254" t="s">
        <v>844</v>
      </c>
      <c r="J254" t="str">
        <f>VLOOKUP(C254,'U14 Girls'!F:F,1,FALSE)</f>
        <v>E6659859</v>
      </c>
    </row>
    <row r="255" spans="1:10" x14ac:dyDescent="0.25">
      <c r="B255">
        <v>17</v>
      </c>
      <c r="C255" t="s">
        <v>499</v>
      </c>
      <c r="D255" t="s">
        <v>1110</v>
      </c>
      <c r="E255">
        <v>2005</v>
      </c>
      <c r="F255" t="s">
        <v>1261</v>
      </c>
      <c r="G255" t="s">
        <v>34</v>
      </c>
      <c r="J255" t="str">
        <f>VLOOKUP(C255,'U14 Girls'!F:F,1,FALSE)</f>
        <v>E6521373</v>
      </c>
    </row>
    <row r="256" spans="1:10" x14ac:dyDescent="0.25">
      <c r="J256" t="e">
        <f>VLOOKUP(C256,'U14 Girls'!F:F,1,FALSE)</f>
        <v>#N/A</v>
      </c>
    </row>
    <row r="257" spans="1:10" x14ac:dyDescent="0.25">
      <c r="J257" t="e">
        <f>VLOOKUP(C257,'U14 Girls'!F:F,1,FALSE)</f>
        <v>#N/A</v>
      </c>
    </row>
    <row r="258" spans="1:10" x14ac:dyDescent="0.25">
      <c r="A258" t="s">
        <v>834</v>
      </c>
      <c r="J258" t="e">
        <f>VLOOKUP(C258,'U14 Girls'!F:F,1,FALSE)</f>
        <v>#N/A</v>
      </c>
    </row>
    <row r="259" spans="1:10" x14ac:dyDescent="0.25">
      <c r="B259">
        <v>15</v>
      </c>
      <c r="C259" t="s">
        <v>593</v>
      </c>
      <c r="D259" t="s">
        <v>1100</v>
      </c>
      <c r="E259">
        <v>2005</v>
      </c>
      <c r="F259" t="s">
        <v>1261</v>
      </c>
      <c r="G259" t="s">
        <v>844</v>
      </c>
      <c r="H259" t="s">
        <v>1267</v>
      </c>
      <c r="I259" t="s">
        <v>1279</v>
      </c>
      <c r="J259" t="str">
        <f>VLOOKUP(C259,'U14 Girls'!F:F,1,FALSE)</f>
        <v>E6542500</v>
      </c>
    </row>
    <row r="260" spans="1:10" x14ac:dyDescent="0.25">
      <c r="B260">
        <v>23</v>
      </c>
      <c r="C260" t="s">
        <v>554</v>
      </c>
      <c r="D260" t="s">
        <v>1126</v>
      </c>
      <c r="E260">
        <v>2004</v>
      </c>
      <c r="F260" t="s">
        <v>1261</v>
      </c>
      <c r="G260" t="s">
        <v>844</v>
      </c>
      <c r="H260" t="s">
        <v>1267</v>
      </c>
      <c r="I260" t="s">
        <v>1279</v>
      </c>
      <c r="J260" t="str">
        <f>VLOOKUP(C260,'U14 Girls'!F:F,1,FALSE)</f>
        <v>E6616320</v>
      </c>
    </row>
    <row r="261" spans="1:10" x14ac:dyDescent="0.25">
      <c r="B261">
        <v>43</v>
      </c>
      <c r="C261" t="s">
        <v>531</v>
      </c>
      <c r="D261" t="s">
        <v>1138</v>
      </c>
      <c r="E261">
        <v>2004</v>
      </c>
      <c r="F261" t="s">
        <v>1261</v>
      </c>
      <c r="G261" t="s">
        <v>34</v>
      </c>
      <c r="H261" t="s">
        <v>1267</v>
      </c>
      <c r="I261" t="s">
        <v>1275</v>
      </c>
      <c r="J261" t="str">
        <f>VLOOKUP(C261,'U14 Girls'!F:F,1,FALSE)</f>
        <v>E6403498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U12 Girls</vt:lpstr>
      <vt:lpstr>U12 Boys</vt:lpstr>
      <vt:lpstr>U14 Girls</vt:lpstr>
      <vt:lpstr>U14 Boys</vt:lpstr>
      <vt:lpstr>Q1-1</vt:lpstr>
      <vt:lpstr>Q1-2</vt:lpstr>
      <vt:lpstr>Q2-1</vt:lpstr>
      <vt:lpstr>Q2-2</vt:lpstr>
      <vt:lpstr>Q3-1</vt:lpstr>
      <vt:lpstr>Q3-2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Ytshak Avrahami</dc:creator>
  <cp:lastModifiedBy>Heidi Kendall</cp:lastModifiedBy>
  <cp:lastPrinted>2018-02-25T21:51:42Z</cp:lastPrinted>
  <dcterms:created xsi:type="dcterms:W3CDTF">2016-03-02T03:23:40Z</dcterms:created>
  <dcterms:modified xsi:type="dcterms:W3CDTF">2018-02-26T12:16:44Z</dcterms:modified>
</cp:coreProperties>
</file>