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d070155b70fcff/Desktop/2024-2025 DYTBL Season/"/>
    </mc:Choice>
  </mc:AlternateContent>
  <xr:revisionPtr revIDLastSave="0" documentId="8_{34C3E642-EDEA-49E8-9F72-9DBAED545024}" xr6:coauthVersionLast="47" xr6:coauthVersionMax="47" xr10:uidLastSave="{00000000-0000-0000-0000-000000000000}"/>
  <bookViews>
    <workbookView xWindow="-93" yWindow="-93" windowWidth="25786" windowHeight="13866" xr2:uid="{82351AEA-367B-4A25-A025-E3E9ACB8622D}"/>
  </bookViews>
  <sheets>
    <sheet name="4th Grade Bo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G12" i="1" s="1"/>
  <c r="D13" i="1"/>
  <c r="I13" i="1" s="1"/>
  <c r="D10" i="1"/>
  <c r="I10" i="1" s="1"/>
  <c r="D28" i="1"/>
  <c r="G28" i="1" s="1"/>
  <c r="D25" i="1"/>
  <c r="I25" i="1" s="1"/>
  <c r="D30" i="1"/>
  <c r="G30" i="1" s="1"/>
  <c r="D27" i="1"/>
  <c r="I27" i="1" s="1"/>
  <c r="D29" i="1"/>
  <c r="I29" i="1" s="1"/>
  <c r="D34" i="1"/>
  <c r="I34" i="1" s="1"/>
  <c r="D40" i="1"/>
  <c r="G40" i="1" s="1"/>
  <c r="D45" i="1"/>
  <c r="I45" i="1" s="1"/>
  <c r="D43" i="1"/>
  <c r="G43" i="1" s="1"/>
  <c r="D44" i="1"/>
  <c r="I44" i="1" s="1"/>
  <c r="D42" i="1"/>
  <c r="G42" i="1" s="1"/>
  <c r="D33" i="1"/>
  <c r="G33" i="1" s="1"/>
  <c r="D41" i="1"/>
  <c r="G41" i="1" s="1"/>
  <c r="D39" i="1"/>
  <c r="G39" i="1" s="1"/>
  <c r="D32" i="1"/>
  <c r="I32" i="1" s="1"/>
  <c r="D38" i="1"/>
  <c r="G38" i="1" s="1"/>
  <c r="D31" i="1"/>
  <c r="G31" i="1" s="1"/>
  <c r="D26" i="1"/>
  <c r="G26" i="1" s="1"/>
  <c r="D23" i="1"/>
  <c r="G23" i="1" s="1"/>
  <c r="D24" i="1"/>
  <c r="I24" i="1" s="1"/>
  <c r="D15" i="1"/>
  <c r="G15" i="1" s="1"/>
  <c r="D14" i="1"/>
  <c r="I14" i="1" s="1"/>
  <c r="D11" i="1"/>
  <c r="I11" i="1" s="1"/>
  <c r="D9" i="1"/>
  <c r="I9" i="1" s="1"/>
  <c r="D8" i="1"/>
  <c r="G8" i="1" s="1"/>
  <c r="D65" i="1"/>
  <c r="G65" i="1" s="1"/>
  <c r="D69" i="1"/>
  <c r="I69" i="1" s="1"/>
  <c r="D72" i="1"/>
  <c r="G72" i="1" s="1"/>
  <c r="D53" i="1"/>
  <c r="I53" i="1" s="1"/>
  <c r="D68" i="1"/>
  <c r="I68" i="1" s="1"/>
  <c r="D59" i="1"/>
  <c r="I59" i="1" s="1"/>
  <c r="D52" i="1"/>
  <c r="I52" i="1" s="1"/>
  <c r="D57" i="1"/>
  <c r="I57" i="1" s="1"/>
  <c r="D58" i="1"/>
  <c r="G58" i="1" s="1"/>
  <c r="D60" i="1"/>
  <c r="I60" i="1" s="1"/>
  <c r="D67" i="1"/>
  <c r="I67" i="1" s="1"/>
  <c r="D70" i="1"/>
  <c r="G70" i="1" s="1"/>
  <c r="D71" i="1"/>
  <c r="G71" i="1" s="1"/>
  <c r="D61" i="1"/>
  <c r="I61" i="1" s="1"/>
  <c r="D56" i="1"/>
  <c r="G56" i="1" s="1"/>
  <c r="D55" i="1"/>
  <c r="I55" i="1" s="1"/>
  <c r="D66" i="1"/>
  <c r="I66" i="1" s="1"/>
  <c r="D54" i="1"/>
  <c r="I54" i="1" s="1"/>
  <c r="G34" i="1" l="1"/>
  <c r="G13" i="1"/>
  <c r="I12" i="1"/>
  <c r="I56" i="1"/>
  <c r="I28" i="1"/>
  <c r="G25" i="1"/>
  <c r="G29" i="1"/>
  <c r="I30" i="1"/>
  <c r="G27" i="1"/>
  <c r="G55" i="1"/>
  <c r="G54" i="1"/>
  <c r="G59" i="1"/>
  <c r="G61" i="1"/>
  <c r="G69" i="1"/>
  <c r="G67" i="1"/>
  <c r="G60" i="1"/>
  <c r="G57" i="1"/>
  <c r="G68" i="1"/>
  <c r="G53" i="1"/>
  <c r="G66" i="1"/>
  <c r="I40" i="1"/>
  <c r="G10" i="1"/>
  <c r="G32" i="1"/>
  <c r="I39" i="1"/>
  <c r="I65" i="1"/>
  <c r="I72" i="1"/>
  <c r="G52" i="1"/>
  <c r="I58" i="1"/>
  <c r="G45" i="1"/>
  <c r="I71" i="1"/>
  <c r="I70" i="1"/>
  <c r="G24" i="1"/>
  <c r="G9" i="1"/>
  <c r="I8" i="1"/>
  <c r="I43" i="1"/>
  <c r="G44" i="1"/>
  <c r="I42" i="1"/>
  <c r="I23" i="1"/>
  <c r="I31" i="1"/>
  <c r="I38" i="1"/>
  <c r="I41" i="1"/>
  <c r="I33" i="1"/>
  <c r="I26" i="1"/>
  <c r="I15" i="1"/>
  <c r="G11" i="1"/>
  <c r="G14" i="1"/>
</calcChain>
</file>

<file path=xl/sharedStrings.xml><?xml version="1.0" encoding="utf-8"?>
<sst xmlns="http://schemas.openxmlformats.org/spreadsheetml/2006/main" count="173" uniqueCount="90">
  <si>
    <t>Aurora East</t>
  </si>
  <si>
    <t>GE Titans White</t>
  </si>
  <si>
    <t>Silver West</t>
  </si>
  <si>
    <t>Bartlett</t>
  </si>
  <si>
    <t>Hoffman Estates</t>
  </si>
  <si>
    <t>St Charles White</t>
  </si>
  <si>
    <t>Elmhurst Green</t>
  </si>
  <si>
    <t>Silver East</t>
  </si>
  <si>
    <t>Roselle</t>
  </si>
  <si>
    <t>Knights White</t>
  </si>
  <si>
    <t>Hinsdale White</t>
  </si>
  <si>
    <t>Knights Blue</t>
  </si>
  <si>
    <t>FCA White</t>
  </si>
  <si>
    <t>Westmont</t>
  </si>
  <si>
    <t>Woodridge</t>
  </si>
  <si>
    <t>Hinsdale Black</t>
  </si>
  <si>
    <t>Elmhurst White</t>
  </si>
  <si>
    <t>Willowbrook</t>
  </si>
  <si>
    <t>GOLD DIVISION</t>
  </si>
  <si>
    <t>Hinsdale Red</t>
  </si>
  <si>
    <t>Team MC Gold</t>
  </si>
  <si>
    <t>Geneva</t>
  </si>
  <si>
    <t>Wheaton Vipers Red</t>
  </si>
  <si>
    <t>Barrington</t>
  </si>
  <si>
    <t>Wins</t>
  </si>
  <si>
    <t>Loses</t>
  </si>
  <si>
    <t>Games Played</t>
  </si>
  <si>
    <t>%</t>
  </si>
  <si>
    <t>Points Allowed</t>
  </si>
  <si>
    <t>Average Points Allowed</t>
  </si>
  <si>
    <t>UPPER BRACKET</t>
  </si>
  <si>
    <t>LOWER BRACKET</t>
  </si>
  <si>
    <t>#1 Seed</t>
  </si>
  <si>
    <t>#2 Seed</t>
  </si>
  <si>
    <t>#3 Seed</t>
  </si>
  <si>
    <t>#4 Seed</t>
  </si>
  <si>
    <t>#5 Seed</t>
  </si>
  <si>
    <t>#6 Seed</t>
  </si>
  <si>
    <t>#7 Seed</t>
  </si>
  <si>
    <t>#8 Seed</t>
  </si>
  <si>
    <t>#9 Seed</t>
  </si>
  <si>
    <t>#10 Seed</t>
  </si>
  <si>
    <t>#11 Seed</t>
  </si>
  <si>
    <t>#12 Seed</t>
  </si>
  <si>
    <t>Head to Head</t>
  </si>
  <si>
    <t>3rd Grade  - Boys</t>
  </si>
  <si>
    <t>Western Springs</t>
  </si>
  <si>
    <t>LaGrange Black</t>
  </si>
  <si>
    <t>Western Springs - Rogers</t>
  </si>
  <si>
    <t>DP Warriors</t>
  </si>
  <si>
    <t>Elmhurst Black</t>
  </si>
  <si>
    <t>OPRF - Orange</t>
  </si>
  <si>
    <t>Naperville Redhawks</t>
  </si>
  <si>
    <t>Oswego East</t>
  </si>
  <si>
    <t>Viking Select</t>
  </si>
  <si>
    <t>Team MC Maroon</t>
  </si>
  <si>
    <t>Future Wildcats</t>
  </si>
  <si>
    <t>Geneva Petersen</t>
  </si>
  <si>
    <t>LAC</t>
  </si>
  <si>
    <t>Carol Stream</t>
  </si>
  <si>
    <t>Wheaton White</t>
  </si>
  <si>
    <t>Future Huskies</t>
  </si>
  <si>
    <t>Western Spring - Zweig</t>
  </si>
  <si>
    <t>Kaneland</t>
  </si>
  <si>
    <t>Yorkville</t>
  </si>
  <si>
    <t xml:space="preserve">Barrington  </t>
  </si>
  <si>
    <t>Batavia - Red</t>
  </si>
  <si>
    <t>St Charles - Black</t>
  </si>
  <si>
    <t>Geneva - Estes</t>
  </si>
  <si>
    <t>Bronze East</t>
  </si>
  <si>
    <t>Bronze West</t>
  </si>
  <si>
    <t>GE Titans - Green</t>
  </si>
  <si>
    <t>1-1 v Carol Stream</t>
  </si>
  <si>
    <t>1-1 v Roselle</t>
  </si>
  <si>
    <t>2-0 vs Woodridge</t>
  </si>
  <si>
    <t>0-2 vs Westmont</t>
  </si>
  <si>
    <t>1-1 vs Barrington</t>
  </si>
  <si>
    <t>1-1 vs Yorkville</t>
  </si>
  <si>
    <t>Wheatland - Deacon</t>
  </si>
  <si>
    <t>BRONZE DIVISION-FINAL SEEDING</t>
  </si>
  <si>
    <t>1-0 vs Geneva</t>
  </si>
  <si>
    <t>0-1 vs Wheaton</t>
  </si>
  <si>
    <t>1-1 vs WS - Rogers</t>
  </si>
  <si>
    <t>1-1 vs Knights - Blue</t>
  </si>
  <si>
    <t>1-0 vs Hinsdale White</t>
  </si>
  <si>
    <t>0-1 vs Elmhurst Black</t>
  </si>
  <si>
    <t>1-1 vs LAC</t>
  </si>
  <si>
    <t>1-1 vs Geneva</t>
  </si>
  <si>
    <t>SILVER DIVISION - FINAL SEEDING</t>
  </si>
  <si>
    <t>CURRENT STANDINGS AS OF February 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</si>
</sst>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4"/>
      <color theme="8" tint="-0.499984740745262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2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4" fillId="5" borderId="0" xfId="0" applyFont="1" applyFill="1"/>
    <xf numFmtId="0" fontId="5" fillId="5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4" borderId="0" xfId="0" applyFont="1" applyFill="1"/>
    <xf numFmtId="0" fontId="8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7F5D-7C03-4BB0-A9E9-BB81670C22FC}">
  <dimension ref="A1:U73"/>
  <sheetViews>
    <sheetView tabSelected="1" zoomScale="85" zoomScaleNormal="85" workbookViewId="0">
      <selection activeCell="G2" sqref="G2"/>
    </sheetView>
  </sheetViews>
  <sheetFormatPr defaultRowHeight="14.35" x14ac:dyDescent="0.5"/>
  <cols>
    <col min="1" max="1" width="18.41015625" customWidth="1"/>
    <col min="2" max="2" width="22" customWidth="1"/>
    <col min="3" max="3" width="11.8203125" style="1" bestFit="1" customWidth="1"/>
    <col min="4" max="4" width="13" style="1" bestFit="1" customWidth="1"/>
    <col min="5" max="5" width="8.9375" style="1"/>
    <col min="6" max="6" width="8.9375" style="3"/>
    <col min="7" max="7" width="12.46875" style="1" bestFit="1" customWidth="1"/>
    <col min="8" max="8" width="19.46875" style="1" bestFit="1" customWidth="1"/>
    <col min="9" max="9" width="20.9375" style="4" bestFit="1" customWidth="1"/>
    <col min="10" max="10" width="19.1171875" bestFit="1" customWidth="1"/>
  </cols>
  <sheetData>
    <row r="1" spans="1:21" ht="33.35" x14ac:dyDescent="1.1000000000000001">
      <c r="A1" s="20" t="s">
        <v>45</v>
      </c>
    </row>
    <row r="2" spans="1:21" ht="33.35" x14ac:dyDescent="1.1000000000000001">
      <c r="A2" s="20" t="s">
        <v>89</v>
      </c>
    </row>
    <row r="5" spans="1:21" ht="25.7" x14ac:dyDescent="0.85">
      <c r="A5" s="5" t="s">
        <v>18</v>
      </c>
      <c r="B5" s="6"/>
      <c r="C5" s="7"/>
      <c r="D5" s="8" t="s">
        <v>26</v>
      </c>
      <c r="E5" s="8" t="s">
        <v>24</v>
      </c>
      <c r="F5" s="8" t="s">
        <v>25</v>
      </c>
      <c r="G5" s="9" t="s">
        <v>27</v>
      </c>
      <c r="H5" s="8" t="s">
        <v>28</v>
      </c>
      <c r="I5" s="8" t="s">
        <v>29</v>
      </c>
      <c r="J5" s="8" t="s">
        <v>44</v>
      </c>
    </row>
    <row r="8" spans="1:21" x14ac:dyDescent="0.5">
      <c r="A8" s="1" t="s">
        <v>32</v>
      </c>
      <c r="B8" t="s">
        <v>19</v>
      </c>
      <c r="C8"/>
      <c r="D8" s="1">
        <f t="shared" ref="D8:D15" si="0">SUM(E8+F8)</f>
        <v>11</v>
      </c>
      <c r="E8" s="1">
        <v>10</v>
      </c>
      <c r="F8" s="1">
        <v>1</v>
      </c>
      <c r="G8" s="3">
        <f t="shared" ref="G8:G15" si="1">SUM(E8/D8)</f>
        <v>0.90909090909090906</v>
      </c>
      <c r="H8" s="1">
        <v>243</v>
      </c>
      <c r="I8" s="2">
        <f t="shared" ref="I8:I15" si="2">SUM(H8/D8)</f>
        <v>22.09090909090909</v>
      </c>
      <c r="J8" s="4"/>
    </row>
    <row r="9" spans="1:21" x14ac:dyDescent="0.5">
      <c r="A9" s="1" t="s">
        <v>33</v>
      </c>
      <c r="B9" t="s">
        <v>46</v>
      </c>
      <c r="C9"/>
      <c r="D9" s="1">
        <f t="shared" si="0"/>
        <v>11</v>
      </c>
      <c r="E9" s="1">
        <v>9</v>
      </c>
      <c r="F9" s="1">
        <v>2</v>
      </c>
      <c r="G9" s="3">
        <f t="shared" si="1"/>
        <v>0.81818181818181823</v>
      </c>
      <c r="H9" s="1">
        <v>232</v>
      </c>
      <c r="I9" s="2">
        <f t="shared" si="2"/>
        <v>21.09090909090909</v>
      </c>
      <c r="J9" s="4"/>
    </row>
    <row r="10" spans="1:21" x14ac:dyDescent="0.5">
      <c r="A10" s="1" t="s">
        <v>34</v>
      </c>
      <c r="B10" t="s">
        <v>6</v>
      </c>
      <c r="C10"/>
      <c r="D10" s="1">
        <f t="shared" si="0"/>
        <v>9</v>
      </c>
      <c r="E10" s="1">
        <v>7</v>
      </c>
      <c r="F10" s="1">
        <v>2</v>
      </c>
      <c r="G10" s="3">
        <f t="shared" si="1"/>
        <v>0.77777777777777779</v>
      </c>
      <c r="H10" s="1">
        <v>201</v>
      </c>
      <c r="I10" s="2">
        <f t="shared" si="2"/>
        <v>22.333333333333332</v>
      </c>
      <c r="J10" s="4"/>
    </row>
    <row r="11" spans="1:21" x14ac:dyDescent="0.5">
      <c r="A11" s="1" t="s">
        <v>35</v>
      </c>
      <c r="B11" t="s">
        <v>20</v>
      </c>
      <c r="C11"/>
      <c r="D11" s="1">
        <f t="shared" si="0"/>
        <v>12</v>
      </c>
      <c r="E11" s="1">
        <v>9</v>
      </c>
      <c r="F11" s="1">
        <v>3</v>
      </c>
      <c r="G11" s="3">
        <f t="shared" si="1"/>
        <v>0.75</v>
      </c>
      <c r="H11" s="1">
        <v>300</v>
      </c>
      <c r="I11" s="2">
        <f t="shared" si="2"/>
        <v>25</v>
      </c>
      <c r="J11" s="4"/>
    </row>
    <row r="12" spans="1:21" x14ac:dyDescent="0.5">
      <c r="A12" s="1" t="s">
        <v>36</v>
      </c>
      <c r="B12" t="s">
        <v>22</v>
      </c>
      <c r="C12"/>
      <c r="D12" s="1">
        <f t="shared" si="0"/>
        <v>12</v>
      </c>
      <c r="E12" s="1">
        <v>4</v>
      </c>
      <c r="F12" s="1">
        <v>8</v>
      </c>
      <c r="G12" s="3">
        <f t="shared" si="1"/>
        <v>0.33333333333333331</v>
      </c>
      <c r="H12" s="1">
        <v>356</v>
      </c>
      <c r="I12" s="2">
        <f t="shared" si="2"/>
        <v>29.666666666666668</v>
      </c>
      <c r="J12" s="4" t="s">
        <v>80</v>
      </c>
    </row>
    <row r="13" spans="1:21" x14ac:dyDescent="0.5">
      <c r="A13" s="1" t="s">
        <v>37</v>
      </c>
      <c r="B13" t="s">
        <v>21</v>
      </c>
      <c r="C13"/>
      <c r="D13" s="1">
        <f t="shared" si="0"/>
        <v>12</v>
      </c>
      <c r="E13" s="1">
        <v>4</v>
      </c>
      <c r="F13" s="1">
        <v>8</v>
      </c>
      <c r="G13" s="3">
        <f t="shared" si="1"/>
        <v>0.33333333333333331</v>
      </c>
      <c r="H13" s="1">
        <v>351</v>
      </c>
      <c r="I13" s="2">
        <f t="shared" si="2"/>
        <v>29.25</v>
      </c>
      <c r="J13" s="4" t="s">
        <v>81</v>
      </c>
      <c r="O13" s="1"/>
      <c r="P13" s="1"/>
      <c r="Q13" s="1"/>
      <c r="R13" s="3"/>
      <c r="S13" s="1"/>
      <c r="T13" s="2"/>
      <c r="U13" s="4"/>
    </row>
    <row r="14" spans="1:21" x14ac:dyDescent="0.5">
      <c r="A14" s="1" t="s">
        <v>38</v>
      </c>
      <c r="B14" t="s">
        <v>16</v>
      </c>
      <c r="C14"/>
      <c r="D14" s="1">
        <f t="shared" si="0"/>
        <v>12</v>
      </c>
      <c r="E14" s="1">
        <v>3</v>
      </c>
      <c r="F14" s="1">
        <v>9</v>
      </c>
      <c r="G14" s="3">
        <f t="shared" si="1"/>
        <v>0.25</v>
      </c>
      <c r="H14" s="1">
        <v>343</v>
      </c>
      <c r="I14" s="2">
        <f t="shared" si="2"/>
        <v>28.583333333333332</v>
      </c>
      <c r="J14" s="4"/>
    </row>
    <row r="15" spans="1:21" x14ac:dyDescent="0.5">
      <c r="A15" s="1" t="s">
        <v>39</v>
      </c>
      <c r="B15" t="s">
        <v>71</v>
      </c>
      <c r="C15"/>
      <c r="D15" s="1">
        <f t="shared" si="0"/>
        <v>13</v>
      </c>
      <c r="E15" s="1">
        <v>0</v>
      </c>
      <c r="F15" s="1">
        <v>13</v>
      </c>
      <c r="G15" s="3">
        <f t="shared" si="1"/>
        <v>0</v>
      </c>
      <c r="H15" s="1">
        <v>364</v>
      </c>
      <c r="I15" s="2">
        <f t="shared" si="2"/>
        <v>28</v>
      </c>
      <c r="J15" s="4"/>
    </row>
    <row r="19" spans="1:21" ht="23.35" x14ac:dyDescent="0.8">
      <c r="A19" s="27" t="s">
        <v>88</v>
      </c>
      <c r="B19" s="10"/>
      <c r="C19" s="11"/>
      <c r="D19" s="12" t="s">
        <v>26</v>
      </c>
      <c r="E19" s="12" t="s">
        <v>24</v>
      </c>
      <c r="F19" s="12" t="s">
        <v>25</v>
      </c>
      <c r="G19" s="13" t="s">
        <v>27</v>
      </c>
      <c r="H19" s="12" t="s">
        <v>28</v>
      </c>
      <c r="I19" s="12" t="s">
        <v>29</v>
      </c>
      <c r="J19" s="12" t="s">
        <v>44</v>
      </c>
    </row>
    <row r="21" spans="1:21" x14ac:dyDescent="0.5">
      <c r="A21" s="1"/>
      <c r="C21"/>
      <c r="F21" s="1"/>
      <c r="G21" s="3"/>
      <c r="I21" s="2"/>
      <c r="J21" s="4"/>
    </row>
    <row r="22" spans="1:21" ht="18" x14ac:dyDescent="0.6">
      <c r="A22" s="18" t="s">
        <v>30</v>
      </c>
      <c r="C22"/>
      <c r="F22" s="1"/>
      <c r="G22" s="3"/>
      <c r="I22" s="2"/>
      <c r="J22" s="4"/>
    </row>
    <row r="23" spans="1:21" x14ac:dyDescent="0.5">
      <c r="A23" s="1" t="s">
        <v>32</v>
      </c>
      <c r="B23" s="21" t="s">
        <v>9</v>
      </c>
      <c r="C23" s="21" t="s">
        <v>7</v>
      </c>
      <c r="D23" s="22">
        <f>SUM(E23+F23)</f>
        <v>18</v>
      </c>
      <c r="E23" s="22">
        <v>18</v>
      </c>
      <c r="F23" s="22">
        <v>0</v>
      </c>
      <c r="G23" s="23">
        <f>SUM(E23/D23)</f>
        <v>1</v>
      </c>
      <c r="H23" s="22">
        <v>296</v>
      </c>
      <c r="I23" s="24">
        <f>SUM(H23/D23)</f>
        <v>16.444444444444443</v>
      </c>
      <c r="J23" s="4"/>
    </row>
    <row r="24" spans="1:21" x14ac:dyDescent="0.5">
      <c r="A24" s="1" t="s">
        <v>33</v>
      </c>
      <c r="B24" s="21" t="s">
        <v>0</v>
      </c>
      <c r="C24" s="21" t="s">
        <v>2</v>
      </c>
      <c r="D24" s="22">
        <f>SUM(E24+F24)</f>
        <v>18</v>
      </c>
      <c r="E24" s="22">
        <v>18</v>
      </c>
      <c r="F24" s="22">
        <v>0</v>
      </c>
      <c r="G24" s="23">
        <f>SUM(E24/D24)</f>
        <v>1</v>
      </c>
      <c r="H24" s="22">
        <v>309</v>
      </c>
      <c r="I24" s="24">
        <f>SUM(H24/D24)</f>
        <v>17.166666666666668</v>
      </c>
      <c r="J24" s="4"/>
    </row>
    <row r="25" spans="1:21" x14ac:dyDescent="0.5">
      <c r="A25" s="1" t="s">
        <v>34</v>
      </c>
      <c r="B25" s="21" t="s">
        <v>5</v>
      </c>
      <c r="C25" s="21" t="s">
        <v>2</v>
      </c>
      <c r="D25" s="22">
        <f>SUM(E25+F25)</f>
        <v>18</v>
      </c>
      <c r="E25" s="22">
        <v>14</v>
      </c>
      <c r="F25" s="22">
        <v>4</v>
      </c>
      <c r="G25" s="23">
        <f>SUM(E25/D25)</f>
        <v>0.77777777777777779</v>
      </c>
      <c r="H25" s="22">
        <v>307</v>
      </c>
      <c r="I25" s="24">
        <f>SUM(H25/D25)</f>
        <v>17.055555555555557</v>
      </c>
      <c r="J25" s="4"/>
      <c r="O25" s="1"/>
      <c r="P25" s="1"/>
      <c r="Q25" s="1"/>
      <c r="R25" s="3"/>
      <c r="S25" s="1"/>
      <c r="T25" s="2"/>
      <c r="U25" s="4"/>
    </row>
    <row r="26" spans="1:21" x14ac:dyDescent="0.5">
      <c r="A26" s="1" t="s">
        <v>35</v>
      </c>
      <c r="B26" s="21" t="s">
        <v>11</v>
      </c>
      <c r="C26" s="21" t="s">
        <v>7</v>
      </c>
      <c r="D26" s="22">
        <f>SUM(E26+F26)</f>
        <v>18</v>
      </c>
      <c r="E26" s="22">
        <v>14</v>
      </c>
      <c r="F26" s="22">
        <v>4</v>
      </c>
      <c r="G26" s="23">
        <f>SUM(E26/D26)</f>
        <v>0.77777777777777779</v>
      </c>
      <c r="H26" s="22">
        <v>385</v>
      </c>
      <c r="I26" s="24">
        <f>SUM(H26/D26)</f>
        <v>21.388888888888889</v>
      </c>
      <c r="J26" s="4" t="s">
        <v>82</v>
      </c>
    </row>
    <row r="27" spans="1:21" x14ac:dyDescent="0.5">
      <c r="A27" s="1" t="s">
        <v>36</v>
      </c>
      <c r="B27" s="21" t="s">
        <v>48</v>
      </c>
      <c r="C27" s="21" t="s">
        <v>7</v>
      </c>
      <c r="D27" s="22">
        <f>SUM(E27+F27)</f>
        <v>18</v>
      </c>
      <c r="E27" s="22">
        <v>14</v>
      </c>
      <c r="F27" s="22">
        <v>4</v>
      </c>
      <c r="G27" s="23">
        <f>SUM(E27/D27)</f>
        <v>0.77777777777777779</v>
      </c>
      <c r="H27" s="22">
        <v>395</v>
      </c>
      <c r="I27" s="24">
        <f>SUM(H27/D27)</f>
        <v>21.944444444444443</v>
      </c>
      <c r="J27" s="4" t="s">
        <v>83</v>
      </c>
    </row>
    <row r="28" spans="1:21" x14ac:dyDescent="0.5">
      <c r="A28" s="1" t="s">
        <v>37</v>
      </c>
      <c r="B28" s="21" t="s">
        <v>23</v>
      </c>
      <c r="C28" s="21" t="s">
        <v>2</v>
      </c>
      <c r="D28" s="22">
        <f>SUM(E28+F28)</f>
        <v>18</v>
      </c>
      <c r="E28" s="22">
        <v>13</v>
      </c>
      <c r="F28" s="22">
        <v>5</v>
      </c>
      <c r="G28" s="23">
        <f>SUM(E28/D28)</f>
        <v>0.72222222222222221</v>
      </c>
      <c r="H28" s="22">
        <v>328</v>
      </c>
      <c r="I28" s="24">
        <f>SUM(H28/D28)</f>
        <v>18.222222222222221</v>
      </c>
      <c r="J28" s="4"/>
    </row>
    <row r="29" spans="1:21" x14ac:dyDescent="0.5">
      <c r="A29" s="1" t="s">
        <v>38</v>
      </c>
      <c r="B29" s="21" t="s">
        <v>47</v>
      </c>
      <c r="C29" s="21" t="s">
        <v>7</v>
      </c>
      <c r="D29" s="22">
        <f>SUM(E29+F29)</f>
        <v>18</v>
      </c>
      <c r="E29" s="22">
        <v>13</v>
      </c>
      <c r="F29" s="22">
        <v>5</v>
      </c>
      <c r="G29" s="23">
        <f>SUM(E29/D29)</f>
        <v>0.72222222222222221</v>
      </c>
      <c r="H29" s="22">
        <v>361</v>
      </c>
      <c r="I29" s="24">
        <f>SUM(H29/D29)</f>
        <v>20.055555555555557</v>
      </c>
      <c r="J29" s="4"/>
    </row>
    <row r="30" spans="1:21" x14ac:dyDescent="0.5">
      <c r="A30" s="1" t="s">
        <v>39</v>
      </c>
      <c r="B30" s="21" t="s">
        <v>52</v>
      </c>
      <c r="C30" s="21" t="s">
        <v>2</v>
      </c>
      <c r="D30" s="22">
        <f>SUM(E30+F30)</f>
        <v>18</v>
      </c>
      <c r="E30" s="22">
        <v>12</v>
      </c>
      <c r="F30" s="22">
        <v>6</v>
      </c>
      <c r="G30" s="23">
        <f>SUM(E30/D30)</f>
        <v>0.66666666666666663</v>
      </c>
      <c r="H30" s="22">
        <v>394</v>
      </c>
      <c r="I30" s="24">
        <f>SUM(H30/D30)</f>
        <v>21.888888888888889</v>
      </c>
      <c r="J30" s="4"/>
    </row>
    <row r="31" spans="1:21" x14ac:dyDescent="0.5">
      <c r="A31" s="1" t="s">
        <v>40</v>
      </c>
      <c r="B31" s="21" t="s">
        <v>53</v>
      </c>
      <c r="C31" s="21" t="s">
        <v>2</v>
      </c>
      <c r="D31" s="22">
        <f>SUM(E31+F31)</f>
        <v>18</v>
      </c>
      <c r="E31" s="22">
        <v>11</v>
      </c>
      <c r="F31" s="22">
        <v>7</v>
      </c>
      <c r="G31" s="23">
        <f>SUM(E31/D31)</f>
        <v>0.61111111111111116</v>
      </c>
      <c r="H31" s="22">
        <v>419</v>
      </c>
      <c r="I31" s="24">
        <f>SUM(H31/D31)</f>
        <v>23.277777777777779</v>
      </c>
      <c r="J31" s="4"/>
    </row>
    <row r="32" spans="1:21" x14ac:dyDescent="0.5">
      <c r="A32" s="1" t="s">
        <v>41</v>
      </c>
      <c r="B32" s="21" t="s">
        <v>56</v>
      </c>
      <c r="C32" s="21" t="s">
        <v>2</v>
      </c>
      <c r="D32" s="22">
        <f>SUM(E32+F32)</f>
        <v>18</v>
      </c>
      <c r="E32" s="22">
        <v>10</v>
      </c>
      <c r="F32" s="22">
        <v>8</v>
      </c>
      <c r="G32" s="23">
        <f>SUM(E32/D32)</f>
        <v>0.55555555555555558</v>
      </c>
      <c r="H32" s="22">
        <v>395</v>
      </c>
      <c r="I32" s="24">
        <f>SUM(H32/D32)</f>
        <v>21.944444444444443</v>
      </c>
      <c r="J32" s="4"/>
    </row>
    <row r="33" spans="1:10" x14ac:dyDescent="0.5">
      <c r="A33" s="1" t="s">
        <v>42</v>
      </c>
      <c r="B33" t="s">
        <v>50</v>
      </c>
      <c r="C33" t="s">
        <v>7</v>
      </c>
      <c r="D33" s="1">
        <f>SUM(E33+F33)</f>
        <v>17</v>
      </c>
      <c r="E33" s="1">
        <v>8</v>
      </c>
      <c r="F33" s="1">
        <v>9</v>
      </c>
      <c r="G33" s="3">
        <f>SUM(E33/D33)</f>
        <v>0.47058823529411764</v>
      </c>
      <c r="H33" s="1">
        <v>360</v>
      </c>
      <c r="I33" s="2">
        <f>SUM(H33/D33)</f>
        <v>21.176470588235293</v>
      </c>
      <c r="J33" s="4" t="s">
        <v>84</v>
      </c>
    </row>
    <row r="34" spans="1:10" x14ac:dyDescent="0.5">
      <c r="A34" s="1" t="s">
        <v>43</v>
      </c>
      <c r="B34" t="s">
        <v>10</v>
      </c>
      <c r="C34" t="s">
        <v>7</v>
      </c>
      <c r="D34" s="1">
        <f>SUM(E34+F34)</f>
        <v>17</v>
      </c>
      <c r="E34" s="1">
        <v>8</v>
      </c>
      <c r="F34" s="1">
        <v>9</v>
      </c>
      <c r="G34" s="3">
        <f>SUM(E34/D34)</f>
        <v>0.47058823529411764</v>
      </c>
      <c r="H34" s="1">
        <v>396</v>
      </c>
      <c r="I34" s="2">
        <f>SUM(H34/D34)</f>
        <v>23.294117647058822</v>
      </c>
      <c r="J34" s="4" t="s">
        <v>85</v>
      </c>
    </row>
    <row r="35" spans="1:10" x14ac:dyDescent="0.5">
      <c r="A35" s="1"/>
      <c r="C35"/>
      <c r="F35" s="1"/>
      <c r="G35" s="3"/>
      <c r="I35" s="2"/>
      <c r="J35" s="4"/>
    </row>
    <row r="36" spans="1:10" x14ac:dyDescent="0.5">
      <c r="A36" s="1"/>
      <c r="C36"/>
      <c r="F36" s="1"/>
      <c r="G36" s="3"/>
      <c r="I36" s="2"/>
      <c r="J36" s="4"/>
    </row>
    <row r="37" spans="1:10" x14ac:dyDescent="0.5">
      <c r="A37" s="1"/>
      <c r="C37"/>
      <c r="F37" s="1"/>
      <c r="G37" s="3"/>
      <c r="I37" s="2"/>
      <c r="J37" s="4"/>
    </row>
    <row r="38" spans="1:10" x14ac:dyDescent="0.5">
      <c r="A38" s="1" t="s">
        <v>32</v>
      </c>
      <c r="B38" s="21" t="s">
        <v>54</v>
      </c>
      <c r="C38" s="21" t="s">
        <v>2</v>
      </c>
      <c r="D38" s="22">
        <f>SUM(E38+F38)</f>
        <v>18</v>
      </c>
      <c r="E38" s="22">
        <v>6</v>
      </c>
      <c r="F38" s="22">
        <v>12</v>
      </c>
      <c r="G38" s="23">
        <f>SUM(E38/D38)</f>
        <v>0.33333333333333331</v>
      </c>
      <c r="H38" s="22">
        <v>416</v>
      </c>
      <c r="I38" s="24">
        <f>SUM(H38/D38)</f>
        <v>23.111111111111111</v>
      </c>
      <c r="J38" s="4"/>
    </row>
    <row r="39" spans="1:10" x14ac:dyDescent="0.5">
      <c r="A39" s="1" t="s">
        <v>33</v>
      </c>
      <c r="B39" s="21" t="s">
        <v>49</v>
      </c>
      <c r="C39" s="21" t="s">
        <v>7</v>
      </c>
      <c r="D39" s="22">
        <f>SUM(E39+F39)</f>
        <v>18</v>
      </c>
      <c r="E39" s="22">
        <v>5</v>
      </c>
      <c r="F39" s="22">
        <v>13</v>
      </c>
      <c r="G39" s="23">
        <f>SUM(E39/D39)</f>
        <v>0.27777777777777779</v>
      </c>
      <c r="H39" s="22">
        <v>425</v>
      </c>
      <c r="I39" s="24">
        <f>SUM(H39/D39)</f>
        <v>23.611111111111111</v>
      </c>
      <c r="J39" s="4"/>
    </row>
    <row r="40" spans="1:10" x14ac:dyDescent="0.5">
      <c r="A40" s="1" t="s">
        <v>34</v>
      </c>
      <c r="B40" s="21" t="s">
        <v>1</v>
      </c>
      <c r="C40" s="21" t="s">
        <v>7</v>
      </c>
      <c r="D40" s="22">
        <f>SUM(E40+F40)</f>
        <v>18</v>
      </c>
      <c r="E40" s="22">
        <v>4</v>
      </c>
      <c r="F40" s="22">
        <v>14</v>
      </c>
      <c r="G40" s="23">
        <f>SUM(E40/D40)</f>
        <v>0.22222222222222221</v>
      </c>
      <c r="H40" s="22">
        <v>398</v>
      </c>
      <c r="I40" s="24">
        <f>SUM(H40/D40)</f>
        <v>22.111111111111111</v>
      </c>
      <c r="J40" s="4"/>
    </row>
    <row r="41" spans="1:10" x14ac:dyDescent="0.5">
      <c r="A41" s="1" t="s">
        <v>35</v>
      </c>
      <c r="B41" s="21" t="s">
        <v>55</v>
      </c>
      <c r="C41" s="21" t="s">
        <v>2</v>
      </c>
      <c r="D41" s="22">
        <f>SUM(E41+F41)</f>
        <v>18</v>
      </c>
      <c r="E41" s="22">
        <v>4</v>
      </c>
      <c r="F41" s="22">
        <v>14</v>
      </c>
      <c r="G41" s="23">
        <f>SUM(E41/D41)</f>
        <v>0.22222222222222221</v>
      </c>
      <c r="H41" s="22">
        <v>517</v>
      </c>
      <c r="I41" s="24">
        <f>SUM(H41/D41)</f>
        <v>28.722222222222221</v>
      </c>
      <c r="J41" s="4"/>
    </row>
    <row r="42" spans="1:10" x14ac:dyDescent="0.5">
      <c r="A42" s="1" t="s">
        <v>36</v>
      </c>
      <c r="B42" s="21" t="s">
        <v>51</v>
      </c>
      <c r="C42" s="21" t="s">
        <v>7</v>
      </c>
      <c r="D42" s="22">
        <f>SUM(E42+F42)</f>
        <v>18</v>
      </c>
      <c r="E42" s="22">
        <v>3</v>
      </c>
      <c r="F42" s="22">
        <v>15</v>
      </c>
      <c r="G42" s="23">
        <f>SUM(E42/D42)</f>
        <v>0.16666666666666666</v>
      </c>
      <c r="H42" s="22">
        <v>347</v>
      </c>
      <c r="I42" s="24">
        <f>SUM(H42/D42)</f>
        <v>19.277777777777779</v>
      </c>
      <c r="J42" s="4"/>
    </row>
    <row r="43" spans="1:10" x14ac:dyDescent="0.5">
      <c r="A43" s="1" t="s">
        <v>37</v>
      </c>
      <c r="B43" s="21" t="s">
        <v>15</v>
      </c>
      <c r="C43" s="21" t="s">
        <v>7</v>
      </c>
      <c r="D43" s="22">
        <f>SUM(E43+F43)</f>
        <v>18</v>
      </c>
      <c r="E43" s="22">
        <v>2</v>
      </c>
      <c r="F43" s="22">
        <v>16</v>
      </c>
      <c r="G43" s="23">
        <f>SUM(E43/D43)</f>
        <v>0.1111111111111111</v>
      </c>
      <c r="H43" s="22">
        <v>490</v>
      </c>
      <c r="I43" s="24">
        <f>SUM(H43/D43)</f>
        <v>27.222222222222221</v>
      </c>
      <c r="J43" s="4"/>
    </row>
    <row r="44" spans="1:10" x14ac:dyDescent="0.5">
      <c r="A44" s="1" t="s">
        <v>38</v>
      </c>
      <c r="B44" s="21" t="s">
        <v>57</v>
      </c>
      <c r="C44" s="21" t="s">
        <v>2</v>
      </c>
      <c r="D44" s="22">
        <f>SUM(E44+F44)</f>
        <v>18</v>
      </c>
      <c r="E44" s="22">
        <v>1</v>
      </c>
      <c r="F44" s="22">
        <v>17</v>
      </c>
      <c r="G44" s="23">
        <f>SUM(E44/D44)</f>
        <v>5.5555555555555552E-2</v>
      </c>
      <c r="H44" s="22">
        <v>595</v>
      </c>
      <c r="I44" s="24">
        <f>SUM(H44/D44)</f>
        <v>33.055555555555557</v>
      </c>
      <c r="J44" s="4" t="s">
        <v>86</v>
      </c>
    </row>
    <row r="45" spans="1:10" x14ac:dyDescent="0.5">
      <c r="A45" s="1" t="s">
        <v>39</v>
      </c>
      <c r="B45" s="21" t="s">
        <v>58</v>
      </c>
      <c r="C45" s="21" t="s">
        <v>2</v>
      </c>
      <c r="D45" s="22">
        <f>SUM(E45+F45)</f>
        <v>18</v>
      </c>
      <c r="E45" s="22">
        <v>1</v>
      </c>
      <c r="F45" s="22">
        <v>17</v>
      </c>
      <c r="G45" s="23">
        <f>SUM(E45/D45)</f>
        <v>5.5555555555555552E-2</v>
      </c>
      <c r="H45" s="22">
        <v>630</v>
      </c>
      <c r="I45" s="24">
        <f>SUM(H45/D45)</f>
        <v>35</v>
      </c>
      <c r="J45" s="4" t="s">
        <v>87</v>
      </c>
    </row>
    <row r="46" spans="1:10" x14ac:dyDescent="0.5">
      <c r="H46" s="2"/>
    </row>
    <row r="47" spans="1:10" x14ac:dyDescent="0.5">
      <c r="H47" s="2"/>
    </row>
    <row r="49" spans="1:10" ht="23.35" x14ac:dyDescent="0.8">
      <c r="A49" s="26" t="s">
        <v>79</v>
      </c>
      <c r="B49" s="14"/>
      <c r="C49" s="15"/>
      <c r="D49" s="16" t="s">
        <v>26</v>
      </c>
      <c r="E49" s="16" t="s">
        <v>24</v>
      </c>
      <c r="F49" s="16" t="s">
        <v>25</v>
      </c>
      <c r="G49" s="17" t="s">
        <v>27</v>
      </c>
      <c r="H49" s="16" t="s">
        <v>28</v>
      </c>
      <c r="I49" s="16" t="s">
        <v>29</v>
      </c>
      <c r="J49" s="16" t="s">
        <v>44</v>
      </c>
    </row>
    <row r="51" spans="1:10" ht="18" x14ac:dyDescent="0.6">
      <c r="A51" s="19" t="s">
        <v>30</v>
      </c>
    </row>
    <row r="52" spans="1:10" x14ac:dyDescent="0.5">
      <c r="A52" s="1" t="s">
        <v>32</v>
      </c>
      <c r="B52" s="21" t="s">
        <v>63</v>
      </c>
      <c r="C52" s="21" t="s">
        <v>70</v>
      </c>
      <c r="D52" s="22">
        <f t="shared" ref="D52:D61" si="3">SUM(E52+F52)</f>
        <v>16</v>
      </c>
      <c r="E52" s="22">
        <v>15</v>
      </c>
      <c r="F52" s="22">
        <v>1</v>
      </c>
      <c r="G52" s="23">
        <f t="shared" ref="G52:G61" si="4">SUM(E52/D52)</f>
        <v>0.9375</v>
      </c>
      <c r="H52" s="22">
        <v>208</v>
      </c>
      <c r="I52" s="24">
        <f t="shared" ref="I52:I61" si="5">SUM(H52/D52)</f>
        <v>13</v>
      </c>
      <c r="J52" s="25"/>
    </row>
    <row r="53" spans="1:10" x14ac:dyDescent="0.5">
      <c r="A53" s="1" t="s">
        <v>33</v>
      </c>
      <c r="B53" t="s">
        <v>78</v>
      </c>
      <c r="C53" t="s">
        <v>70</v>
      </c>
      <c r="D53" s="1">
        <f t="shared" si="3"/>
        <v>15</v>
      </c>
      <c r="E53" s="1">
        <v>14</v>
      </c>
      <c r="F53" s="1">
        <v>1</v>
      </c>
      <c r="G53" s="3">
        <f t="shared" si="4"/>
        <v>0.93333333333333335</v>
      </c>
      <c r="H53" s="1">
        <v>344</v>
      </c>
      <c r="I53" s="2">
        <f t="shared" si="5"/>
        <v>22.933333333333334</v>
      </c>
      <c r="J53" s="4"/>
    </row>
    <row r="54" spans="1:10" x14ac:dyDescent="0.5">
      <c r="A54" s="1" t="s">
        <v>34</v>
      </c>
      <c r="B54" s="21" t="s">
        <v>8</v>
      </c>
      <c r="C54" s="21" t="s">
        <v>69</v>
      </c>
      <c r="D54" s="22">
        <f t="shared" si="3"/>
        <v>16</v>
      </c>
      <c r="E54" s="22">
        <v>14</v>
      </c>
      <c r="F54" s="22">
        <v>2</v>
      </c>
      <c r="G54" s="23">
        <f t="shared" si="4"/>
        <v>0.875</v>
      </c>
      <c r="H54" s="22">
        <v>230</v>
      </c>
      <c r="I54" s="24">
        <f t="shared" si="5"/>
        <v>14.375</v>
      </c>
      <c r="J54" s="25" t="s">
        <v>72</v>
      </c>
    </row>
    <row r="55" spans="1:10" x14ac:dyDescent="0.5">
      <c r="A55" s="1" t="s">
        <v>35</v>
      </c>
      <c r="B55" s="21" t="s">
        <v>59</v>
      </c>
      <c r="C55" s="21" t="s">
        <v>69</v>
      </c>
      <c r="D55" s="22">
        <f t="shared" si="3"/>
        <v>16</v>
      </c>
      <c r="E55" s="22">
        <v>14</v>
      </c>
      <c r="F55" s="22">
        <v>2</v>
      </c>
      <c r="G55" s="23">
        <f t="shared" si="4"/>
        <v>0.875</v>
      </c>
      <c r="H55" s="22">
        <v>256</v>
      </c>
      <c r="I55" s="24">
        <f t="shared" si="5"/>
        <v>16</v>
      </c>
      <c r="J55" s="25" t="s">
        <v>73</v>
      </c>
    </row>
    <row r="56" spans="1:10" x14ac:dyDescent="0.5">
      <c r="A56" s="1" t="s">
        <v>36</v>
      </c>
      <c r="B56" s="21" t="s">
        <v>12</v>
      </c>
      <c r="C56" s="21" t="s">
        <v>69</v>
      </c>
      <c r="D56" s="22">
        <f t="shared" si="3"/>
        <v>16</v>
      </c>
      <c r="E56" s="22">
        <v>13</v>
      </c>
      <c r="F56" s="22">
        <v>3</v>
      </c>
      <c r="G56" s="23">
        <f t="shared" si="4"/>
        <v>0.8125</v>
      </c>
      <c r="H56" s="22">
        <v>253</v>
      </c>
      <c r="I56" s="24">
        <f t="shared" si="5"/>
        <v>15.8125</v>
      </c>
      <c r="J56" s="25"/>
    </row>
    <row r="57" spans="1:10" x14ac:dyDescent="0.5">
      <c r="A57" s="1" t="s">
        <v>37</v>
      </c>
      <c r="B57" t="s">
        <v>3</v>
      </c>
      <c r="C57" t="s">
        <v>70</v>
      </c>
      <c r="D57" s="1">
        <f t="shared" si="3"/>
        <v>15</v>
      </c>
      <c r="E57" s="1">
        <v>10</v>
      </c>
      <c r="F57" s="1">
        <v>5</v>
      </c>
      <c r="G57" s="3">
        <f t="shared" si="4"/>
        <v>0.66666666666666663</v>
      </c>
      <c r="H57" s="1">
        <v>283</v>
      </c>
      <c r="I57" s="2">
        <f t="shared" si="5"/>
        <v>18.866666666666667</v>
      </c>
      <c r="J57" s="4"/>
    </row>
    <row r="58" spans="1:10" x14ac:dyDescent="0.5">
      <c r="A58" s="1" t="s">
        <v>38</v>
      </c>
      <c r="B58" s="21" t="s">
        <v>60</v>
      </c>
      <c r="C58" s="21" t="s">
        <v>69</v>
      </c>
      <c r="D58" s="22">
        <f t="shared" si="3"/>
        <v>16</v>
      </c>
      <c r="E58" s="22">
        <v>8</v>
      </c>
      <c r="F58" s="22">
        <v>8</v>
      </c>
      <c r="G58" s="23">
        <f t="shared" si="4"/>
        <v>0.5</v>
      </c>
      <c r="H58" s="22">
        <v>320</v>
      </c>
      <c r="I58" s="24">
        <f t="shared" si="5"/>
        <v>20</v>
      </c>
      <c r="J58" s="25"/>
    </row>
    <row r="59" spans="1:10" x14ac:dyDescent="0.5">
      <c r="A59" s="1" t="s">
        <v>39</v>
      </c>
      <c r="B59" s="21" t="s">
        <v>65</v>
      </c>
      <c r="C59" s="21" t="s">
        <v>70</v>
      </c>
      <c r="D59" s="22">
        <f t="shared" si="3"/>
        <v>16</v>
      </c>
      <c r="E59" s="22">
        <v>8</v>
      </c>
      <c r="F59" s="22">
        <v>8</v>
      </c>
      <c r="G59" s="23">
        <f t="shared" si="4"/>
        <v>0.5</v>
      </c>
      <c r="H59" s="22">
        <v>341</v>
      </c>
      <c r="I59" s="24">
        <f t="shared" si="5"/>
        <v>21.3125</v>
      </c>
      <c r="J59" s="25" t="s">
        <v>77</v>
      </c>
    </row>
    <row r="60" spans="1:10" x14ac:dyDescent="0.5">
      <c r="A60" s="1" t="s">
        <v>40</v>
      </c>
      <c r="B60" s="21" t="s">
        <v>64</v>
      </c>
      <c r="C60" s="21" t="s">
        <v>70</v>
      </c>
      <c r="D60" s="22">
        <f t="shared" si="3"/>
        <v>16</v>
      </c>
      <c r="E60" s="22">
        <v>8</v>
      </c>
      <c r="F60" s="22">
        <v>8</v>
      </c>
      <c r="G60" s="23">
        <f t="shared" si="4"/>
        <v>0.5</v>
      </c>
      <c r="H60" s="22">
        <v>388</v>
      </c>
      <c r="I60" s="24">
        <f t="shared" si="5"/>
        <v>24.25</v>
      </c>
      <c r="J60" s="25" t="s">
        <v>76</v>
      </c>
    </row>
    <row r="61" spans="1:10" x14ac:dyDescent="0.5">
      <c r="A61" s="1" t="s">
        <v>41</v>
      </c>
      <c r="B61" s="21" t="s">
        <v>13</v>
      </c>
      <c r="C61" s="21" t="s">
        <v>69</v>
      </c>
      <c r="D61" s="22">
        <f t="shared" si="3"/>
        <v>16</v>
      </c>
      <c r="E61" s="22">
        <v>7</v>
      </c>
      <c r="F61" s="22">
        <v>9</v>
      </c>
      <c r="G61" s="23">
        <f t="shared" si="4"/>
        <v>0.4375</v>
      </c>
      <c r="H61" s="22">
        <v>305</v>
      </c>
      <c r="I61" s="24">
        <f t="shared" si="5"/>
        <v>19.0625</v>
      </c>
      <c r="J61" s="25" t="s">
        <v>74</v>
      </c>
    </row>
    <row r="62" spans="1:10" x14ac:dyDescent="0.5">
      <c r="A62" s="1"/>
      <c r="C62"/>
      <c r="F62" s="1"/>
      <c r="G62" s="3"/>
      <c r="I62" s="2"/>
      <c r="J62" s="4"/>
    </row>
    <row r="63" spans="1:10" x14ac:dyDescent="0.5">
      <c r="A63" s="1"/>
      <c r="C63"/>
      <c r="F63" s="1"/>
      <c r="G63" s="3"/>
      <c r="I63" s="2"/>
      <c r="J63" s="4"/>
    </row>
    <row r="64" spans="1:10" ht="18" x14ac:dyDescent="0.6">
      <c r="A64" s="19" t="s">
        <v>31</v>
      </c>
      <c r="C64"/>
      <c r="F64" s="1"/>
      <c r="G64" s="3"/>
      <c r="I64" s="2"/>
      <c r="J64" s="4"/>
    </row>
    <row r="65" spans="1:10" x14ac:dyDescent="0.5">
      <c r="A65" s="1" t="s">
        <v>32</v>
      </c>
      <c r="B65" s="21" t="s">
        <v>66</v>
      </c>
      <c r="C65" s="21" t="s">
        <v>70</v>
      </c>
      <c r="D65" s="22">
        <f t="shared" ref="D65:D72" si="6">SUM(E65+F65)</f>
        <v>16</v>
      </c>
      <c r="E65" s="22">
        <v>7</v>
      </c>
      <c r="F65" s="22">
        <v>9</v>
      </c>
      <c r="G65" s="23">
        <f t="shared" ref="G65:G72" si="7">SUM(E65/D65)</f>
        <v>0.4375</v>
      </c>
      <c r="H65" s="22">
        <v>326</v>
      </c>
      <c r="I65" s="24">
        <f t="shared" ref="I65:I72" si="8">SUM(H65/D65)</f>
        <v>20.375</v>
      </c>
      <c r="J65" s="25"/>
    </row>
    <row r="66" spans="1:10" x14ac:dyDescent="0.5">
      <c r="A66" s="1" t="s">
        <v>33</v>
      </c>
      <c r="B66" s="21" t="s">
        <v>14</v>
      </c>
      <c r="C66" s="21" t="s">
        <v>69</v>
      </c>
      <c r="D66" s="22">
        <f t="shared" si="6"/>
        <v>16</v>
      </c>
      <c r="E66" s="22">
        <v>7</v>
      </c>
      <c r="F66" s="22">
        <v>9</v>
      </c>
      <c r="G66" s="23">
        <f t="shared" si="7"/>
        <v>0.4375</v>
      </c>
      <c r="H66" s="22">
        <v>389</v>
      </c>
      <c r="I66" s="24">
        <f t="shared" si="8"/>
        <v>24.3125</v>
      </c>
      <c r="J66" s="25" t="s">
        <v>75</v>
      </c>
    </row>
    <row r="67" spans="1:10" x14ac:dyDescent="0.5">
      <c r="A67" s="1" t="s">
        <v>34</v>
      </c>
      <c r="B67" s="21" t="s">
        <v>17</v>
      </c>
      <c r="C67" s="21" t="s">
        <v>69</v>
      </c>
      <c r="D67" s="22">
        <f t="shared" si="6"/>
        <v>16</v>
      </c>
      <c r="E67" s="22">
        <v>6</v>
      </c>
      <c r="F67" s="22">
        <v>10</v>
      </c>
      <c r="G67" s="23">
        <f t="shared" si="7"/>
        <v>0.375</v>
      </c>
      <c r="H67" s="22">
        <v>360</v>
      </c>
      <c r="I67" s="24">
        <f t="shared" si="8"/>
        <v>22.5</v>
      </c>
      <c r="J67" s="25"/>
    </row>
    <row r="68" spans="1:10" x14ac:dyDescent="0.5">
      <c r="A68" s="1" t="s">
        <v>35</v>
      </c>
      <c r="B68" s="21" t="s">
        <v>4</v>
      </c>
      <c r="C68" s="21" t="s">
        <v>70</v>
      </c>
      <c r="D68" s="22">
        <f t="shared" si="6"/>
        <v>16</v>
      </c>
      <c r="E68" s="22">
        <v>5</v>
      </c>
      <c r="F68" s="22">
        <v>11</v>
      </c>
      <c r="G68" s="23">
        <f t="shared" si="7"/>
        <v>0.3125</v>
      </c>
      <c r="H68" s="22">
        <v>361</v>
      </c>
      <c r="I68" s="24">
        <f t="shared" si="8"/>
        <v>22.5625</v>
      </c>
      <c r="J68" s="25"/>
    </row>
    <row r="69" spans="1:10" x14ac:dyDescent="0.5">
      <c r="A69" s="1" t="s">
        <v>36</v>
      </c>
      <c r="B69" s="21" t="s">
        <v>67</v>
      </c>
      <c r="C69" s="21" t="s">
        <v>70</v>
      </c>
      <c r="D69" s="22">
        <f t="shared" si="6"/>
        <v>16</v>
      </c>
      <c r="E69" s="22">
        <v>4</v>
      </c>
      <c r="F69" s="22">
        <v>12</v>
      </c>
      <c r="G69" s="23">
        <f t="shared" si="7"/>
        <v>0.25</v>
      </c>
      <c r="H69" s="22">
        <v>396</v>
      </c>
      <c r="I69" s="24">
        <f t="shared" si="8"/>
        <v>24.75</v>
      </c>
      <c r="J69" s="25"/>
    </row>
    <row r="70" spans="1:10" x14ac:dyDescent="0.5">
      <c r="A70" s="1" t="s">
        <v>37</v>
      </c>
      <c r="B70" s="21" t="s">
        <v>62</v>
      </c>
      <c r="C70" s="21" t="s">
        <v>69</v>
      </c>
      <c r="D70" s="22">
        <f t="shared" si="6"/>
        <v>16</v>
      </c>
      <c r="E70" s="22">
        <v>2</v>
      </c>
      <c r="F70" s="22">
        <v>14</v>
      </c>
      <c r="G70" s="23">
        <f t="shared" si="7"/>
        <v>0.125</v>
      </c>
      <c r="H70" s="22">
        <v>427</v>
      </c>
      <c r="I70" s="24">
        <f t="shared" si="8"/>
        <v>26.6875</v>
      </c>
      <c r="J70" s="25"/>
    </row>
    <row r="71" spans="1:10" x14ac:dyDescent="0.5">
      <c r="A71" s="1" t="s">
        <v>38</v>
      </c>
      <c r="B71" s="21" t="s">
        <v>61</v>
      </c>
      <c r="C71" s="21" t="s">
        <v>69</v>
      </c>
      <c r="D71" s="22">
        <f t="shared" si="6"/>
        <v>16</v>
      </c>
      <c r="E71" s="22">
        <v>1</v>
      </c>
      <c r="F71" s="22">
        <v>15</v>
      </c>
      <c r="G71" s="23">
        <f t="shared" si="7"/>
        <v>6.25E-2</v>
      </c>
      <c r="H71" s="22">
        <v>474</v>
      </c>
      <c r="I71" s="24">
        <f t="shared" si="8"/>
        <v>29.625</v>
      </c>
      <c r="J71" s="25"/>
    </row>
    <row r="72" spans="1:10" x14ac:dyDescent="0.5">
      <c r="A72" s="1" t="s">
        <v>39</v>
      </c>
      <c r="B72" s="21" t="s">
        <v>68</v>
      </c>
      <c r="C72" s="21" t="s">
        <v>70</v>
      </c>
      <c r="D72" s="22">
        <f t="shared" si="6"/>
        <v>16</v>
      </c>
      <c r="E72" s="22">
        <v>0</v>
      </c>
      <c r="F72" s="22">
        <v>16</v>
      </c>
      <c r="G72" s="23">
        <f t="shared" si="7"/>
        <v>0</v>
      </c>
      <c r="H72" s="22">
        <v>618</v>
      </c>
      <c r="I72" s="24">
        <f t="shared" si="8"/>
        <v>38.625</v>
      </c>
      <c r="J72" s="25"/>
    </row>
    <row r="73" spans="1:10" x14ac:dyDescent="0.5">
      <c r="H73" s="2"/>
    </row>
  </sheetData>
  <sortState xmlns:xlrd2="http://schemas.microsoft.com/office/spreadsheetml/2017/richdata2" ref="B23:J45">
    <sortCondition descending="1" ref="G23:G45"/>
    <sortCondition ref="I23:I45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Grade 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Schauer</dc:creator>
  <cp:lastModifiedBy>Brian Schauer</cp:lastModifiedBy>
  <dcterms:created xsi:type="dcterms:W3CDTF">2024-01-21T15:54:45Z</dcterms:created>
  <dcterms:modified xsi:type="dcterms:W3CDTF">2025-02-24T15:06:29Z</dcterms:modified>
</cp:coreProperties>
</file>