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19c5e3de973e5e/Documents/Volleyball 23/Ratings/Results/"/>
    </mc:Choice>
  </mc:AlternateContent>
  <xr:revisionPtr revIDLastSave="29" documentId="8_{17A3A6DD-5EBA-48F8-87E2-AD52D76CC645}" xr6:coauthVersionLast="47" xr6:coauthVersionMax="47" xr10:uidLastSave="{86287618-935C-44C2-A793-FCA250AA7891}"/>
  <bookViews>
    <workbookView xWindow="84" yWindow="888" windowWidth="22668" windowHeight="12492" xr2:uid="{2C76071E-7FB4-4D57-97D7-D1EEBD25B5D2}"/>
  </bookViews>
  <sheets>
    <sheet name="Final-PM" sheetId="1" r:id="rId1"/>
  </sheets>
  <definedNames>
    <definedName name="_xlnm._FilterDatabase" localSheetId="0" hidden="1">'Final-PM'!$A$1:$BH$788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K161" i="1"/>
  <c r="C3" i="1"/>
  <c r="D3" i="1" s="1"/>
  <c r="C10" i="1"/>
  <c r="D10" i="1"/>
  <c r="C11" i="1"/>
  <c r="D11" i="1" s="1"/>
  <c r="C18" i="1"/>
  <c r="D18" i="1"/>
  <c r="C19" i="1"/>
  <c r="D19" i="1" s="1"/>
  <c r="C21" i="1"/>
  <c r="D21" i="1"/>
  <c r="C22" i="1"/>
  <c r="D22" i="1" s="1"/>
  <c r="C23" i="1"/>
  <c r="D23" i="1"/>
  <c r="C24" i="1"/>
  <c r="C79" i="1"/>
  <c r="D79" i="1"/>
  <c r="C80" i="1"/>
  <c r="C133" i="1"/>
  <c r="D133" i="1"/>
  <c r="C134" i="1"/>
  <c r="D134" i="1"/>
  <c r="C135" i="1"/>
  <c r="D135" i="1" s="1"/>
  <c r="C207" i="1"/>
  <c r="C208" i="1" s="1"/>
  <c r="D207" i="1"/>
  <c r="C263" i="1"/>
  <c r="D263" i="1" s="1"/>
  <c r="C312" i="1"/>
  <c r="C345" i="1"/>
  <c r="D345" i="1"/>
  <c r="C346" i="1"/>
  <c r="C347" i="1" s="1"/>
  <c r="D346" i="1"/>
  <c r="K366" i="1"/>
  <c r="F366" i="1"/>
  <c r="E366" i="1"/>
  <c r="B366" i="1"/>
  <c r="K365" i="1"/>
  <c r="F365" i="1"/>
  <c r="E365" i="1"/>
  <c r="B365" i="1"/>
  <c r="K364" i="1"/>
  <c r="F364" i="1"/>
  <c r="E364" i="1"/>
  <c r="B364" i="1"/>
  <c r="K363" i="1"/>
  <c r="F363" i="1"/>
  <c r="E363" i="1"/>
  <c r="B363" i="1"/>
  <c r="K362" i="1"/>
  <c r="F362" i="1"/>
  <c r="E362" i="1"/>
  <c r="B362" i="1"/>
  <c r="K361" i="1"/>
  <c r="F361" i="1"/>
  <c r="E361" i="1"/>
  <c r="B361" i="1"/>
  <c r="K360" i="1"/>
  <c r="F360" i="1"/>
  <c r="E360" i="1"/>
  <c r="B360" i="1"/>
  <c r="K359" i="1"/>
  <c r="F359" i="1"/>
  <c r="E359" i="1"/>
  <c r="B359" i="1"/>
  <c r="K358" i="1"/>
  <c r="F358" i="1"/>
  <c r="E358" i="1"/>
  <c r="B358" i="1"/>
  <c r="K357" i="1"/>
  <c r="F357" i="1"/>
  <c r="E357" i="1"/>
  <c r="B357" i="1"/>
  <c r="K356" i="1"/>
  <c r="F356" i="1"/>
  <c r="E356" i="1"/>
  <c r="B356" i="1"/>
  <c r="K355" i="1"/>
  <c r="F355" i="1"/>
  <c r="E355" i="1"/>
  <c r="B355" i="1"/>
  <c r="K354" i="1"/>
  <c r="F354" i="1"/>
  <c r="E354" i="1"/>
  <c r="B354" i="1"/>
  <c r="K353" i="1"/>
  <c r="F353" i="1"/>
  <c r="E353" i="1"/>
  <c r="B353" i="1"/>
  <c r="K352" i="1"/>
  <c r="F352" i="1"/>
  <c r="E352" i="1"/>
  <c r="B352" i="1"/>
  <c r="K351" i="1"/>
  <c r="F351" i="1"/>
  <c r="E351" i="1"/>
  <c r="B351" i="1"/>
  <c r="K350" i="1"/>
  <c r="F350" i="1"/>
  <c r="E350" i="1"/>
  <c r="B350" i="1"/>
  <c r="K349" i="1"/>
  <c r="F349" i="1"/>
  <c r="E349" i="1"/>
  <c r="B349" i="1"/>
  <c r="K348" i="1"/>
  <c r="F348" i="1"/>
  <c r="E348" i="1"/>
  <c r="B348" i="1"/>
  <c r="K347" i="1"/>
  <c r="F347" i="1"/>
  <c r="E347" i="1"/>
  <c r="B347" i="1"/>
  <c r="K346" i="1"/>
  <c r="F346" i="1"/>
  <c r="E346" i="1"/>
  <c r="B346" i="1"/>
  <c r="K345" i="1"/>
  <c r="F345" i="1"/>
  <c r="E345" i="1"/>
  <c r="B345" i="1"/>
  <c r="K344" i="1"/>
  <c r="F344" i="1"/>
  <c r="E344" i="1"/>
  <c r="B344" i="1"/>
  <c r="K343" i="1"/>
  <c r="F343" i="1"/>
  <c r="E343" i="1"/>
  <c r="B343" i="1"/>
  <c r="K342" i="1"/>
  <c r="F342" i="1"/>
  <c r="E342" i="1"/>
  <c r="B342" i="1"/>
  <c r="K341" i="1"/>
  <c r="F341" i="1"/>
  <c r="E341" i="1"/>
  <c r="B341" i="1"/>
  <c r="K340" i="1"/>
  <c r="F340" i="1"/>
  <c r="E340" i="1"/>
  <c r="B340" i="1"/>
  <c r="K339" i="1"/>
  <c r="F339" i="1"/>
  <c r="E339" i="1"/>
  <c r="B339" i="1"/>
  <c r="K338" i="1"/>
  <c r="F338" i="1"/>
  <c r="E338" i="1"/>
  <c r="B338" i="1"/>
  <c r="K337" i="1"/>
  <c r="F337" i="1"/>
  <c r="E337" i="1"/>
  <c r="B337" i="1"/>
  <c r="K336" i="1"/>
  <c r="F336" i="1"/>
  <c r="E336" i="1"/>
  <c r="B336" i="1"/>
  <c r="K335" i="1"/>
  <c r="F335" i="1"/>
  <c r="E335" i="1"/>
  <c r="B335" i="1"/>
  <c r="K334" i="1"/>
  <c r="F334" i="1"/>
  <c r="E334" i="1"/>
  <c r="B334" i="1"/>
  <c r="K333" i="1"/>
  <c r="F333" i="1"/>
  <c r="E333" i="1"/>
  <c r="B333" i="1"/>
  <c r="K332" i="1"/>
  <c r="F332" i="1"/>
  <c r="E332" i="1"/>
  <c r="B332" i="1"/>
  <c r="K331" i="1"/>
  <c r="F331" i="1"/>
  <c r="E331" i="1"/>
  <c r="B331" i="1"/>
  <c r="K330" i="1"/>
  <c r="F330" i="1"/>
  <c r="E330" i="1"/>
  <c r="B330" i="1"/>
  <c r="K329" i="1"/>
  <c r="F329" i="1"/>
  <c r="E329" i="1"/>
  <c r="B329" i="1"/>
  <c r="K328" i="1"/>
  <c r="F328" i="1"/>
  <c r="E328" i="1"/>
  <c r="B328" i="1"/>
  <c r="K327" i="1"/>
  <c r="F327" i="1"/>
  <c r="E327" i="1"/>
  <c r="B327" i="1"/>
  <c r="K326" i="1"/>
  <c r="F326" i="1"/>
  <c r="E326" i="1"/>
  <c r="B326" i="1"/>
  <c r="K325" i="1"/>
  <c r="F325" i="1"/>
  <c r="E325" i="1"/>
  <c r="B325" i="1"/>
  <c r="K324" i="1"/>
  <c r="F324" i="1"/>
  <c r="E324" i="1"/>
  <c r="B324" i="1"/>
  <c r="K323" i="1"/>
  <c r="F323" i="1"/>
  <c r="E323" i="1"/>
  <c r="B323" i="1"/>
  <c r="K322" i="1"/>
  <c r="F322" i="1"/>
  <c r="E322" i="1"/>
  <c r="B322" i="1"/>
  <c r="K321" i="1"/>
  <c r="F321" i="1"/>
  <c r="E321" i="1"/>
  <c r="B321" i="1"/>
  <c r="K320" i="1"/>
  <c r="F320" i="1"/>
  <c r="E320" i="1"/>
  <c r="B320" i="1"/>
  <c r="K319" i="1"/>
  <c r="F319" i="1"/>
  <c r="E319" i="1"/>
  <c r="B319" i="1"/>
  <c r="K318" i="1"/>
  <c r="F318" i="1"/>
  <c r="E318" i="1"/>
  <c r="B318" i="1"/>
  <c r="K317" i="1"/>
  <c r="F317" i="1"/>
  <c r="E317" i="1"/>
  <c r="B317" i="1"/>
  <c r="K316" i="1"/>
  <c r="F316" i="1"/>
  <c r="E316" i="1"/>
  <c r="B316" i="1"/>
  <c r="K315" i="1"/>
  <c r="F315" i="1"/>
  <c r="E315" i="1"/>
  <c r="B315" i="1"/>
  <c r="K314" i="1"/>
  <c r="F314" i="1"/>
  <c r="E314" i="1"/>
  <c r="B314" i="1"/>
  <c r="K313" i="1"/>
  <c r="F313" i="1"/>
  <c r="E313" i="1"/>
  <c r="B313" i="1"/>
  <c r="K312" i="1"/>
  <c r="F312" i="1"/>
  <c r="E312" i="1"/>
  <c r="B312" i="1"/>
  <c r="K311" i="1"/>
  <c r="F311" i="1"/>
  <c r="E311" i="1"/>
  <c r="B311" i="1"/>
  <c r="K310" i="1"/>
  <c r="F310" i="1"/>
  <c r="E310" i="1"/>
  <c r="B310" i="1"/>
  <c r="K309" i="1"/>
  <c r="F309" i="1"/>
  <c r="E309" i="1"/>
  <c r="B309" i="1"/>
  <c r="K308" i="1"/>
  <c r="F308" i="1"/>
  <c r="E308" i="1"/>
  <c r="B308" i="1"/>
  <c r="K307" i="1"/>
  <c r="F307" i="1"/>
  <c r="E307" i="1"/>
  <c r="B307" i="1"/>
  <c r="K306" i="1"/>
  <c r="F306" i="1"/>
  <c r="E306" i="1"/>
  <c r="B306" i="1"/>
  <c r="K305" i="1"/>
  <c r="F305" i="1"/>
  <c r="E305" i="1"/>
  <c r="B305" i="1"/>
  <c r="K304" i="1"/>
  <c r="F304" i="1"/>
  <c r="E304" i="1"/>
  <c r="B304" i="1"/>
  <c r="K303" i="1"/>
  <c r="F303" i="1"/>
  <c r="E303" i="1"/>
  <c r="B303" i="1"/>
  <c r="K302" i="1"/>
  <c r="F302" i="1"/>
  <c r="E302" i="1"/>
  <c r="B302" i="1"/>
  <c r="K301" i="1"/>
  <c r="F301" i="1"/>
  <c r="E301" i="1"/>
  <c r="B301" i="1"/>
  <c r="K300" i="1"/>
  <c r="F300" i="1"/>
  <c r="E300" i="1"/>
  <c r="B300" i="1"/>
  <c r="K299" i="1"/>
  <c r="F299" i="1"/>
  <c r="E299" i="1"/>
  <c r="B299" i="1"/>
  <c r="K298" i="1"/>
  <c r="F298" i="1"/>
  <c r="E298" i="1"/>
  <c r="B298" i="1"/>
  <c r="K297" i="1"/>
  <c r="F297" i="1"/>
  <c r="E297" i="1"/>
  <c r="B297" i="1"/>
  <c r="K296" i="1"/>
  <c r="F296" i="1"/>
  <c r="E296" i="1"/>
  <c r="B296" i="1"/>
  <c r="K295" i="1"/>
  <c r="F295" i="1"/>
  <c r="E295" i="1"/>
  <c r="B295" i="1"/>
  <c r="K294" i="1"/>
  <c r="F294" i="1"/>
  <c r="E294" i="1"/>
  <c r="B294" i="1"/>
  <c r="K293" i="1"/>
  <c r="F293" i="1"/>
  <c r="E293" i="1"/>
  <c r="B293" i="1"/>
  <c r="K292" i="1"/>
  <c r="F292" i="1"/>
  <c r="E292" i="1"/>
  <c r="B292" i="1"/>
  <c r="K291" i="1"/>
  <c r="F291" i="1"/>
  <c r="E291" i="1"/>
  <c r="B291" i="1"/>
  <c r="K290" i="1"/>
  <c r="F290" i="1"/>
  <c r="E290" i="1"/>
  <c r="B290" i="1"/>
  <c r="K289" i="1"/>
  <c r="F289" i="1"/>
  <c r="E289" i="1"/>
  <c r="B289" i="1"/>
  <c r="K288" i="1"/>
  <c r="F288" i="1"/>
  <c r="E288" i="1"/>
  <c r="B288" i="1"/>
  <c r="K287" i="1"/>
  <c r="F287" i="1"/>
  <c r="E287" i="1"/>
  <c r="B287" i="1"/>
  <c r="K286" i="1"/>
  <c r="F286" i="1"/>
  <c r="E286" i="1"/>
  <c r="B286" i="1"/>
  <c r="K285" i="1"/>
  <c r="F285" i="1"/>
  <c r="E285" i="1"/>
  <c r="B285" i="1"/>
  <c r="K284" i="1"/>
  <c r="F284" i="1"/>
  <c r="E284" i="1"/>
  <c r="B284" i="1"/>
  <c r="K283" i="1"/>
  <c r="F283" i="1"/>
  <c r="E283" i="1"/>
  <c r="B283" i="1"/>
  <c r="K282" i="1"/>
  <c r="F282" i="1"/>
  <c r="E282" i="1"/>
  <c r="B282" i="1"/>
  <c r="K281" i="1"/>
  <c r="F281" i="1"/>
  <c r="E281" i="1"/>
  <c r="B281" i="1"/>
  <c r="K280" i="1"/>
  <c r="F280" i="1"/>
  <c r="E280" i="1"/>
  <c r="B280" i="1"/>
  <c r="K279" i="1"/>
  <c r="F279" i="1"/>
  <c r="E279" i="1"/>
  <c r="B279" i="1"/>
  <c r="K278" i="1"/>
  <c r="F278" i="1"/>
  <c r="E278" i="1"/>
  <c r="B278" i="1"/>
  <c r="K277" i="1"/>
  <c r="F277" i="1"/>
  <c r="E277" i="1"/>
  <c r="B277" i="1"/>
  <c r="K276" i="1"/>
  <c r="F276" i="1"/>
  <c r="E276" i="1"/>
  <c r="B276" i="1"/>
  <c r="K275" i="1"/>
  <c r="F275" i="1"/>
  <c r="E275" i="1"/>
  <c r="B275" i="1"/>
  <c r="K274" i="1"/>
  <c r="F274" i="1"/>
  <c r="E274" i="1"/>
  <c r="B274" i="1"/>
  <c r="K273" i="1"/>
  <c r="F273" i="1"/>
  <c r="E273" i="1"/>
  <c r="B273" i="1"/>
  <c r="K272" i="1"/>
  <c r="F272" i="1"/>
  <c r="E272" i="1"/>
  <c r="B272" i="1"/>
  <c r="K271" i="1"/>
  <c r="F271" i="1"/>
  <c r="E271" i="1"/>
  <c r="B271" i="1"/>
  <c r="K270" i="1"/>
  <c r="F270" i="1"/>
  <c r="E270" i="1"/>
  <c r="B270" i="1"/>
  <c r="K269" i="1"/>
  <c r="F269" i="1"/>
  <c r="E269" i="1"/>
  <c r="B269" i="1"/>
  <c r="K268" i="1"/>
  <c r="F268" i="1"/>
  <c r="E268" i="1"/>
  <c r="B268" i="1"/>
  <c r="K267" i="1"/>
  <c r="F267" i="1"/>
  <c r="E267" i="1"/>
  <c r="B267" i="1"/>
  <c r="K266" i="1"/>
  <c r="F266" i="1"/>
  <c r="E266" i="1"/>
  <c r="B266" i="1"/>
  <c r="K265" i="1"/>
  <c r="F265" i="1"/>
  <c r="E265" i="1"/>
  <c r="B265" i="1"/>
  <c r="K264" i="1"/>
  <c r="F264" i="1"/>
  <c r="E264" i="1"/>
  <c r="B264" i="1"/>
  <c r="K263" i="1"/>
  <c r="F263" i="1"/>
  <c r="E263" i="1"/>
  <c r="B263" i="1"/>
  <c r="K262" i="1"/>
  <c r="F262" i="1"/>
  <c r="E262" i="1"/>
  <c r="B262" i="1"/>
  <c r="K261" i="1"/>
  <c r="F261" i="1"/>
  <c r="E261" i="1"/>
  <c r="B261" i="1"/>
  <c r="K260" i="1"/>
  <c r="F260" i="1"/>
  <c r="E260" i="1"/>
  <c r="B260" i="1"/>
  <c r="K259" i="1"/>
  <c r="F259" i="1"/>
  <c r="E259" i="1"/>
  <c r="B259" i="1"/>
  <c r="K258" i="1"/>
  <c r="F258" i="1"/>
  <c r="E258" i="1"/>
  <c r="B258" i="1"/>
  <c r="K257" i="1"/>
  <c r="F257" i="1"/>
  <c r="E257" i="1"/>
  <c r="B257" i="1"/>
  <c r="K256" i="1"/>
  <c r="F256" i="1"/>
  <c r="E256" i="1"/>
  <c r="B256" i="1"/>
  <c r="K255" i="1"/>
  <c r="F255" i="1"/>
  <c r="E255" i="1"/>
  <c r="B255" i="1"/>
  <c r="K254" i="1"/>
  <c r="F254" i="1"/>
  <c r="E254" i="1"/>
  <c r="B254" i="1"/>
  <c r="K253" i="1"/>
  <c r="F253" i="1"/>
  <c r="E253" i="1"/>
  <c r="B253" i="1"/>
  <c r="K252" i="1"/>
  <c r="F252" i="1"/>
  <c r="E252" i="1"/>
  <c r="B252" i="1"/>
  <c r="K251" i="1"/>
  <c r="F251" i="1"/>
  <c r="E251" i="1"/>
  <c r="B251" i="1"/>
  <c r="K250" i="1"/>
  <c r="F250" i="1"/>
  <c r="E250" i="1"/>
  <c r="B250" i="1"/>
  <c r="K249" i="1"/>
  <c r="F249" i="1"/>
  <c r="E249" i="1"/>
  <c r="B249" i="1"/>
  <c r="K248" i="1"/>
  <c r="F248" i="1"/>
  <c r="E248" i="1"/>
  <c r="B248" i="1"/>
  <c r="K247" i="1"/>
  <c r="F247" i="1"/>
  <c r="E247" i="1"/>
  <c r="B247" i="1"/>
  <c r="K246" i="1"/>
  <c r="F246" i="1"/>
  <c r="E246" i="1"/>
  <c r="B246" i="1"/>
  <c r="K245" i="1"/>
  <c r="F245" i="1"/>
  <c r="E245" i="1"/>
  <c r="B245" i="1"/>
  <c r="K244" i="1"/>
  <c r="F244" i="1"/>
  <c r="E244" i="1"/>
  <c r="B244" i="1"/>
  <c r="K243" i="1"/>
  <c r="F243" i="1"/>
  <c r="E243" i="1"/>
  <c r="B243" i="1"/>
  <c r="K242" i="1"/>
  <c r="F242" i="1"/>
  <c r="E242" i="1"/>
  <c r="B242" i="1"/>
  <c r="K241" i="1"/>
  <c r="F241" i="1"/>
  <c r="E241" i="1"/>
  <c r="B241" i="1"/>
  <c r="K240" i="1"/>
  <c r="F240" i="1"/>
  <c r="E240" i="1"/>
  <c r="B240" i="1"/>
  <c r="K239" i="1"/>
  <c r="F239" i="1"/>
  <c r="E239" i="1"/>
  <c r="B239" i="1"/>
  <c r="K238" i="1"/>
  <c r="F238" i="1"/>
  <c r="E238" i="1"/>
  <c r="B238" i="1"/>
  <c r="K237" i="1"/>
  <c r="F237" i="1"/>
  <c r="E237" i="1"/>
  <c r="B237" i="1"/>
  <c r="K236" i="1"/>
  <c r="F236" i="1"/>
  <c r="E236" i="1"/>
  <c r="B236" i="1"/>
  <c r="K235" i="1"/>
  <c r="F235" i="1"/>
  <c r="E235" i="1"/>
  <c r="B235" i="1"/>
  <c r="K234" i="1"/>
  <c r="F234" i="1"/>
  <c r="E234" i="1"/>
  <c r="B234" i="1"/>
  <c r="K233" i="1"/>
  <c r="F233" i="1"/>
  <c r="E233" i="1"/>
  <c r="B233" i="1"/>
  <c r="K232" i="1"/>
  <c r="F232" i="1"/>
  <c r="E232" i="1"/>
  <c r="B232" i="1"/>
  <c r="K231" i="1"/>
  <c r="F231" i="1"/>
  <c r="E231" i="1"/>
  <c r="B231" i="1"/>
  <c r="K230" i="1"/>
  <c r="F230" i="1"/>
  <c r="E230" i="1"/>
  <c r="B230" i="1"/>
  <c r="K229" i="1"/>
  <c r="F229" i="1"/>
  <c r="E229" i="1"/>
  <c r="B229" i="1"/>
  <c r="K228" i="1"/>
  <c r="F228" i="1"/>
  <c r="E228" i="1"/>
  <c r="B228" i="1"/>
  <c r="K227" i="1"/>
  <c r="F227" i="1"/>
  <c r="E227" i="1"/>
  <c r="B227" i="1"/>
  <c r="K226" i="1"/>
  <c r="F226" i="1"/>
  <c r="E226" i="1"/>
  <c r="B226" i="1"/>
  <c r="K225" i="1"/>
  <c r="F225" i="1"/>
  <c r="E225" i="1"/>
  <c r="B225" i="1"/>
  <c r="K224" i="1"/>
  <c r="F224" i="1"/>
  <c r="E224" i="1"/>
  <c r="B224" i="1"/>
  <c r="K223" i="1"/>
  <c r="F223" i="1"/>
  <c r="E223" i="1"/>
  <c r="B223" i="1"/>
  <c r="K222" i="1"/>
  <c r="F222" i="1"/>
  <c r="E222" i="1"/>
  <c r="B222" i="1"/>
  <c r="K221" i="1"/>
  <c r="F221" i="1"/>
  <c r="E221" i="1"/>
  <c r="B221" i="1"/>
  <c r="K220" i="1"/>
  <c r="F220" i="1"/>
  <c r="E220" i="1"/>
  <c r="B220" i="1"/>
  <c r="K219" i="1"/>
  <c r="F219" i="1"/>
  <c r="E219" i="1"/>
  <c r="B219" i="1"/>
  <c r="K218" i="1"/>
  <c r="F218" i="1"/>
  <c r="E218" i="1"/>
  <c r="B218" i="1"/>
  <c r="K217" i="1"/>
  <c r="F217" i="1"/>
  <c r="E217" i="1"/>
  <c r="B217" i="1"/>
  <c r="K216" i="1"/>
  <c r="F216" i="1"/>
  <c r="E216" i="1"/>
  <c r="B216" i="1"/>
  <c r="K215" i="1"/>
  <c r="F215" i="1"/>
  <c r="E215" i="1"/>
  <c r="B215" i="1"/>
  <c r="K214" i="1"/>
  <c r="F214" i="1"/>
  <c r="E214" i="1"/>
  <c r="B214" i="1"/>
  <c r="K213" i="1"/>
  <c r="F213" i="1"/>
  <c r="E213" i="1"/>
  <c r="B213" i="1"/>
  <c r="K212" i="1"/>
  <c r="F212" i="1"/>
  <c r="E212" i="1"/>
  <c r="B212" i="1"/>
  <c r="K211" i="1"/>
  <c r="F211" i="1"/>
  <c r="E211" i="1"/>
  <c r="B211" i="1"/>
  <c r="K210" i="1"/>
  <c r="F210" i="1"/>
  <c r="E210" i="1"/>
  <c r="B210" i="1"/>
  <c r="K209" i="1"/>
  <c r="F209" i="1"/>
  <c r="E209" i="1"/>
  <c r="B209" i="1"/>
  <c r="K208" i="1"/>
  <c r="F208" i="1"/>
  <c r="E208" i="1"/>
  <c r="B208" i="1"/>
  <c r="K207" i="1"/>
  <c r="F207" i="1"/>
  <c r="E207" i="1"/>
  <c r="B207" i="1"/>
  <c r="K206" i="1"/>
  <c r="F206" i="1"/>
  <c r="E206" i="1"/>
  <c r="B206" i="1"/>
  <c r="K205" i="1"/>
  <c r="F205" i="1"/>
  <c r="E205" i="1"/>
  <c r="B205" i="1"/>
  <c r="K204" i="1"/>
  <c r="F204" i="1"/>
  <c r="E204" i="1"/>
  <c r="B204" i="1"/>
  <c r="K203" i="1"/>
  <c r="F203" i="1"/>
  <c r="E203" i="1"/>
  <c r="B203" i="1"/>
  <c r="K202" i="1"/>
  <c r="F202" i="1"/>
  <c r="E202" i="1"/>
  <c r="B202" i="1"/>
  <c r="K201" i="1"/>
  <c r="F201" i="1"/>
  <c r="E201" i="1"/>
  <c r="B201" i="1"/>
  <c r="K200" i="1"/>
  <c r="F200" i="1"/>
  <c r="E200" i="1"/>
  <c r="B200" i="1"/>
  <c r="K199" i="1"/>
  <c r="F199" i="1"/>
  <c r="E199" i="1"/>
  <c r="B199" i="1"/>
  <c r="K198" i="1"/>
  <c r="F198" i="1"/>
  <c r="E198" i="1"/>
  <c r="B198" i="1"/>
  <c r="K197" i="1"/>
  <c r="F197" i="1"/>
  <c r="E197" i="1"/>
  <c r="B197" i="1"/>
  <c r="K196" i="1"/>
  <c r="F196" i="1"/>
  <c r="E196" i="1"/>
  <c r="B196" i="1"/>
  <c r="K195" i="1"/>
  <c r="F195" i="1"/>
  <c r="E195" i="1"/>
  <c r="B195" i="1"/>
  <c r="K194" i="1"/>
  <c r="F194" i="1"/>
  <c r="E194" i="1"/>
  <c r="B194" i="1"/>
  <c r="K193" i="1"/>
  <c r="F193" i="1"/>
  <c r="E193" i="1"/>
  <c r="B193" i="1"/>
  <c r="K192" i="1"/>
  <c r="F192" i="1"/>
  <c r="E192" i="1"/>
  <c r="B192" i="1"/>
  <c r="K191" i="1"/>
  <c r="F191" i="1"/>
  <c r="E191" i="1"/>
  <c r="B191" i="1"/>
  <c r="K190" i="1"/>
  <c r="F190" i="1"/>
  <c r="E190" i="1"/>
  <c r="B190" i="1"/>
  <c r="K189" i="1"/>
  <c r="F189" i="1"/>
  <c r="E189" i="1"/>
  <c r="B189" i="1"/>
  <c r="K188" i="1"/>
  <c r="F188" i="1"/>
  <c r="E188" i="1"/>
  <c r="B188" i="1"/>
  <c r="K187" i="1"/>
  <c r="F187" i="1"/>
  <c r="E187" i="1"/>
  <c r="B187" i="1"/>
  <c r="K186" i="1"/>
  <c r="F186" i="1"/>
  <c r="E186" i="1"/>
  <c r="B186" i="1"/>
  <c r="K185" i="1"/>
  <c r="F185" i="1"/>
  <c r="E185" i="1"/>
  <c r="B185" i="1"/>
  <c r="K184" i="1"/>
  <c r="F184" i="1"/>
  <c r="E184" i="1"/>
  <c r="B184" i="1"/>
  <c r="K183" i="1"/>
  <c r="F183" i="1"/>
  <c r="E183" i="1"/>
  <c r="B183" i="1"/>
  <c r="K182" i="1"/>
  <c r="F182" i="1"/>
  <c r="E182" i="1"/>
  <c r="B182" i="1"/>
  <c r="K181" i="1"/>
  <c r="F181" i="1"/>
  <c r="E181" i="1"/>
  <c r="B181" i="1"/>
  <c r="K180" i="1"/>
  <c r="F180" i="1"/>
  <c r="E180" i="1"/>
  <c r="B180" i="1"/>
  <c r="K179" i="1"/>
  <c r="F179" i="1"/>
  <c r="E179" i="1"/>
  <c r="B179" i="1"/>
  <c r="K178" i="1"/>
  <c r="F178" i="1"/>
  <c r="E178" i="1"/>
  <c r="B178" i="1"/>
  <c r="K177" i="1"/>
  <c r="F177" i="1"/>
  <c r="E177" i="1"/>
  <c r="B177" i="1"/>
  <c r="K176" i="1"/>
  <c r="F176" i="1"/>
  <c r="E176" i="1"/>
  <c r="B176" i="1"/>
  <c r="K175" i="1"/>
  <c r="F175" i="1"/>
  <c r="E175" i="1"/>
  <c r="B175" i="1"/>
  <c r="K174" i="1"/>
  <c r="F174" i="1"/>
  <c r="E174" i="1"/>
  <c r="B174" i="1"/>
  <c r="K173" i="1"/>
  <c r="F173" i="1"/>
  <c r="E173" i="1"/>
  <c r="B173" i="1"/>
  <c r="K172" i="1"/>
  <c r="F172" i="1"/>
  <c r="E172" i="1"/>
  <c r="B172" i="1"/>
  <c r="K171" i="1"/>
  <c r="F171" i="1"/>
  <c r="E171" i="1"/>
  <c r="B171" i="1"/>
  <c r="K170" i="1"/>
  <c r="F170" i="1"/>
  <c r="E170" i="1"/>
  <c r="B170" i="1"/>
  <c r="K169" i="1"/>
  <c r="F169" i="1"/>
  <c r="E169" i="1"/>
  <c r="B169" i="1"/>
  <c r="K168" i="1"/>
  <c r="F168" i="1"/>
  <c r="E168" i="1"/>
  <c r="B168" i="1"/>
  <c r="K167" i="1"/>
  <c r="F167" i="1"/>
  <c r="E167" i="1"/>
  <c r="B167" i="1"/>
  <c r="K166" i="1"/>
  <c r="F166" i="1"/>
  <c r="E166" i="1"/>
  <c r="B166" i="1"/>
  <c r="K165" i="1"/>
  <c r="F165" i="1"/>
  <c r="E165" i="1"/>
  <c r="B165" i="1"/>
  <c r="K164" i="1"/>
  <c r="F164" i="1"/>
  <c r="E164" i="1"/>
  <c r="B164" i="1"/>
  <c r="K163" i="1"/>
  <c r="F163" i="1"/>
  <c r="E163" i="1"/>
  <c r="B163" i="1"/>
  <c r="K162" i="1"/>
  <c r="F162" i="1"/>
  <c r="E162" i="1"/>
  <c r="B162" i="1"/>
  <c r="F161" i="1"/>
  <c r="E161" i="1"/>
  <c r="B161" i="1"/>
  <c r="K160" i="1"/>
  <c r="F160" i="1"/>
  <c r="E160" i="1"/>
  <c r="B160" i="1"/>
  <c r="K159" i="1"/>
  <c r="F159" i="1"/>
  <c r="E159" i="1"/>
  <c r="B159" i="1"/>
  <c r="K158" i="1"/>
  <c r="F158" i="1"/>
  <c r="E158" i="1"/>
  <c r="B158" i="1"/>
  <c r="K157" i="1"/>
  <c r="F157" i="1"/>
  <c r="E157" i="1"/>
  <c r="B157" i="1"/>
  <c r="K156" i="1"/>
  <c r="F156" i="1"/>
  <c r="E156" i="1"/>
  <c r="B156" i="1"/>
  <c r="K155" i="1"/>
  <c r="F155" i="1"/>
  <c r="E155" i="1"/>
  <c r="B155" i="1"/>
  <c r="K154" i="1"/>
  <c r="F154" i="1"/>
  <c r="E154" i="1"/>
  <c r="B154" i="1"/>
  <c r="K153" i="1"/>
  <c r="F153" i="1"/>
  <c r="E153" i="1"/>
  <c r="B153" i="1"/>
  <c r="K152" i="1"/>
  <c r="F152" i="1"/>
  <c r="E152" i="1"/>
  <c r="B152" i="1"/>
  <c r="K151" i="1"/>
  <c r="F151" i="1"/>
  <c r="E151" i="1"/>
  <c r="B151" i="1"/>
  <c r="K150" i="1"/>
  <c r="F150" i="1"/>
  <c r="E150" i="1"/>
  <c r="B150" i="1"/>
  <c r="K149" i="1"/>
  <c r="F149" i="1"/>
  <c r="E149" i="1"/>
  <c r="B149" i="1"/>
  <c r="K148" i="1"/>
  <c r="F148" i="1"/>
  <c r="E148" i="1"/>
  <c r="B148" i="1"/>
  <c r="K147" i="1"/>
  <c r="F147" i="1"/>
  <c r="E147" i="1"/>
  <c r="B147" i="1"/>
  <c r="K146" i="1"/>
  <c r="F146" i="1"/>
  <c r="E146" i="1"/>
  <c r="B146" i="1"/>
  <c r="K145" i="1"/>
  <c r="F145" i="1"/>
  <c r="E145" i="1"/>
  <c r="B145" i="1"/>
  <c r="K144" i="1"/>
  <c r="F144" i="1"/>
  <c r="E144" i="1"/>
  <c r="B144" i="1"/>
  <c r="K143" i="1"/>
  <c r="F143" i="1"/>
  <c r="E143" i="1"/>
  <c r="B143" i="1"/>
  <c r="K142" i="1"/>
  <c r="F142" i="1"/>
  <c r="E142" i="1"/>
  <c r="B142" i="1"/>
  <c r="K141" i="1"/>
  <c r="F141" i="1"/>
  <c r="E141" i="1"/>
  <c r="B141" i="1"/>
  <c r="K140" i="1"/>
  <c r="F140" i="1"/>
  <c r="E140" i="1"/>
  <c r="B140" i="1"/>
  <c r="K139" i="1"/>
  <c r="F139" i="1"/>
  <c r="E139" i="1"/>
  <c r="B139" i="1"/>
  <c r="K138" i="1"/>
  <c r="F138" i="1"/>
  <c r="E138" i="1"/>
  <c r="B138" i="1"/>
  <c r="K137" i="1"/>
  <c r="F137" i="1"/>
  <c r="E137" i="1"/>
  <c r="B137" i="1"/>
  <c r="K136" i="1"/>
  <c r="F136" i="1"/>
  <c r="E136" i="1"/>
  <c r="B136" i="1"/>
  <c r="K135" i="1"/>
  <c r="F135" i="1"/>
  <c r="E135" i="1"/>
  <c r="B135" i="1"/>
  <c r="K134" i="1"/>
  <c r="E134" i="1"/>
  <c r="B134" i="1"/>
  <c r="K133" i="1"/>
  <c r="E133" i="1"/>
  <c r="B133" i="1"/>
  <c r="K132" i="1"/>
  <c r="F132" i="1"/>
  <c r="E132" i="1"/>
  <c r="B132" i="1"/>
  <c r="K131" i="1"/>
  <c r="F131" i="1"/>
  <c r="E131" i="1"/>
  <c r="B131" i="1"/>
  <c r="K130" i="1"/>
  <c r="F130" i="1"/>
  <c r="E130" i="1"/>
  <c r="B130" i="1"/>
  <c r="K129" i="1"/>
  <c r="F129" i="1"/>
  <c r="E129" i="1"/>
  <c r="B129" i="1"/>
  <c r="K128" i="1"/>
  <c r="F128" i="1"/>
  <c r="E128" i="1"/>
  <c r="B128" i="1"/>
  <c r="K127" i="1"/>
  <c r="F127" i="1"/>
  <c r="E127" i="1"/>
  <c r="B127" i="1"/>
  <c r="K126" i="1"/>
  <c r="F126" i="1"/>
  <c r="E126" i="1"/>
  <c r="B126" i="1"/>
  <c r="K125" i="1"/>
  <c r="F125" i="1"/>
  <c r="E125" i="1"/>
  <c r="B125" i="1"/>
  <c r="K124" i="1"/>
  <c r="F124" i="1"/>
  <c r="E124" i="1"/>
  <c r="B124" i="1"/>
  <c r="K123" i="1"/>
  <c r="F123" i="1"/>
  <c r="E123" i="1"/>
  <c r="B123" i="1"/>
  <c r="K122" i="1"/>
  <c r="F122" i="1"/>
  <c r="E122" i="1"/>
  <c r="B122" i="1"/>
  <c r="K121" i="1"/>
  <c r="F121" i="1"/>
  <c r="E121" i="1"/>
  <c r="B121" i="1"/>
  <c r="K120" i="1"/>
  <c r="F120" i="1"/>
  <c r="E120" i="1"/>
  <c r="B120" i="1"/>
  <c r="K119" i="1"/>
  <c r="F119" i="1"/>
  <c r="E119" i="1"/>
  <c r="B119" i="1"/>
  <c r="K118" i="1"/>
  <c r="F118" i="1"/>
  <c r="E118" i="1"/>
  <c r="B118" i="1"/>
  <c r="K117" i="1"/>
  <c r="F117" i="1"/>
  <c r="E117" i="1"/>
  <c r="B117" i="1"/>
  <c r="K116" i="1"/>
  <c r="F116" i="1"/>
  <c r="E116" i="1"/>
  <c r="B116" i="1"/>
  <c r="K115" i="1"/>
  <c r="F115" i="1"/>
  <c r="E115" i="1"/>
  <c r="B115" i="1"/>
  <c r="K114" i="1"/>
  <c r="F114" i="1"/>
  <c r="E114" i="1"/>
  <c r="B114" i="1"/>
  <c r="K113" i="1"/>
  <c r="F113" i="1"/>
  <c r="E113" i="1"/>
  <c r="B113" i="1"/>
  <c r="K112" i="1"/>
  <c r="F112" i="1"/>
  <c r="E112" i="1"/>
  <c r="B112" i="1"/>
  <c r="K111" i="1"/>
  <c r="F111" i="1"/>
  <c r="E111" i="1"/>
  <c r="B111" i="1"/>
  <c r="K110" i="1"/>
  <c r="F110" i="1"/>
  <c r="E110" i="1"/>
  <c r="B110" i="1"/>
  <c r="K109" i="1"/>
  <c r="F109" i="1"/>
  <c r="E109" i="1"/>
  <c r="B109" i="1"/>
  <c r="K108" i="1"/>
  <c r="F108" i="1"/>
  <c r="E108" i="1"/>
  <c r="B108" i="1"/>
  <c r="K107" i="1"/>
  <c r="F107" i="1"/>
  <c r="E107" i="1"/>
  <c r="B107" i="1"/>
  <c r="K106" i="1"/>
  <c r="F106" i="1"/>
  <c r="E106" i="1"/>
  <c r="B106" i="1"/>
  <c r="K105" i="1"/>
  <c r="F105" i="1"/>
  <c r="E105" i="1"/>
  <c r="B105" i="1"/>
  <c r="K104" i="1"/>
  <c r="F104" i="1"/>
  <c r="E104" i="1"/>
  <c r="B104" i="1"/>
  <c r="K103" i="1"/>
  <c r="F103" i="1"/>
  <c r="E103" i="1"/>
  <c r="B103" i="1"/>
  <c r="K102" i="1"/>
  <c r="F102" i="1"/>
  <c r="E102" i="1"/>
  <c r="B102" i="1"/>
  <c r="K101" i="1"/>
  <c r="F101" i="1"/>
  <c r="E101" i="1"/>
  <c r="B101" i="1"/>
  <c r="K100" i="1"/>
  <c r="F100" i="1"/>
  <c r="E100" i="1"/>
  <c r="B100" i="1"/>
  <c r="K99" i="1"/>
  <c r="F99" i="1"/>
  <c r="E99" i="1"/>
  <c r="B99" i="1"/>
  <c r="K98" i="1"/>
  <c r="F98" i="1"/>
  <c r="E98" i="1"/>
  <c r="B98" i="1"/>
  <c r="K97" i="1"/>
  <c r="F97" i="1"/>
  <c r="E97" i="1"/>
  <c r="B97" i="1"/>
  <c r="K96" i="1"/>
  <c r="F96" i="1"/>
  <c r="E96" i="1"/>
  <c r="B96" i="1"/>
  <c r="K95" i="1"/>
  <c r="F95" i="1"/>
  <c r="E95" i="1"/>
  <c r="B95" i="1"/>
  <c r="K94" i="1"/>
  <c r="F94" i="1"/>
  <c r="E94" i="1"/>
  <c r="B94" i="1"/>
  <c r="K93" i="1"/>
  <c r="F93" i="1"/>
  <c r="E93" i="1"/>
  <c r="B93" i="1"/>
  <c r="K92" i="1"/>
  <c r="F92" i="1"/>
  <c r="E92" i="1"/>
  <c r="B92" i="1"/>
  <c r="K91" i="1"/>
  <c r="F91" i="1"/>
  <c r="E91" i="1"/>
  <c r="B91" i="1"/>
  <c r="K90" i="1"/>
  <c r="E90" i="1"/>
  <c r="B90" i="1"/>
  <c r="K89" i="1"/>
  <c r="F89" i="1"/>
  <c r="E89" i="1"/>
  <c r="B89" i="1"/>
  <c r="K88" i="1"/>
  <c r="F88" i="1"/>
  <c r="E88" i="1"/>
  <c r="B88" i="1"/>
  <c r="K87" i="1"/>
  <c r="F87" i="1"/>
  <c r="E87" i="1"/>
  <c r="B87" i="1"/>
  <c r="K86" i="1"/>
  <c r="F86" i="1"/>
  <c r="E86" i="1"/>
  <c r="B86" i="1"/>
  <c r="K85" i="1"/>
  <c r="F85" i="1"/>
  <c r="E85" i="1"/>
  <c r="B85" i="1"/>
  <c r="K84" i="1"/>
  <c r="F84" i="1"/>
  <c r="E84" i="1"/>
  <c r="B84" i="1"/>
  <c r="K83" i="1"/>
  <c r="F83" i="1"/>
  <c r="E83" i="1"/>
  <c r="B83" i="1"/>
  <c r="K82" i="1"/>
  <c r="F82" i="1"/>
  <c r="E82" i="1"/>
  <c r="B82" i="1"/>
  <c r="K81" i="1"/>
  <c r="F81" i="1"/>
  <c r="E81" i="1"/>
  <c r="B81" i="1"/>
  <c r="K80" i="1"/>
  <c r="F80" i="1"/>
  <c r="E80" i="1"/>
  <c r="B80" i="1"/>
  <c r="K79" i="1"/>
  <c r="F79" i="1"/>
  <c r="E79" i="1"/>
  <c r="B79" i="1"/>
  <c r="K78" i="1"/>
  <c r="F78" i="1"/>
  <c r="E78" i="1"/>
  <c r="B78" i="1"/>
  <c r="K77" i="1"/>
  <c r="F77" i="1"/>
  <c r="E77" i="1"/>
  <c r="B77" i="1"/>
  <c r="K76" i="1"/>
  <c r="F76" i="1"/>
  <c r="E76" i="1"/>
  <c r="B76" i="1"/>
  <c r="K75" i="1"/>
  <c r="F75" i="1"/>
  <c r="E75" i="1"/>
  <c r="B75" i="1"/>
  <c r="K74" i="1"/>
  <c r="F74" i="1"/>
  <c r="E74" i="1"/>
  <c r="B74" i="1"/>
  <c r="K73" i="1"/>
  <c r="F73" i="1"/>
  <c r="E73" i="1"/>
  <c r="B73" i="1"/>
  <c r="K72" i="1"/>
  <c r="F72" i="1"/>
  <c r="E72" i="1"/>
  <c r="B72" i="1"/>
  <c r="K71" i="1"/>
  <c r="F71" i="1"/>
  <c r="E71" i="1"/>
  <c r="B71" i="1"/>
  <c r="K70" i="1"/>
  <c r="F70" i="1"/>
  <c r="E70" i="1"/>
  <c r="B70" i="1"/>
  <c r="K69" i="1"/>
  <c r="F69" i="1"/>
  <c r="E69" i="1"/>
  <c r="B69" i="1"/>
  <c r="K68" i="1"/>
  <c r="F68" i="1"/>
  <c r="E68" i="1"/>
  <c r="B68" i="1"/>
  <c r="K67" i="1"/>
  <c r="F67" i="1"/>
  <c r="E67" i="1"/>
  <c r="B67" i="1"/>
  <c r="K66" i="1"/>
  <c r="F66" i="1"/>
  <c r="E66" i="1"/>
  <c r="B66" i="1"/>
  <c r="K65" i="1"/>
  <c r="F65" i="1"/>
  <c r="E65" i="1"/>
  <c r="B65" i="1"/>
  <c r="K64" i="1"/>
  <c r="F64" i="1"/>
  <c r="E64" i="1"/>
  <c r="B64" i="1"/>
  <c r="K63" i="1"/>
  <c r="F63" i="1"/>
  <c r="E63" i="1"/>
  <c r="B63" i="1"/>
  <c r="K62" i="1"/>
  <c r="F62" i="1"/>
  <c r="E62" i="1"/>
  <c r="B62" i="1"/>
  <c r="K61" i="1"/>
  <c r="F61" i="1"/>
  <c r="E61" i="1"/>
  <c r="B61" i="1"/>
  <c r="K60" i="1"/>
  <c r="F60" i="1"/>
  <c r="E60" i="1"/>
  <c r="B60" i="1"/>
  <c r="K59" i="1"/>
  <c r="F59" i="1"/>
  <c r="E59" i="1"/>
  <c r="B59" i="1"/>
  <c r="K58" i="1"/>
  <c r="F58" i="1"/>
  <c r="E58" i="1"/>
  <c r="B58" i="1"/>
  <c r="K57" i="1"/>
  <c r="F57" i="1"/>
  <c r="E57" i="1"/>
  <c r="B57" i="1"/>
  <c r="K56" i="1"/>
  <c r="F56" i="1"/>
  <c r="E56" i="1"/>
  <c r="B56" i="1"/>
  <c r="F55" i="1"/>
  <c r="E55" i="1"/>
  <c r="B55" i="1"/>
  <c r="K54" i="1"/>
  <c r="F54" i="1"/>
  <c r="E54" i="1"/>
  <c r="B54" i="1"/>
  <c r="K53" i="1"/>
  <c r="F53" i="1"/>
  <c r="E53" i="1"/>
  <c r="B53" i="1"/>
  <c r="K52" i="1"/>
  <c r="F52" i="1"/>
  <c r="E52" i="1"/>
  <c r="B52" i="1"/>
  <c r="K51" i="1"/>
  <c r="F51" i="1"/>
  <c r="E51" i="1"/>
  <c r="B51" i="1"/>
  <c r="K50" i="1"/>
  <c r="F50" i="1"/>
  <c r="E50" i="1"/>
  <c r="B50" i="1"/>
  <c r="K49" i="1"/>
  <c r="F49" i="1"/>
  <c r="E49" i="1"/>
  <c r="B49" i="1"/>
  <c r="K48" i="1"/>
  <c r="F48" i="1"/>
  <c r="E48" i="1"/>
  <c r="B48" i="1"/>
  <c r="K47" i="1"/>
  <c r="F47" i="1"/>
  <c r="E47" i="1"/>
  <c r="B47" i="1"/>
  <c r="K46" i="1"/>
  <c r="F46" i="1"/>
  <c r="E46" i="1"/>
  <c r="B46" i="1"/>
  <c r="K45" i="1"/>
  <c r="F45" i="1"/>
  <c r="E45" i="1"/>
  <c r="B45" i="1"/>
  <c r="K44" i="1"/>
  <c r="F44" i="1"/>
  <c r="E44" i="1"/>
  <c r="B44" i="1"/>
  <c r="K43" i="1"/>
  <c r="F43" i="1"/>
  <c r="E43" i="1"/>
  <c r="B43" i="1"/>
  <c r="K42" i="1"/>
  <c r="F42" i="1"/>
  <c r="E42" i="1"/>
  <c r="B42" i="1"/>
  <c r="K41" i="1"/>
  <c r="F41" i="1"/>
  <c r="E41" i="1"/>
  <c r="B41" i="1"/>
  <c r="K40" i="1"/>
  <c r="F40" i="1"/>
  <c r="E40" i="1"/>
  <c r="B40" i="1"/>
  <c r="K39" i="1"/>
  <c r="F39" i="1"/>
  <c r="E39" i="1"/>
  <c r="B39" i="1"/>
  <c r="K38" i="1"/>
  <c r="F38" i="1"/>
  <c r="E38" i="1"/>
  <c r="B38" i="1"/>
  <c r="K37" i="1"/>
  <c r="F37" i="1"/>
  <c r="E37" i="1"/>
  <c r="B37" i="1"/>
  <c r="K36" i="1"/>
  <c r="F36" i="1"/>
  <c r="E36" i="1"/>
  <c r="B36" i="1"/>
  <c r="K35" i="1"/>
  <c r="F35" i="1"/>
  <c r="E35" i="1"/>
  <c r="B35" i="1"/>
  <c r="K34" i="1"/>
  <c r="F34" i="1"/>
  <c r="E34" i="1"/>
  <c r="B34" i="1"/>
  <c r="K33" i="1"/>
  <c r="F33" i="1"/>
  <c r="E33" i="1"/>
  <c r="B33" i="1"/>
  <c r="K32" i="1"/>
  <c r="F32" i="1"/>
  <c r="E32" i="1"/>
  <c r="B32" i="1"/>
  <c r="K31" i="1"/>
  <c r="F31" i="1"/>
  <c r="E31" i="1"/>
  <c r="B31" i="1"/>
  <c r="K30" i="1"/>
  <c r="F30" i="1"/>
  <c r="E30" i="1"/>
  <c r="B30" i="1"/>
  <c r="K29" i="1"/>
  <c r="F29" i="1"/>
  <c r="E29" i="1"/>
  <c r="B29" i="1"/>
  <c r="K28" i="1"/>
  <c r="F28" i="1"/>
  <c r="E28" i="1"/>
  <c r="B28" i="1"/>
  <c r="K27" i="1"/>
  <c r="F27" i="1"/>
  <c r="E27" i="1"/>
  <c r="B27" i="1"/>
  <c r="K26" i="1"/>
  <c r="F26" i="1"/>
  <c r="E26" i="1"/>
  <c r="B26" i="1"/>
  <c r="K25" i="1"/>
  <c r="F25" i="1"/>
  <c r="E25" i="1"/>
  <c r="B25" i="1"/>
  <c r="K24" i="1"/>
  <c r="F24" i="1"/>
  <c r="E24" i="1"/>
  <c r="B24" i="1"/>
  <c r="K23" i="1"/>
  <c r="F23" i="1"/>
  <c r="E23" i="1"/>
  <c r="B23" i="1"/>
  <c r="K22" i="1"/>
  <c r="F22" i="1"/>
  <c r="E22" i="1"/>
  <c r="B22" i="1"/>
  <c r="K21" i="1"/>
  <c r="F21" i="1"/>
  <c r="E21" i="1"/>
  <c r="B21" i="1"/>
  <c r="K20" i="1"/>
  <c r="F20" i="1"/>
  <c r="E20" i="1"/>
  <c r="B20" i="1"/>
  <c r="K19" i="1"/>
  <c r="F19" i="1"/>
  <c r="E19" i="1"/>
  <c r="B19" i="1"/>
  <c r="K18" i="1"/>
  <c r="F18" i="1"/>
  <c r="E18" i="1"/>
  <c r="B18" i="1"/>
  <c r="K17" i="1"/>
  <c r="F17" i="1"/>
  <c r="E17" i="1"/>
  <c r="B17" i="1"/>
  <c r="K16" i="1"/>
  <c r="F16" i="1"/>
  <c r="E16" i="1"/>
  <c r="B16" i="1"/>
  <c r="K15" i="1"/>
  <c r="F15" i="1"/>
  <c r="E15" i="1"/>
  <c r="B15" i="1"/>
  <c r="K14" i="1"/>
  <c r="F14" i="1"/>
  <c r="E14" i="1"/>
  <c r="B14" i="1"/>
  <c r="K13" i="1"/>
  <c r="F13" i="1"/>
  <c r="E13" i="1"/>
  <c r="B13" i="1"/>
  <c r="K12" i="1"/>
  <c r="F12" i="1"/>
  <c r="E12" i="1"/>
  <c r="B12" i="1"/>
  <c r="K11" i="1"/>
  <c r="F11" i="1"/>
  <c r="E11" i="1"/>
  <c r="B11" i="1"/>
  <c r="K10" i="1"/>
  <c r="F10" i="1"/>
  <c r="E10" i="1"/>
  <c r="B10" i="1"/>
  <c r="K9" i="1"/>
  <c r="F9" i="1"/>
  <c r="E9" i="1"/>
  <c r="B9" i="1"/>
  <c r="K8" i="1"/>
  <c r="F8" i="1"/>
  <c r="E8" i="1"/>
  <c r="B8" i="1"/>
  <c r="K7" i="1"/>
  <c r="F7" i="1"/>
  <c r="E7" i="1"/>
  <c r="B7" i="1"/>
  <c r="K6" i="1"/>
  <c r="F6" i="1"/>
  <c r="E6" i="1"/>
  <c r="B6" i="1"/>
  <c r="K5" i="1"/>
  <c r="F5" i="1"/>
  <c r="E5" i="1"/>
  <c r="B5" i="1"/>
  <c r="K4" i="1"/>
  <c r="F4" i="1"/>
  <c r="E4" i="1"/>
  <c r="B4" i="1"/>
  <c r="K3" i="1"/>
  <c r="F3" i="1"/>
  <c r="E3" i="1"/>
  <c r="B3" i="1"/>
  <c r="K2" i="1"/>
  <c r="F2" i="1"/>
  <c r="E2" i="1"/>
  <c r="C2" i="1" s="1"/>
  <c r="B2" i="1"/>
  <c r="D208" i="1" l="1"/>
  <c r="C209" i="1"/>
  <c r="C264" i="1"/>
  <c r="C136" i="1"/>
  <c r="D24" i="1"/>
  <c r="C25" i="1"/>
  <c r="D312" i="1"/>
  <c r="C313" i="1"/>
  <c r="D347" i="1"/>
  <c r="C348" i="1"/>
  <c r="D80" i="1"/>
  <c r="C81" i="1"/>
  <c r="C20" i="1"/>
  <c r="D20" i="1" s="1"/>
  <c r="C12" i="1"/>
  <c r="C4" i="1"/>
  <c r="D2" i="1"/>
  <c r="D4" i="1" l="1"/>
  <c r="C5" i="1"/>
  <c r="D12" i="1"/>
  <c r="C13" i="1"/>
  <c r="D81" i="1"/>
  <c r="C82" i="1"/>
  <c r="D136" i="1"/>
  <c r="C137" i="1"/>
  <c r="D348" i="1"/>
  <c r="C349" i="1"/>
  <c r="D313" i="1"/>
  <c r="C314" i="1"/>
  <c r="D25" i="1"/>
  <c r="C26" i="1"/>
  <c r="D264" i="1"/>
  <c r="C265" i="1"/>
  <c r="C210" i="1"/>
  <c r="D209" i="1"/>
  <c r="D265" i="1" l="1"/>
  <c r="C266" i="1"/>
  <c r="C27" i="1"/>
  <c r="D26" i="1"/>
  <c r="C14" i="1"/>
  <c r="D13" i="1"/>
  <c r="C211" i="1"/>
  <c r="D210" i="1"/>
  <c r="C315" i="1"/>
  <c r="D314" i="1"/>
  <c r="C350" i="1"/>
  <c r="D349" i="1"/>
  <c r="D137" i="1"/>
  <c r="C138" i="1"/>
  <c r="C83" i="1"/>
  <c r="D82" i="1"/>
  <c r="D5" i="1"/>
  <c r="C6" i="1"/>
  <c r="D6" i="1" l="1"/>
  <c r="C7" i="1"/>
  <c r="D83" i="1"/>
  <c r="C84" i="1"/>
  <c r="D350" i="1"/>
  <c r="C351" i="1"/>
  <c r="D315" i="1"/>
  <c r="C316" i="1"/>
  <c r="C267" i="1"/>
  <c r="D266" i="1"/>
  <c r="C139" i="1"/>
  <c r="D138" i="1"/>
  <c r="D211" i="1"/>
  <c r="C212" i="1"/>
  <c r="D14" i="1"/>
  <c r="C15" i="1"/>
  <c r="D27" i="1"/>
  <c r="C28" i="1"/>
  <c r="D316" i="1" l="1"/>
  <c r="C317" i="1"/>
  <c r="D15" i="1"/>
  <c r="C16" i="1"/>
  <c r="D212" i="1"/>
  <c r="C213" i="1"/>
  <c r="D139" i="1"/>
  <c r="C140" i="1"/>
  <c r="D267" i="1"/>
  <c r="C268" i="1"/>
  <c r="D84" i="1"/>
  <c r="C85" i="1"/>
  <c r="D351" i="1"/>
  <c r="C352" i="1"/>
  <c r="D28" i="1"/>
  <c r="C29" i="1"/>
  <c r="D7" i="1"/>
  <c r="C8" i="1"/>
  <c r="C30" i="1" l="1"/>
  <c r="D29" i="1"/>
  <c r="D352" i="1"/>
  <c r="C353" i="1"/>
  <c r="C86" i="1"/>
  <c r="D85" i="1"/>
  <c r="D268" i="1"/>
  <c r="C269" i="1"/>
  <c r="D140" i="1"/>
  <c r="C141" i="1"/>
  <c r="C214" i="1"/>
  <c r="D213" i="1"/>
  <c r="D16" i="1"/>
  <c r="C17" i="1"/>
  <c r="D17" i="1" s="1"/>
  <c r="D8" i="1"/>
  <c r="C9" i="1"/>
  <c r="D9" i="1" s="1"/>
  <c r="D317" i="1"/>
  <c r="C318" i="1"/>
  <c r="D30" i="1" l="1"/>
  <c r="C31" i="1"/>
  <c r="C87" i="1"/>
  <c r="D86" i="1"/>
  <c r="C215" i="1"/>
  <c r="D214" i="1"/>
  <c r="C354" i="1"/>
  <c r="D353" i="1"/>
  <c r="D141" i="1"/>
  <c r="C142" i="1"/>
  <c r="C270" i="1"/>
  <c r="D269" i="1"/>
  <c r="D318" i="1"/>
  <c r="C319" i="1"/>
  <c r="D87" i="1" l="1"/>
  <c r="C88" i="1"/>
  <c r="D319" i="1"/>
  <c r="C320" i="1"/>
  <c r="D142" i="1"/>
  <c r="C143" i="1"/>
  <c r="C355" i="1"/>
  <c r="D354" i="1"/>
  <c r="D31" i="1"/>
  <c r="C32" i="1"/>
  <c r="D270" i="1"/>
  <c r="C271" i="1"/>
  <c r="D215" i="1"/>
  <c r="C216" i="1"/>
  <c r="D216" i="1" l="1"/>
  <c r="C217" i="1"/>
  <c r="D271" i="1"/>
  <c r="C272" i="1"/>
  <c r="D88" i="1"/>
  <c r="C89" i="1"/>
  <c r="D32" i="1"/>
  <c r="C33" i="1"/>
  <c r="D355" i="1"/>
  <c r="C356" i="1"/>
  <c r="D143" i="1"/>
  <c r="C144" i="1"/>
  <c r="D320" i="1"/>
  <c r="C321" i="1"/>
  <c r="C322" i="1" l="1"/>
  <c r="D321" i="1"/>
  <c r="D144" i="1"/>
  <c r="C145" i="1"/>
  <c r="D356" i="1"/>
  <c r="C357" i="1"/>
  <c r="D272" i="1"/>
  <c r="C273" i="1"/>
  <c r="C34" i="1"/>
  <c r="D33" i="1"/>
  <c r="D89" i="1"/>
  <c r="C90" i="1"/>
  <c r="D217" i="1"/>
  <c r="C218" i="1"/>
  <c r="C323" i="1" l="1"/>
  <c r="D322" i="1"/>
  <c r="C219" i="1"/>
  <c r="D218" i="1"/>
  <c r="C91" i="1"/>
  <c r="D90" i="1"/>
  <c r="C274" i="1"/>
  <c r="D273" i="1"/>
  <c r="C146" i="1"/>
  <c r="D145" i="1"/>
  <c r="C35" i="1"/>
  <c r="D34" i="1"/>
  <c r="C358" i="1"/>
  <c r="D357" i="1"/>
  <c r="D358" i="1" l="1"/>
  <c r="C359" i="1"/>
  <c r="D35" i="1"/>
  <c r="C36" i="1"/>
  <c r="C275" i="1"/>
  <c r="D274" i="1"/>
  <c r="D219" i="1"/>
  <c r="C220" i="1"/>
  <c r="C147" i="1"/>
  <c r="D146" i="1"/>
  <c r="D91" i="1"/>
  <c r="C92" i="1"/>
  <c r="D323" i="1"/>
  <c r="C324" i="1"/>
  <c r="D324" i="1" l="1"/>
  <c r="C325" i="1"/>
  <c r="D92" i="1"/>
  <c r="C93" i="1"/>
  <c r="D220" i="1"/>
  <c r="C221" i="1"/>
  <c r="D36" i="1"/>
  <c r="C37" i="1"/>
  <c r="D359" i="1"/>
  <c r="C360" i="1"/>
  <c r="D147" i="1"/>
  <c r="C148" i="1"/>
  <c r="D275" i="1"/>
  <c r="C276" i="1"/>
  <c r="D148" i="1" l="1"/>
  <c r="C149" i="1"/>
  <c r="D360" i="1"/>
  <c r="C361" i="1"/>
  <c r="C38" i="1"/>
  <c r="D37" i="1"/>
  <c r="C94" i="1"/>
  <c r="D93" i="1"/>
  <c r="D276" i="1"/>
  <c r="C277" i="1"/>
  <c r="D221" i="1"/>
  <c r="C222" i="1"/>
  <c r="C326" i="1"/>
  <c r="D325" i="1"/>
  <c r="D222" i="1" l="1"/>
  <c r="C223" i="1"/>
  <c r="D38" i="1"/>
  <c r="C39" i="1"/>
  <c r="C278" i="1"/>
  <c r="D277" i="1"/>
  <c r="D94" i="1"/>
  <c r="C95" i="1"/>
  <c r="D361" i="1"/>
  <c r="C362" i="1"/>
  <c r="D326" i="1"/>
  <c r="C327" i="1"/>
  <c r="C150" i="1"/>
  <c r="D149" i="1"/>
  <c r="D327" i="1" l="1"/>
  <c r="C328" i="1"/>
  <c r="C363" i="1"/>
  <c r="D362" i="1"/>
  <c r="C279" i="1"/>
  <c r="D278" i="1"/>
  <c r="C151" i="1"/>
  <c r="D150" i="1"/>
  <c r="D95" i="1"/>
  <c r="C96" i="1"/>
  <c r="C40" i="1"/>
  <c r="D39" i="1"/>
  <c r="C224" i="1"/>
  <c r="D223" i="1"/>
  <c r="D151" i="1" l="1"/>
  <c r="C152" i="1"/>
  <c r="C280" i="1"/>
  <c r="D279" i="1"/>
  <c r="D363" i="1"/>
  <c r="C364" i="1"/>
  <c r="D224" i="1"/>
  <c r="C225" i="1"/>
  <c r="D96" i="1"/>
  <c r="C97" i="1"/>
  <c r="D328" i="1"/>
  <c r="C329" i="1"/>
  <c r="D40" i="1"/>
  <c r="C41" i="1"/>
  <c r="D97" i="1" l="1"/>
  <c r="C98" i="1"/>
  <c r="D364" i="1"/>
  <c r="C365" i="1"/>
  <c r="C42" i="1"/>
  <c r="D41" i="1"/>
  <c r="D329" i="1"/>
  <c r="C330" i="1"/>
  <c r="D225" i="1"/>
  <c r="C226" i="1"/>
  <c r="D280" i="1"/>
  <c r="C281" i="1"/>
  <c r="D152" i="1"/>
  <c r="C153" i="1"/>
  <c r="D153" i="1" l="1"/>
  <c r="C154" i="1"/>
  <c r="D281" i="1"/>
  <c r="C282" i="1"/>
  <c r="C366" i="1"/>
  <c r="D366" i="1" s="1"/>
  <c r="D365" i="1"/>
  <c r="C227" i="1"/>
  <c r="D226" i="1"/>
  <c r="C43" i="1"/>
  <c r="D42" i="1"/>
  <c r="C99" i="1"/>
  <c r="D98" i="1"/>
  <c r="C331" i="1"/>
  <c r="D330" i="1"/>
  <c r="D227" i="1" l="1"/>
  <c r="C228" i="1"/>
  <c r="C283" i="1"/>
  <c r="D282" i="1"/>
  <c r="D331" i="1"/>
  <c r="C332" i="1"/>
  <c r="D99" i="1"/>
  <c r="C100" i="1"/>
  <c r="D43" i="1"/>
  <c r="C44" i="1"/>
  <c r="C155" i="1"/>
  <c r="D154" i="1"/>
  <c r="D44" i="1" l="1"/>
  <c r="C45" i="1"/>
  <c r="D100" i="1"/>
  <c r="C101" i="1"/>
  <c r="D332" i="1"/>
  <c r="C333" i="1"/>
  <c r="D283" i="1"/>
  <c r="C284" i="1"/>
  <c r="D155" i="1"/>
  <c r="C156" i="1"/>
  <c r="D228" i="1"/>
  <c r="C229" i="1"/>
  <c r="D284" i="1" l="1"/>
  <c r="C285" i="1"/>
  <c r="D156" i="1"/>
  <c r="C157" i="1"/>
  <c r="C102" i="1"/>
  <c r="D101" i="1"/>
  <c r="C230" i="1"/>
  <c r="D229" i="1"/>
  <c r="C334" i="1"/>
  <c r="D333" i="1"/>
  <c r="C46" i="1"/>
  <c r="D45" i="1"/>
  <c r="D334" i="1" l="1"/>
  <c r="C335" i="1"/>
  <c r="D102" i="1"/>
  <c r="C103" i="1"/>
  <c r="D157" i="1"/>
  <c r="C158" i="1"/>
  <c r="D46" i="1"/>
  <c r="C47" i="1"/>
  <c r="C231" i="1"/>
  <c r="D230" i="1"/>
  <c r="D285" i="1"/>
  <c r="C286" i="1"/>
  <c r="C232" i="1" l="1"/>
  <c r="D231" i="1"/>
  <c r="D158" i="1"/>
  <c r="C159" i="1"/>
  <c r="C104" i="1"/>
  <c r="D103" i="1"/>
  <c r="D335" i="1"/>
  <c r="C336" i="1"/>
  <c r="D286" i="1"/>
  <c r="C287" i="1"/>
  <c r="D47" i="1"/>
  <c r="C48" i="1"/>
  <c r="D287" i="1" l="1"/>
  <c r="C288" i="1"/>
  <c r="D48" i="1"/>
  <c r="C49" i="1"/>
  <c r="D336" i="1"/>
  <c r="C337" i="1"/>
  <c r="D104" i="1"/>
  <c r="C105" i="1"/>
  <c r="D159" i="1"/>
  <c r="C160" i="1"/>
  <c r="D232" i="1"/>
  <c r="C233" i="1"/>
  <c r="D233" i="1" l="1"/>
  <c r="C234" i="1"/>
  <c r="D160" i="1"/>
  <c r="C161" i="1"/>
  <c r="D105" i="1"/>
  <c r="C106" i="1"/>
  <c r="D337" i="1"/>
  <c r="C338" i="1"/>
  <c r="D49" i="1"/>
  <c r="C50" i="1"/>
  <c r="D288" i="1"/>
  <c r="C289" i="1"/>
  <c r="C107" i="1" l="1"/>
  <c r="D106" i="1"/>
  <c r="D289" i="1"/>
  <c r="C290" i="1"/>
  <c r="C339" i="1"/>
  <c r="D338" i="1"/>
  <c r="C235" i="1"/>
  <c r="D234" i="1"/>
  <c r="C51" i="1"/>
  <c r="D50" i="1"/>
  <c r="D161" i="1"/>
  <c r="C162" i="1"/>
  <c r="D339" i="1" l="1"/>
  <c r="C340" i="1"/>
  <c r="C163" i="1"/>
  <c r="D162" i="1"/>
  <c r="D51" i="1"/>
  <c r="C52" i="1"/>
  <c r="D235" i="1"/>
  <c r="C236" i="1"/>
  <c r="C291" i="1"/>
  <c r="D290" i="1"/>
  <c r="D107" i="1"/>
  <c r="C108" i="1"/>
  <c r="D236" i="1" l="1"/>
  <c r="C237" i="1"/>
  <c r="D52" i="1"/>
  <c r="C53" i="1"/>
  <c r="D163" i="1"/>
  <c r="C164" i="1"/>
  <c r="D108" i="1"/>
  <c r="C109" i="1"/>
  <c r="D291" i="1"/>
  <c r="C292" i="1"/>
  <c r="D340" i="1"/>
  <c r="C341" i="1"/>
  <c r="D292" i="1" l="1"/>
  <c r="C293" i="1"/>
  <c r="D109" i="1"/>
  <c r="C110" i="1"/>
  <c r="D164" i="1"/>
  <c r="C165" i="1"/>
  <c r="C54" i="1"/>
  <c r="D53" i="1"/>
  <c r="D237" i="1"/>
  <c r="C238" i="1"/>
  <c r="D341" i="1"/>
  <c r="C342" i="1"/>
  <c r="C239" i="1" l="1"/>
  <c r="D238" i="1"/>
  <c r="D54" i="1"/>
  <c r="C55" i="1"/>
  <c r="D342" i="1"/>
  <c r="C343" i="1"/>
  <c r="C166" i="1"/>
  <c r="D165" i="1"/>
  <c r="D110" i="1"/>
  <c r="C111" i="1"/>
  <c r="C294" i="1"/>
  <c r="D293" i="1"/>
  <c r="D239" i="1" l="1"/>
  <c r="C240" i="1"/>
  <c r="D343" i="1"/>
  <c r="C344" i="1"/>
  <c r="D344" i="1" s="1"/>
  <c r="D294" i="1"/>
  <c r="C295" i="1"/>
  <c r="D166" i="1"/>
  <c r="C167" i="1"/>
  <c r="D55" i="1"/>
  <c r="C56" i="1"/>
  <c r="D111" i="1"/>
  <c r="C112" i="1"/>
  <c r="D56" i="1" l="1"/>
  <c r="C57" i="1"/>
  <c r="C168" i="1"/>
  <c r="D167" i="1"/>
  <c r="D240" i="1"/>
  <c r="C241" i="1"/>
  <c r="D112" i="1"/>
  <c r="C113" i="1"/>
  <c r="D295" i="1"/>
  <c r="C296" i="1"/>
  <c r="D296" i="1" l="1"/>
  <c r="C297" i="1"/>
  <c r="D113" i="1"/>
  <c r="C114" i="1"/>
  <c r="C58" i="1"/>
  <c r="D57" i="1"/>
  <c r="D241" i="1"/>
  <c r="C242" i="1"/>
  <c r="D168" i="1"/>
  <c r="C169" i="1"/>
  <c r="C59" i="1" l="1"/>
  <c r="D58" i="1"/>
  <c r="C115" i="1"/>
  <c r="D114" i="1"/>
  <c r="C243" i="1"/>
  <c r="D242" i="1"/>
  <c r="C170" i="1"/>
  <c r="D169" i="1"/>
  <c r="C298" i="1"/>
  <c r="D297" i="1"/>
  <c r="C299" i="1" l="1"/>
  <c r="D298" i="1"/>
  <c r="D115" i="1"/>
  <c r="C116" i="1"/>
  <c r="D243" i="1"/>
  <c r="C244" i="1"/>
  <c r="C171" i="1"/>
  <c r="D170" i="1"/>
  <c r="D59" i="1"/>
  <c r="C60" i="1"/>
  <c r="D171" i="1" l="1"/>
  <c r="C172" i="1"/>
  <c r="D116" i="1"/>
  <c r="C117" i="1"/>
  <c r="D60" i="1"/>
  <c r="C61" i="1"/>
  <c r="D244" i="1"/>
  <c r="C245" i="1"/>
  <c r="D299" i="1"/>
  <c r="C300" i="1"/>
  <c r="C246" i="1" l="1"/>
  <c r="D245" i="1"/>
  <c r="C62" i="1"/>
  <c r="D61" i="1"/>
  <c r="C118" i="1"/>
  <c r="D117" i="1"/>
  <c r="D172" i="1"/>
  <c r="C173" i="1"/>
  <c r="D300" i="1"/>
  <c r="C301" i="1"/>
  <c r="C119" i="1" l="1"/>
  <c r="D118" i="1"/>
  <c r="D301" i="1"/>
  <c r="C302" i="1"/>
  <c r="C174" i="1"/>
  <c r="D173" i="1"/>
  <c r="C63" i="1"/>
  <c r="D62" i="1"/>
  <c r="D246" i="1"/>
  <c r="C247" i="1"/>
  <c r="C303" i="1" l="1"/>
  <c r="D302" i="1"/>
  <c r="D247" i="1"/>
  <c r="C248" i="1"/>
  <c r="D63" i="1"/>
  <c r="C64" i="1"/>
  <c r="C175" i="1"/>
  <c r="D174" i="1"/>
  <c r="D119" i="1"/>
  <c r="C120" i="1"/>
  <c r="D64" i="1" l="1"/>
  <c r="C65" i="1"/>
  <c r="D248" i="1"/>
  <c r="C249" i="1"/>
  <c r="D120" i="1"/>
  <c r="C121" i="1"/>
  <c r="D175" i="1"/>
  <c r="C176" i="1"/>
  <c r="D303" i="1"/>
  <c r="C304" i="1"/>
  <c r="D304" i="1" l="1"/>
  <c r="C305" i="1"/>
  <c r="D176" i="1"/>
  <c r="C177" i="1"/>
  <c r="C250" i="1"/>
  <c r="D249" i="1"/>
  <c r="C122" i="1"/>
  <c r="D121" i="1"/>
  <c r="D65" i="1"/>
  <c r="C66" i="1"/>
  <c r="C67" i="1" l="1"/>
  <c r="D66" i="1"/>
  <c r="C123" i="1"/>
  <c r="D122" i="1"/>
  <c r="C251" i="1"/>
  <c r="D250" i="1"/>
  <c r="D177" i="1"/>
  <c r="C178" i="1"/>
  <c r="D305" i="1"/>
  <c r="C306" i="1"/>
  <c r="D251" i="1" l="1"/>
  <c r="C252" i="1"/>
  <c r="C179" i="1"/>
  <c r="D178" i="1"/>
  <c r="C307" i="1"/>
  <c r="D306" i="1"/>
  <c r="D123" i="1"/>
  <c r="C124" i="1"/>
  <c r="D67" i="1"/>
  <c r="C68" i="1"/>
  <c r="D68" i="1" l="1"/>
  <c r="C69" i="1"/>
  <c r="D307" i="1"/>
  <c r="C308" i="1"/>
  <c r="D252" i="1"/>
  <c r="C253" i="1"/>
  <c r="D124" i="1"/>
  <c r="C125" i="1"/>
  <c r="D179" i="1"/>
  <c r="C180" i="1"/>
  <c r="D308" i="1" l="1"/>
  <c r="C309" i="1"/>
  <c r="D180" i="1"/>
  <c r="C181" i="1"/>
  <c r="C70" i="1"/>
  <c r="D69" i="1"/>
  <c r="C126" i="1"/>
  <c r="D125" i="1"/>
  <c r="C254" i="1"/>
  <c r="D253" i="1"/>
  <c r="C127" i="1" l="1"/>
  <c r="D126" i="1"/>
  <c r="D70" i="1"/>
  <c r="C71" i="1"/>
  <c r="D181" i="1"/>
  <c r="C182" i="1"/>
  <c r="D254" i="1"/>
  <c r="C255" i="1"/>
  <c r="C310" i="1"/>
  <c r="D309" i="1"/>
  <c r="D255" i="1" l="1"/>
  <c r="C256" i="1"/>
  <c r="D71" i="1"/>
  <c r="C72" i="1"/>
  <c r="D310" i="1"/>
  <c r="C311" i="1"/>
  <c r="D311" i="1" s="1"/>
  <c r="D182" i="1"/>
  <c r="C183" i="1"/>
  <c r="D127" i="1"/>
  <c r="C128" i="1"/>
  <c r="D128" i="1" l="1"/>
  <c r="C129" i="1"/>
  <c r="C184" i="1"/>
  <c r="D183" i="1"/>
  <c r="D72" i="1"/>
  <c r="C73" i="1"/>
  <c r="D256" i="1"/>
  <c r="C257" i="1"/>
  <c r="D257" i="1" l="1"/>
  <c r="C258" i="1"/>
  <c r="D73" i="1"/>
  <c r="C74" i="1"/>
  <c r="D184" i="1"/>
  <c r="C185" i="1"/>
  <c r="D129" i="1"/>
  <c r="C130" i="1"/>
  <c r="C186" i="1" l="1"/>
  <c r="D185" i="1"/>
  <c r="C75" i="1"/>
  <c r="D74" i="1"/>
  <c r="C259" i="1"/>
  <c r="D258" i="1"/>
  <c r="C131" i="1"/>
  <c r="D130" i="1"/>
  <c r="D131" i="1" l="1"/>
  <c r="C132" i="1"/>
  <c r="D132" i="1" s="1"/>
  <c r="D259" i="1"/>
  <c r="C260" i="1"/>
  <c r="D75" i="1"/>
  <c r="C76" i="1"/>
  <c r="C187" i="1"/>
  <c r="D186" i="1"/>
  <c r="D187" i="1" l="1"/>
  <c r="C188" i="1"/>
  <c r="D260" i="1"/>
  <c r="C261" i="1"/>
  <c r="D76" i="1"/>
  <c r="C77" i="1"/>
  <c r="D261" i="1" l="1"/>
  <c r="C262" i="1"/>
  <c r="D262" i="1" s="1"/>
  <c r="D188" i="1"/>
  <c r="C189" i="1"/>
  <c r="C78" i="1"/>
  <c r="D78" i="1" s="1"/>
  <c r="D77" i="1"/>
  <c r="C190" i="1" l="1"/>
  <c r="D189" i="1"/>
  <c r="D190" i="1" l="1"/>
  <c r="C191" i="1"/>
  <c r="C192" i="1" l="1"/>
  <c r="D191" i="1"/>
  <c r="D192" i="1" l="1"/>
  <c r="C193" i="1"/>
  <c r="D193" i="1" l="1"/>
  <c r="C194" i="1"/>
  <c r="C195" i="1" l="1"/>
  <c r="D194" i="1"/>
  <c r="D195" i="1" l="1"/>
  <c r="C196" i="1"/>
  <c r="D196" i="1" l="1"/>
  <c r="C197" i="1"/>
  <c r="D197" i="1" l="1"/>
  <c r="C198" i="1"/>
  <c r="D198" i="1" l="1"/>
  <c r="C199" i="1"/>
  <c r="D199" i="1" l="1"/>
  <c r="C200" i="1"/>
  <c r="D200" i="1" l="1"/>
  <c r="C201" i="1"/>
  <c r="D201" i="1" l="1"/>
  <c r="C202" i="1"/>
  <c r="C203" i="1" l="1"/>
  <c r="D202" i="1"/>
  <c r="D203" i="1" l="1"/>
  <c r="C204" i="1"/>
  <c r="D204" i="1" l="1"/>
  <c r="C205" i="1"/>
  <c r="C206" i="1" l="1"/>
  <c r="D206" i="1" s="1"/>
  <c r="D205" i="1"/>
</calcChain>
</file>

<file path=xl/sharedStrings.xml><?xml version="1.0" encoding="utf-8"?>
<sst xmlns="http://schemas.openxmlformats.org/spreadsheetml/2006/main" count="1142" uniqueCount="831">
  <si>
    <t>Entries</t>
  </si>
  <si>
    <t>Gender</t>
  </si>
  <si>
    <t>R</t>
  </si>
  <si>
    <t>Rank</t>
  </si>
  <si>
    <t>Age</t>
  </si>
  <si>
    <t>Region</t>
  </si>
  <si>
    <t>Team Code</t>
  </si>
  <si>
    <t>Club Name</t>
  </si>
  <si>
    <t>Team Name</t>
  </si>
  <si>
    <t>Current Rating</t>
  </si>
  <si>
    <t>Init Rating</t>
  </si>
  <si>
    <t>PVA01: Jan 8-9 Charleston Jan Jam 12-18 Pwr</t>
  </si>
  <si>
    <t>PVA02: Jan 15-16 Southern Classic 12-18 Club</t>
  </si>
  <si>
    <t>PVA03a: Jan 22-23 Southern Classic 12-18 Power</t>
  </si>
  <si>
    <t>PVA03b: Jan 22 Kidz Power #1</t>
  </si>
  <si>
    <t>PVA04a: Jan 29 Crosstown Throwdown 12 Club</t>
  </si>
  <si>
    <t>PVA04a: Jan 29 Crosstown Throwdown 13-14 Club</t>
  </si>
  <si>
    <t>PVA04b: Jan 30 Crosstown Throwdown 15-18 Club</t>
  </si>
  <si>
    <t>PVA05a: Feb 5 Kidz Power #2</t>
  </si>
  <si>
    <t>PVA05b: Feb 5 Rumble @ the Rock 12-14 Club &amp; Power</t>
  </si>
  <si>
    <t>PVA05c: Feb 6 15-18 Club &amp; Power</t>
  </si>
  <si>
    <t>PVA05: OOR</t>
  </si>
  <si>
    <t>PVA06: Feb 12-13 Beach Ball Bash 12-18 Club</t>
  </si>
  <si>
    <t>PVA07a: Feb 19 Kidz Power #3</t>
  </si>
  <si>
    <t>PVA07b: Feb 19 12-15 Power</t>
  </si>
  <si>
    <t>PVA07c: Feb 19 Crosstown Throwdown 16-18 Power</t>
  </si>
  <si>
    <t>PVA07 OOR</t>
  </si>
  <si>
    <t>PVA08a: Feb 26 Winter Heat 12-14 Club</t>
  </si>
  <si>
    <t>PVA08b: Feb 27 Winter Heat 15-18 Club</t>
  </si>
  <si>
    <t>PVA09
OOR</t>
  </si>
  <si>
    <t>PVA09a: Mar 5-6 Winter Heat 12-18 Power, Boys, KP</t>
  </si>
  <si>
    <t>PVA10a: Mar 11 Carolina One Challenge 13-14 Club</t>
  </si>
  <si>
    <t>PVA10b: Mar 11 Stars Challenge 15 Club</t>
  </si>
  <si>
    <t>PVA10c: Mar 12 Stars Challenge 16-18 Club</t>
  </si>
  <si>
    <t>PVA10d: Mar 12 Carolina One Challenge 12 Club</t>
  </si>
  <si>
    <t>PVA11a: Mar 18 Palmetto 12s</t>
  </si>
  <si>
    <t>PVA11b: Mar 19 Shamrock Showdown 14,16,18 Club and  Power</t>
  </si>
  <si>
    <t>PVA11b: Mar 19 Shamrock Showdown 16-18 Power</t>
  </si>
  <si>
    <t>PVA11c: Mar 19 Shamrock Showdown 12-15 Power</t>
  </si>
  <si>
    <t>PVA12a: Mar 24-26 PVA Regionals Week 1</t>
  </si>
  <si>
    <t>PVA12b: Mar 25 The Rock Challenge</t>
  </si>
  <si>
    <t>PVA13
Regionals Week 2</t>
  </si>
  <si>
    <t>PVA14a
Regionals Week 3</t>
  </si>
  <si>
    <t>PVA14b
Upstate Challenge &amp; Boys Champs</t>
  </si>
  <si>
    <t>B14EXCEL1PM</t>
  </si>
  <si>
    <t>Excell Sports</t>
  </si>
  <si>
    <t>EXCELL Boys 14 2023</t>
  </si>
  <si>
    <t>Charleston Volleyball Club</t>
  </si>
  <si>
    <t>B16GRAND1PM</t>
  </si>
  <si>
    <t>GRAND STRAND JUNIORS VOLLEYBALL</t>
  </si>
  <si>
    <t>GSJ 16B Coast</t>
  </si>
  <si>
    <t>B16EXCEL1PM</t>
  </si>
  <si>
    <t>EXCELL Boys 16-1 2023</t>
  </si>
  <si>
    <t>B16SCELT1PM</t>
  </si>
  <si>
    <t>SC Elite</t>
  </si>
  <si>
    <t>SC Elite U16 Boys</t>
  </si>
  <si>
    <t>B16EXCEL2PM</t>
  </si>
  <si>
    <t>EXCELL Boys 16-2 2023</t>
  </si>
  <si>
    <t>B16AUGJR1PM</t>
  </si>
  <si>
    <t>Augusta Juniors Volleyball Club</t>
  </si>
  <si>
    <t>AJV Boys 16- Royal</t>
  </si>
  <si>
    <t>ATown Volleyball Academy</t>
  </si>
  <si>
    <t>B16MVPJC1PM</t>
  </si>
  <si>
    <t>MVP</t>
  </si>
  <si>
    <t>MVP 16-1</t>
  </si>
  <si>
    <t>B16LAKEM1PM</t>
  </si>
  <si>
    <t>Lake Murray Volleyball Club</t>
  </si>
  <si>
    <t>LMVC 16 Boys</t>
  </si>
  <si>
    <t>Intense Volleyball Club</t>
  </si>
  <si>
    <t>B17SCWEA1PM</t>
  </si>
  <si>
    <t>SC War Eagles</t>
  </si>
  <si>
    <t>SCWE17U/MARCIO</t>
  </si>
  <si>
    <t>B18GRAND1PM</t>
  </si>
  <si>
    <t>GSJ 18B Coast</t>
  </si>
  <si>
    <t>B18SCWEA1PM</t>
  </si>
  <si>
    <t>SCWE18U/JON</t>
  </si>
  <si>
    <t>B18EXCEL1PM</t>
  </si>
  <si>
    <t>EXCELL Boys 18-1 2023</t>
  </si>
  <si>
    <t>B18SCELT1PM</t>
  </si>
  <si>
    <t>SC Elite U18 Boys</t>
  </si>
  <si>
    <t>B18EXCEL2PM</t>
  </si>
  <si>
    <t>EXCELL Boys 18-2 2023</t>
  </si>
  <si>
    <t>B18PSTRI1PM</t>
  </si>
  <si>
    <t>Palmetto Strikers Volleyball Club</t>
  </si>
  <si>
    <t>PSVC 18 Josh</t>
  </si>
  <si>
    <t>B18SEASD1PM</t>
  </si>
  <si>
    <t>Seaside Volleyball Club</t>
  </si>
  <si>
    <t>Seaside 18 Smack</t>
  </si>
  <si>
    <t>G103SUPV3PM</t>
  </si>
  <si>
    <t>3s Up Volleyball Academy</t>
  </si>
  <si>
    <t>3s Up VBA KP-Golston</t>
  </si>
  <si>
    <t>G11MVPJC1PM</t>
  </si>
  <si>
    <t>MVP 11-Gold</t>
  </si>
  <si>
    <t>G113SUPV2PM</t>
  </si>
  <si>
    <t>3s Up VBA 12U- Keke</t>
  </si>
  <si>
    <t>G12PSTRI1PM</t>
  </si>
  <si>
    <t>PSVC 12 Mary Jo</t>
  </si>
  <si>
    <t>G12FOURC1PM</t>
  </si>
  <si>
    <t>864 Elite Volleyball Club</t>
  </si>
  <si>
    <t>864 Elite 12U George</t>
  </si>
  <si>
    <t>G12MVPJC1PM</t>
  </si>
  <si>
    <t>MVP 12-Gold</t>
  </si>
  <si>
    <t>G12LAKEM1PM</t>
  </si>
  <si>
    <t>LMVC 12 NAT ERIN</t>
  </si>
  <si>
    <t>G12SRSVC1PM</t>
  </si>
  <si>
    <t>Savannah River Select</t>
  </si>
  <si>
    <t>SRS 12 Blue</t>
  </si>
  <si>
    <t>g12TSPVB1PM</t>
  </si>
  <si>
    <t>Tempo Sports Academy</t>
  </si>
  <si>
    <t>Tempo 12 Black</t>
  </si>
  <si>
    <t>G12ELEVA1PM</t>
  </si>
  <si>
    <t>Elevate Volleyball</t>
  </si>
  <si>
    <t>Elevate 12 Faith</t>
  </si>
  <si>
    <t>G12CRONE1PM</t>
  </si>
  <si>
    <t>Carolina One</t>
  </si>
  <si>
    <t>C1VB 12 Regional Grvl</t>
  </si>
  <si>
    <t>Carolina Rogue</t>
  </si>
  <si>
    <t>G12SCMID1PM</t>
  </si>
  <si>
    <t>SC Midlands Volleyball</t>
  </si>
  <si>
    <t>SC Midlands 12 Perform</t>
  </si>
  <si>
    <t>G12OCRUS1PM</t>
  </si>
  <si>
    <t>Oconee Rush Volleyball</t>
  </si>
  <si>
    <t>Oconee Rush 12-1 KG</t>
  </si>
  <si>
    <t>G123SUPV1PM</t>
  </si>
  <si>
    <t>3s Up VBA 12-Keem</t>
  </si>
  <si>
    <t>G12CLUBS2PM</t>
  </si>
  <si>
    <t>Club South NS</t>
  </si>
  <si>
    <t>CSNS 12-Maroon</t>
  </si>
  <si>
    <t>G12MVPJC2PM</t>
  </si>
  <si>
    <t>MVP 12-Black</t>
  </si>
  <si>
    <t>G12SCELT1PM</t>
  </si>
  <si>
    <t>SC Elite U12</t>
  </si>
  <si>
    <t>G12SCWEA1PM</t>
  </si>
  <si>
    <t>SCWE12U/GOLD</t>
  </si>
  <si>
    <t>G12CSRAH1PM</t>
  </si>
  <si>
    <t>CSRA Heat</t>
  </si>
  <si>
    <t>CSRA Heat 12 Gold</t>
  </si>
  <si>
    <t>G12CRONE2PM</t>
  </si>
  <si>
    <t>C1VB 12 State Pickens</t>
  </si>
  <si>
    <t>G12PSTRI2PM</t>
  </si>
  <si>
    <t>PSVC 12 Jen</t>
  </si>
  <si>
    <t>G12SCMID2PM</t>
  </si>
  <si>
    <t>SC Midlands 12 Region Red</t>
  </si>
  <si>
    <t>G12ROGUE1PM</t>
  </si>
  <si>
    <t>Carolina Rogue 12</t>
  </si>
  <si>
    <t>G12TOPFL1PM</t>
  </si>
  <si>
    <t>Top Flight South Carolina VBC</t>
  </si>
  <si>
    <t>TFSC 12 Phoenix</t>
  </si>
  <si>
    <t>G12CRONE5PM</t>
  </si>
  <si>
    <t>C1VB Juniors Bri</t>
  </si>
  <si>
    <t>Kershaw County Juniors</t>
  </si>
  <si>
    <t>Union County Volleyball Club</t>
  </si>
  <si>
    <t>G12CLUBS3PM</t>
  </si>
  <si>
    <t>CSNS 12-Development</t>
  </si>
  <si>
    <t>G12MBVCE1PM</t>
  </si>
  <si>
    <t>"Myrtle Beach Volleyball Club, MBVC Elite"</t>
  </si>
  <si>
    <t>MBVC 12U Elite Club</t>
  </si>
  <si>
    <t>G12INTEN1PM</t>
  </si>
  <si>
    <t>Intense Adidas Henry</t>
  </si>
  <si>
    <t>G12PSTRI3PM</t>
  </si>
  <si>
    <t>PSVC 12 Lauryn</t>
  </si>
  <si>
    <t>G12CSRAH2PM</t>
  </si>
  <si>
    <t>CSRA Heat 12 Black</t>
  </si>
  <si>
    <t>G12CRONE6PM</t>
  </si>
  <si>
    <t>C1VB Juniors Bailey</t>
  </si>
  <si>
    <t>G12METRO1PM</t>
  </si>
  <si>
    <t>METRO ELITE VOLLEYBALL CLUB</t>
  </si>
  <si>
    <t>MEVC 12-1</t>
  </si>
  <si>
    <t>G12CLUBS1PM</t>
  </si>
  <si>
    <t>CSNS 12-Gold</t>
  </si>
  <si>
    <t>G12PSTRI4PM</t>
  </si>
  <si>
    <t>PSVC 12 Dev</t>
  </si>
  <si>
    <t>G12FCAVC1PM</t>
  </si>
  <si>
    <t>FCA Midlands Volleyball Club</t>
  </si>
  <si>
    <t>FCA Midlands 12-1</t>
  </si>
  <si>
    <t>G12SLEGY1PM</t>
  </si>
  <si>
    <t>Southern Legacy Volleyball</t>
  </si>
  <si>
    <t>Southern Legacy 12 Power</t>
  </si>
  <si>
    <t>G12SCMID6PM</t>
  </si>
  <si>
    <t>SC Midlands KP White</t>
  </si>
  <si>
    <t>g12CRONE9PM</t>
  </si>
  <si>
    <t>C1VB</t>
  </si>
  <si>
    <t>C1VB Juniors Pickens</t>
  </si>
  <si>
    <t>G12CRONE3PM</t>
  </si>
  <si>
    <t>C1VB 12 State Courtney</t>
  </si>
  <si>
    <t>G12CRONE4PM</t>
  </si>
  <si>
    <t>C1VB 12 State Emily</t>
  </si>
  <si>
    <t>G12SCMID3PM</t>
  </si>
  <si>
    <t>SC Midlands KP Red</t>
  </si>
  <si>
    <t>G12BLUER1PM</t>
  </si>
  <si>
    <t>Blue Ridge Volleyball Club</t>
  </si>
  <si>
    <t>Blue Ridge 12u</t>
  </si>
  <si>
    <t>G12STARL1PM</t>
  </si>
  <si>
    <t>Columbia SC Starlings</t>
  </si>
  <si>
    <t>Columbia SC Starlings 12</t>
  </si>
  <si>
    <t>G12LADYC1PM</t>
  </si>
  <si>
    <t>Orangeburg Lady Cubs</t>
  </si>
  <si>
    <t>OLC 12 Purple</t>
  </si>
  <si>
    <t>G12TOPFL2PM</t>
  </si>
  <si>
    <t>TFSC 12 Eagle</t>
  </si>
  <si>
    <t>G12SCWEA2PM</t>
  </si>
  <si>
    <t>SCWE12D/BLUE</t>
  </si>
  <si>
    <t>G12KVCJR1PM</t>
  </si>
  <si>
    <t>KVC Jrs</t>
  </si>
  <si>
    <t>KVC 12 DEV</t>
  </si>
  <si>
    <t>G12CRONE7PM</t>
  </si>
  <si>
    <t>C1VB Juniors Reese</t>
  </si>
  <si>
    <t>G12FCAVC2PM</t>
  </si>
  <si>
    <t>FCA Midlands 12-2</t>
  </si>
  <si>
    <t>G12INTEN3PM</t>
  </si>
  <si>
    <t>Intense Adidas KP</t>
  </si>
  <si>
    <t>G12CSRAH3PM</t>
  </si>
  <si>
    <t>CSRA Heat 12 Red</t>
  </si>
  <si>
    <t>G12SRSVC2PM</t>
  </si>
  <si>
    <t>SRS 12 Red</t>
  </si>
  <si>
    <t>G12KERSH2PM</t>
  </si>
  <si>
    <t>KCJV DEV 12 Blue</t>
  </si>
  <si>
    <t>G12BLUER3PM</t>
  </si>
  <si>
    <t>Blue Ridge- Blue</t>
  </si>
  <si>
    <t>G12UPSVC1PM</t>
  </si>
  <si>
    <t>Upstate Volleyball Club</t>
  </si>
  <si>
    <t>Upstate 12-1 Anderson</t>
  </si>
  <si>
    <t>G12CRONE8PM</t>
  </si>
  <si>
    <t>C1VB Juniors Brenna</t>
  </si>
  <si>
    <t>G12ECITY1PM</t>
  </si>
  <si>
    <t>Emerald City Juniors</t>
  </si>
  <si>
    <t>Emerald City 12 Green</t>
  </si>
  <si>
    <t>G12SCMID4PM</t>
  </si>
  <si>
    <t>SC Midlands KP Black</t>
  </si>
  <si>
    <t>G12METRO2PM</t>
  </si>
  <si>
    <t>MEVC 12 KP</t>
  </si>
  <si>
    <t>G12KERSH3PM</t>
  </si>
  <si>
    <t>KCJV DEV 12 Gray</t>
  </si>
  <si>
    <t>G12ECITY2PM</t>
  </si>
  <si>
    <t>Emerald City 12 Black</t>
  </si>
  <si>
    <t>G13FCAVC1PM</t>
  </si>
  <si>
    <t>FCA Midlands 13-1</t>
  </si>
  <si>
    <t>G13FOURC1PM</t>
  </si>
  <si>
    <t>864 Elite 13 Power Ken</t>
  </si>
  <si>
    <t>G13LOWCO1PM</t>
  </si>
  <si>
    <t>Low Country Volleyball Club</t>
  </si>
  <si>
    <t>Low Country 13 National</t>
  </si>
  <si>
    <t>G13PSTRI1PM</t>
  </si>
  <si>
    <t>PSVC 13 Jamaica</t>
  </si>
  <si>
    <t>G13CRONE2PM</t>
  </si>
  <si>
    <t>C1VB 13 Elite Pickens</t>
  </si>
  <si>
    <t>G13CRONE1PM</t>
  </si>
  <si>
    <t>C1VB 13 Elite Greenville</t>
  </si>
  <si>
    <t>G133SUPV1PM</t>
  </si>
  <si>
    <t>3s Up VBA 13-Raveen</t>
  </si>
  <si>
    <t>G13LAKEM2PM</t>
  </si>
  <si>
    <t>LMVC 13 NAT HEATHER</t>
  </si>
  <si>
    <t>G13PSTRI2PM</t>
  </si>
  <si>
    <t>PSVC 13 Jay</t>
  </si>
  <si>
    <t>G13SRSVC1PM</t>
  </si>
  <si>
    <t>SRS 13 Blue</t>
  </si>
  <si>
    <t>G13OCRUS1PM</t>
  </si>
  <si>
    <t>Oconee Rush 13-1 FANT</t>
  </si>
  <si>
    <t>PM</t>
  </si>
  <si>
    <t>G13MVPJC2PM</t>
  </si>
  <si>
    <t>MVP 13-Black</t>
  </si>
  <si>
    <t>G13TOPFL1PM</t>
  </si>
  <si>
    <t>TFSC 13 Phoenix</t>
  </si>
  <si>
    <t>G13PSTRI3PM</t>
  </si>
  <si>
    <t>PSVC 13 Zuri</t>
  </si>
  <si>
    <t>G13SCMID1PM</t>
  </si>
  <si>
    <t>SC Midlands 13 Perform</t>
  </si>
  <si>
    <t>G13CRONE3PM</t>
  </si>
  <si>
    <t>C1VB 13 Regional Grvl</t>
  </si>
  <si>
    <t>G13CSRAH1PM</t>
  </si>
  <si>
    <t>CSRA Heat 13 Gold</t>
  </si>
  <si>
    <t>G13SCWEA2PM</t>
  </si>
  <si>
    <t>SCWE 13U/GOLD</t>
  </si>
  <si>
    <t>G13CRONE4PM</t>
  </si>
  <si>
    <t>C1VB 13 State Grvl</t>
  </si>
  <si>
    <t>G13AUGJR1PM</t>
  </si>
  <si>
    <t>AJV 13- Royal</t>
  </si>
  <si>
    <t>G13ECITY1PM</t>
  </si>
  <si>
    <t>Emerald City 13 Green</t>
  </si>
  <si>
    <t>G13INTEN1PM</t>
  </si>
  <si>
    <t>Intense Adidas 13 Nat</t>
  </si>
  <si>
    <t>G13GRAND5PM</t>
  </si>
  <si>
    <t>GSJ 13 West</t>
  </si>
  <si>
    <t>G13SCELT1PM</t>
  </si>
  <si>
    <t>SC Elite U13</t>
  </si>
  <si>
    <t>G13MASON1PM</t>
  </si>
  <si>
    <t>Charleston VBC 13-1</t>
  </si>
  <si>
    <t>G13TRAIN1PM</t>
  </si>
  <si>
    <t>TRAINV6</t>
  </si>
  <si>
    <t>V6 13Z</t>
  </si>
  <si>
    <t>G13ELEVA1PM</t>
  </si>
  <si>
    <t>Elevate 13 Ansley</t>
  </si>
  <si>
    <t>G13SRSVC2PM</t>
  </si>
  <si>
    <t>SRS 13 Red</t>
  </si>
  <si>
    <t>G13BEAUF1PM</t>
  </si>
  <si>
    <t>Beaufort Elite Volleyball Club</t>
  </si>
  <si>
    <t>BEVC 13's</t>
  </si>
  <si>
    <t>G13GRAND3PM</t>
  </si>
  <si>
    <t>GSJ 13 Regional Conway</t>
  </si>
  <si>
    <t>G13BLUER2PM</t>
  </si>
  <si>
    <t>Blue Ridge 13 - Martin</t>
  </si>
  <si>
    <t>G13LOWCO2PM</t>
  </si>
  <si>
    <t>Low Country 13 Club</t>
  </si>
  <si>
    <t>G13SUMTR1PM</t>
  </si>
  <si>
    <t>Sumter VBC</t>
  </si>
  <si>
    <t>Sumter VBC 13 Gray</t>
  </si>
  <si>
    <t>G13TOPFL2PM</t>
  </si>
  <si>
    <t>TFSC 13 Eagle</t>
  </si>
  <si>
    <t>G13UNION1PM</t>
  </si>
  <si>
    <t>UCVC-SC 13-1 Larry</t>
  </si>
  <si>
    <t>G13TRAIN2PM</t>
  </si>
  <si>
    <t>V6 13Y</t>
  </si>
  <si>
    <t>G13CROSF1PM</t>
  </si>
  <si>
    <t>Crossfire Volleyball</t>
  </si>
  <si>
    <t>Crossfire 13 Mike</t>
  </si>
  <si>
    <t>G13ATOWN1PM</t>
  </si>
  <si>
    <t>ATOWN13O</t>
  </si>
  <si>
    <t>G13PRAGE1PM</t>
  </si>
  <si>
    <t>Palmetto Rage Volleyball Club</t>
  </si>
  <si>
    <t>PRV 13U Rage</t>
  </si>
  <si>
    <t>G133SUPV2PM</t>
  </si>
  <si>
    <t>3s Up VBA 13-Leslie</t>
  </si>
  <si>
    <t>G13AJVBC1PM</t>
  </si>
  <si>
    <t>AJ Volleyball Club</t>
  </si>
  <si>
    <t>AJVC 13-1</t>
  </si>
  <si>
    <t>G13GRAND2PM</t>
  </si>
  <si>
    <t>GSJ 13 Regional MB</t>
  </si>
  <si>
    <t>G13SCMID2PM</t>
  </si>
  <si>
    <t>SC Midlands 13 Region R</t>
  </si>
  <si>
    <t>G13KERSH1PM</t>
  </si>
  <si>
    <t>KCJV 13</t>
  </si>
  <si>
    <t>G13BLUER1PM</t>
  </si>
  <si>
    <t>Blue Ridge 13- Matt</t>
  </si>
  <si>
    <t>G13CRONE6PM</t>
  </si>
  <si>
    <t>C1VB 13 In-House Claudia</t>
  </si>
  <si>
    <t>G13INTEN3PM</t>
  </si>
  <si>
    <t>Intense Adidas 13 State O</t>
  </si>
  <si>
    <t>G13MASON2PM</t>
  </si>
  <si>
    <t>Charleston VBC 13-2</t>
  </si>
  <si>
    <t>G13SCWEA1PM</t>
  </si>
  <si>
    <t>SCWE13U/BLUE</t>
  </si>
  <si>
    <t>G13CSRAH2PM</t>
  </si>
  <si>
    <t>CSRA Heat 13 Black</t>
  </si>
  <si>
    <t>G13CRONE5PM</t>
  </si>
  <si>
    <t>C1VB 13 In-House Sydney</t>
  </si>
  <si>
    <t>G13CRONE7PM</t>
  </si>
  <si>
    <t>C1VB 13 In-House Hannah</t>
  </si>
  <si>
    <t>G13INTEN2PM</t>
  </si>
  <si>
    <t>Intense Adidas 13 state</t>
  </si>
  <si>
    <t>G13CSRAH3PM</t>
  </si>
  <si>
    <t>CSRA Heat 13 Red</t>
  </si>
  <si>
    <t>G14FOURC1PM</t>
  </si>
  <si>
    <t>864 Elite 14 Power Haley</t>
  </si>
  <si>
    <t>G14LAKEM1PM</t>
  </si>
  <si>
    <t>LMVC 14 ELITE SUE</t>
  </si>
  <si>
    <t>G14CSRAH1PM</t>
  </si>
  <si>
    <t>CSRA Heat 14 National</t>
  </si>
  <si>
    <t>G14SCMID1PM</t>
  </si>
  <si>
    <t>SC Midlands 14 National R</t>
  </si>
  <si>
    <t>G14PSTRI2PM</t>
  </si>
  <si>
    <t>PSVC 14 Christi</t>
  </si>
  <si>
    <t>G14CSRAH2PM</t>
  </si>
  <si>
    <t>CSRA Heat 14 Gold</t>
  </si>
  <si>
    <t>g14TSPVB1PM</t>
  </si>
  <si>
    <t>Tempo 14 Black</t>
  </si>
  <si>
    <t>G14UNION1PM</t>
  </si>
  <si>
    <t>UCVC-SC 14-1 David</t>
  </si>
  <si>
    <t>G14CRONE1PM</t>
  </si>
  <si>
    <t>C1VB 14 Elite Maddie</t>
  </si>
  <si>
    <t>G14LOWCO1PM</t>
  </si>
  <si>
    <t>Low Country 14 Power</t>
  </si>
  <si>
    <t>G14SCWEA1PM</t>
  </si>
  <si>
    <t>SCWE14U/GOLD</t>
  </si>
  <si>
    <t>G14SRSVC1PM</t>
  </si>
  <si>
    <t>SRS 14 Blue</t>
  </si>
  <si>
    <t>g14TSPVB2PM</t>
  </si>
  <si>
    <t>Tempo 14 Red</t>
  </si>
  <si>
    <t>G14CRONE2PM</t>
  </si>
  <si>
    <t>C1VB 14 Elite Pickens</t>
  </si>
  <si>
    <t>G14KVCJR1PM</t>
  </si>
  <si>
    <t>KVC 14</t>
  </si>
  <si>
    <t>G14INTEN1PM</t>
  </si>
  <si>
    <t>Intense Adidas Elite 14</t>
  </si>
  <si>
    <t>G14TOPFL1PM</t>
  </si>
  <si>
    <t>TFSC 14 Phoenix</t>
  </si>
  <si>
    <t>G14ATOWN1PM</t>
  </si>
  <si>
    <t>ATOWN14B1</t>
  </si>
  <si>
    <t>G14PSTRI3PM</t>
  </si>
  <si>
    <t>PSVC 14 Katelyn</t>
  </si>
  <si>
    <t>G14CHAIN1PM</t>
  </si>
  <si>
    <t>Chainbreakers Volleyball Club</t>
  </si>
  <si>
    <t>Chain-Breakers 14 Juan</t>
  </si>
  <si>
    <t>G14MASON1PM</t>
  </si>
  <si>
    <t>Charleston VBC 14-1</t>
  </si>
  <si>
    <t>G14CRONE3PM</t>
  </si>
  <si>
    <t>C1VB 14 Elite Erica</t>
  </si>
  <si>
    <t>G14SUMTR1PM</t>
  </si>
  <si>
    <t>Sumter VBC 14 Gray</t>
  </si>
  <si>
    <t>G14TOPFL2PM</t>
  </si>
  <si>
    <t>TFSC 14 Eagle</t>
  </si>
  <si>
    <t>G14ELEVA1PM</t>
  </si>
  <si>
    <t>Elevate 14 Kari</t>
  </si>
  <si>
    <t>G14KERSH1PM</t>
  </si>
  <si>
    <t>KCJV 14 Blue</t>
  </si>
  <si>
    <t>G14SCMID2PM</t>
  </si>
  <si>
    <t>SC Midlands 14 Perform</t>
  </si>
  <si>
    <t>G14CRONE4PM</t>
  </si>
  <si>
    <t>C1VB 14 Regional Grvl</t>
  </si>
  <si>
    <t>g14CRONE6PM</t>
  </si>
  <si>
    <t>C1VB 14 Regional Pickens</t>
  </si>
  <si>
    <t>G14INTEN2PM</t>
  </si>
  <si>
    <t>Intense Adidas 14 Nat</t>
  </si>
  <si>
    <t>G14SANDH1PM</t>
  </si>
  <si>
    <t>Sandhills Volleyball Club</t>
  </si>
  <si>
    <t>SVBC Blazers 14 Black</t>
  </si>
  <si>
    <t>G14BEAUF1PM</t>
  </si>
  <si>
    <t>BEVC 14's</t>
  </si>
  <si>
    <t>G14PRAGE1PM</t>
  </si>
  <si>
    <t>PRV 14U Neely</t>
  </si>
  <si>
    <t>G14SLEGY1PM</t>
  </si>
  <si>
    <t>Southern Legacy 14 Power</t>
  </si>
  <si>
    <t>G14CRUSH1PM</t>
  </si>
  <si>
    <t>Charleston Crush Volleyball Club</t>
  </si>
  <si>
    <t>Crush 14</t>
  </si>
  <si>
    <t>G14SCWEA3PM</t>
  </si>
  <si>
    <t>SCWE 14U/WHITE</t>
  </si>
  <si>
    <t>G14PMELT1PM</t>
  </si>
  <si>
    <t>Palmetto Elite</t>
  </si>
  <si>
    <t>Palmetto Elite 14</t>
  </si>
  <si>
    <t>G14SCWEA2PM</t>
  </si>
  <si>
    <t>SCWE 14U/BLUE</t>
  </si>
  <si>
    <t>G14SRSVC2PM</t>
  </si>
  <si>
    <t>SRS 14 Red</t>
  </si>
  <si>
    <t>G14CSRAH3PM</t>
  </si>
  <si>
    <t>CSRA Heat 14 Black</t>
  </si>
  <si>
    <t>G14UNION2PM</t>
  </si>
  <si>
    <t>UCVC-SC 14-2 Gracie</t>
  </si>
  <si>
    <t>G14CLUBS1PM</t>
  </si>
  <si>
    <t>CSNS 14-1</t>
  </si>
  <si>
    <t>G14SEASD1PM</t>
  </si>
  <si>
    <t>Seaside 14 Smack</t>
  </si>
  <si>
    <t>G14SCMID4PM</t>
  </si>
  <si>
    <t>SC Midlands 14 Region B</t>
  </si>
  <si>
    <t>G14FCAVC1PM</t>
  </si>
  <si>
    <t>FCA Midlands 14-1</t>
  </si>
  <si>
    <t>G14PREMR2PM</t>
  </si>
  <si>
    <t>Premier Volleyball Academy</t>
  </si>
  <si>
    <t>PVA 14-2</t>
  </si>
  <si>
    <t>G14UPSVC2PM</t>
  </si>
  <si>
    <t>Upstate 14-2 Hope</t>
  </si>
  <si>
    <t>G14METRO1PM</t>
  </si>
  <si>
    <t>MEVC 14 Shanna</t>
  </si>
  <si>
    <t>G14BLUER1PM</t>
  </si>
  <si>
    <t>Blue Ridge 14 Cade</t>
  </si>
  <si>
    <t>G14INTEN4PM</t>
  </si>
  <si>
    <t>Intense Adidas 14 State B</t>
  </si>
  <si>
    <t>G14OCRUS1PM</t>
  </si>
  <si>
    <t>Oconee Rush 14-1 0RR</t>
  </si>
  <si>
    <t>G14SEASD2PM</t>
  </si>
  <si>
    <t>Seaside 14 Teal</t>
  </si>
  <si>
    <t>G14ATOWN2PM</t>
  </si>
  <si>
    <t>ATOWN14B2</t>
  </si>
  <si>
    <t>G14ECITY1PM</t>
  </si>
  <si>
    <t>Emerald City 14 Green</t>
  </si>
  <si>
    <t>G14SCMID3PM</t>
  </si>
  <si>
    <t>SC Midlands 14 Region R</t>
  </si>
  <si>
    <t>G14CRONE5PM</t>
  </si>
  <si>
    <t>C1VB 14 State Grvl</t>
  </si>
  <si>
    <t>G14SPIKT1PM</t>
  </si>
  <si>
    <t>Spiketastic Volleyball Club</t>
  </si>
  <si>
    <t>Spiketastic 14- Seth</t>
  </si>
  <si>
    <t>G14SUMTR2PM</t>
  </si>
  <si>
    <t>Sumter VBC 14 Blue</t>
  </si>
  <si>
    <t>G14BEASL1PM</t>
  </si>
  <si>
    <t>Beaufort Select</t>
  </si>
  <si>
    <t>BftSel 14</t>
  </si>
  <si>
    <t>G14CSRAH4PM</t>
  </si>
  <si>
    <t>CSRA Heat 14 Red</t>
  </si>
  <si>
    <t>G14AUGJR2PM</t>
  </si>
  <si>
    <t>AJV 14- Silver</t>
  </si>
  <si>
    <t>G14UPSVC1PM</t>
  </si>
  <si>
    <t>Upstate 14-1 Anderson</t>
  </si>
  <si>
    <t>G14ECITY2PM</t>
  </si>
  <si>
    <t>Emerald City 14 Black</t>
  </si>
  <si>
    <t>G14PEDVA1PM</t>
  </si>
  <si>
    <t>Pee Dee Volleyball Academy</t>
  </si>
  <si>
    <t>PDVA 14U-1</t>
  </si>
  <si>
    <t>G14ELEVA2PM</t>
  </si>
  <si>
    <t>Elevate 14 Ansley</t>
  </si>
  <si>
    <t>G14SPIKT2PM</t>
  </si>
  <si>
    <t>Spiketastic 14-Christi</t>
  </si>
  <si>
    <t>G14CSRAH5PM</t>
  </si>
  <si>
    <t>CSRA Heat 14 White</t>
  </si>
  <si>
    <t>G14TOPFL3PM</t>
  </si>
  <si>
    <t>TFSC 14 Falcon</t>
  </si>
  <si>
    <t>G14ECITY3PM</t>
  </si>
  <si>
    <t>Emerald City 14 White</t>
  </si>
  <si>
    <t>G14INTEN3PM</t>
  </si>
  <si>
    <t>Intense Adidas 14 state O</t>
  </si>
  <si>
    <t>G14PRAGE2PM</t>
  </si>
  <si>
    <t>PRV 14U  Blue</t>
  </si>
  <si>
    <t>G14LADYC1PM</t>
  </si>
  <si>
    <t>OLC 14s Purple Elite</t>
  </si>
  <si>
    <t>G14STARL1PM</t>
  </si>
  <si>
    <t>Columbia  SC Starlings 14</t>
  </si>
  <si>
    <t>G14LADYC2PM</t>
  </si>
  <si>
    <t>OLC 14 Black</t>
  </si>
  <si>
    <t>G15CRONE1PM</t>
  </si>
  <si>
    <t>C1VB 15 ONE Grvl</t>
  </si>
  <si>
    <t>G15FOURC1PM</t>
  </si>
  <si>
    <t>864 Elite 15 Power Mellie</t>
  </si>
  <si>
    <t>G15LOWCO1PM</t>
  </si>
  <si>
    <t>Low Country 15 National</t>
  </si>
  <si>
    <t>G15SCMID1PM</t>
  </si>
  <si>
    <t>SC Midlands 15 National R</t>
  </si>
  <si>
    <t>g15TSPVB1PM</t>
  </si>
  <si>
    <t>Tempo 15 Black</t>
  </si>
  <si>
    <t>G15CRONE2PM</t>
  </si>
  <si>
    <t>C1VB 15 Elite Pickens</t>
  </si>
  <si>
    <t>G15PMELT1PM</t>
  </si>
  <si>
    <t>Palmetto Elite 15 Sloan</t>
  </si>
  <si>
    <t>G15CSRAH1PM</t>
  </si>
  <si>
    <t>CSRA Heat 15 National</t>
  </si>
  <si>
    <t>G15SCWEA1PM</t>
  </si>
  <si>
    <t>SCWE15U/GOLD</t>
  </si>
  <si>
    <t>G15SCMID2PM</t>
  </si>
  <si>
    <t>SC Midlands 15 National B</t>
  </si>
  <si>
    <t>G15PSTRI2PM</t>
  </si>
  <si>
    <t>PSVC 15 Sabina</t>
  </si>
  <si>
    <t>G15ECITY1PM</t>
  </si>
  <si>
    <t>Emerald City 15 Green</t>
  </si>
  <si>
    <t>G15OCRUS1PM</t>
  </si>
  <si>
    <t>Oconee Rush 15-1 LAURA</t>
  </si>
  <si>
    <t>G153SUPV1PM</t>
  </si>
  <si>
    <t>3s Up VBA 15-Nikki</t>
  </si>
  <si>
    <t>G15MBVCE1PM</t>
  </si>
  <si>
    <t>MBVC 15U Elite</t>
  </si>
  <si>
    <t>G15CRONE3PM</t>
  </si>
  <si>
    <t>C1VB 15 Elite Grvl</t>
  </si>
  <si>
    <t>G15FCAVC1PM</t>
  </si>
  <si>
    <t>FCA Midlands 15-1</t>
  </si>
  <si>
    <t>G15TOPFL1PM</t>
  </si>
  <si>
    <t>TFSC 15 Phoenix</t>
  </si>
  <si>
    <t>G15RTIDE1PM</t>
  </si>
  <si>
    <t>Rising Tide Volleyball</t>
  </si>
  <si>
    <t>Rising Tide 15 Oceans</t>
  </si>
  <si>
    <t>G15CRUSH1PM</t>
  </si>
  <si>
    <t>Crush 15</t>
  </si>
  <si>
    <t>G15LAKEM2PM</t>
  </si>
  <si>
    <t>LMVC 15 NAT CAROLINE</t>
  </si>
  <si>
    <t>G15SCMID3PM</t>
  </si>
  <si>
    <t>SC Midlands 15 Perform R</t>
  </si>
  <si>
    <t>g15UPSVC2PM</t>
  </si>
  <si>
    <t>Upstate</t>
  </si>
  <si>
    <t>Upstate 15 Greg Anderson</t>
  </si>
  <si>
    <t>G15CSRAH2PM</t>
  </si>
  <si>
    <t>CSRA Heat 15 Gold</t>
  </si>
  <si>
    <t>G15SLEGY1PM</t>
  </si>
  <si>
    <t>Southern Legacy 15 Power</t>
  </si>
  <si>
    <t>G15BEAUF2PM</t>
  </si>
  <si>
    <t>BEVC 15-2 Blue</t>
  </si>
  <si>
    <t>G15PRAGE1PM</t>
  </si>
  <si>
    <t>PRV 15U Danielle</t>
  </si>
  <si>
    <t>G15SANDH1PM</t>
  </si>
  <si>
    <t>SVBC Blazers 15 Black</t>
  </si>
  <si>
    <t>G15INTEN2PM</t>
  </si>
  <si>
    <t>Intense Adidas 15 Nat</t>
  </si>
  <si>
    <t>G15BEAUF1PM</t>
  </si>
  <si>
    <t>BEVC 15's</t>
  </si>
  <si>
    <t>G15CROSF1PM</t>
  </si>
  <si>
    <t>Crossfire 15 Kir</t>
  </si>
  <si>
    <t>G15SRSVC2PM</t>
  </si>
  <si>
    <t>SRS 15 Red</t>
  </si>
  <si>
    <t>G15CSRAH3PM</t>
  </si>
  <si>
    <t>CSRA Heat 15 Black</t>
  </si>
  <si>
    <t>G15AUGJR1PM</t>
  </si>
  <si>
    <t>AJV 15- Royal</t>
  </si>
  <si>
    <t>G15CRONE4PM</t>
  </si>
  <si>
    <t>C1VB 15 Regional Larissa</t>
  </si>
  <si>
    <t>G15TRAIN1PM</t>
  </si>
  <si>
    <t>V6 15Z</t>
  </si>
  <si>
    <t>G15SCWEA2PM</t>
  </si>
  <si>
    <t>SCWE15U/BLUE</t>
  </si>
  <si>
    <t>G15UPSVC1PM</t>
  </si>
  <si>
    <t>Upstate 15-1 Hope</t>
  </si>
  <si>
    <t>G15SCMID4PM</t>
  </si>
  <si>
    <t>SC Midlands 15 Perform B</t>
  </si>
  <si>
    <t>G15TOPFL2PM</t>
  </si>
  <si>
    <t>TFSC 15 Eagle</t>
  </si>
  <si>
    <t>G15PEDVA1PM</t>
  </si>
  <si>
    <t>PDVA 15U-1</t>
  </si>
  <si>
    <t>G15ECITY2PM</t>
  </si>
  <si>
    <t>Emerald City 15 Black</t>
  </si>
  <si>
    <t>G15SEASD1PM</t>
  </si>
  <si>
    <t>Seaside 15 Smack</t>
  </si>
  <si>
    <t>G153SUPV2PM</t>
  </si>
  <si>
    <t>3s Up VBA 15- Dasha</t>
  </si>
  <si>
    <t>G15TRAIN2PM</t>
  </si>
  <si>
    <t>V6 15Y</t>
  </si>
  <si>
    <t>G15AJVBC1PM</t>
  </si>
  <si>
    <t>AJVC 15-1</t>
  </si>
  <si>
    <t>G15FIERC1PM</t>
  </si>
  <si>
    <t>Fierce Volleyball Club</t>
  </si>
  <si>
    <t>Club Fierce 15-1</t>
  </si>
  <si>
    <t>G15CSRAH4PM</t>
  </si>
  <si>
    <t>CSRA Heat 15 Red</t>
  </si>
  <si>
    <t>G15AUGJR2PM</t>
  </si>
  <si>
    <t>AJV 15- Silver</t>
  </si>
  <si>
    <t>G15CLUBS1PM</t>
  </si>
  <si>
    <t>CSNS 15-1</t>
  </si>
  <si>
    <t>G15CROSF2PM</t>
  </si>
  <si>
    <t>Crossfire 15 Emma</t>
  </si>
  <si>
    <t>G15INTEN4PM</t>
  </si>
  <si>
    <t>Intense Adidas 15 State O</t>
  </si>
  <si>
    <t>G15SUMTR1PM</t>
  </si>
  <si>
    <t>Sumter VBC 15 Gray</t>
  </si>
  <si>
    <t>G15CRONE5PM</t>
  </si>
  <si>
    <t>C1VB 15 Regional Jessica</t>
  </si>
  <si>
    <t>G15KERSH1PM</t>
  </si>
  <si>
    <t>KCJV 15</t>
  </si>
  <si>
    <t>G15INTEN3PM</t>
  </si>
  <si>
    <t>Intense Adidas 15 State</t>
  </si>
  <si>
    <t>G16CRONE2PM</t>
  </si>
  <si>
    <t>C1VB 16 Elite Pickens</t>
  </si>
  <si>
    <t>G16LOWCO1PM</t>
  </si>
  <si>
    <t>Low Country 16 National</t>
  </si>
  <si>
    <t>G16LAKEM1PM</t>
  </si>
  <si>
    <t>LMVC 16 ELITE SEAN</t>
  </si>
  <si>
    <t>G16SCMID1PM</t>
  </si>
  <si>
    <t>SC Midlands 16 National R</t>
  </si>
  <si>
    <t>G16PSTRI2PM</t>
  </si>
  <si>
    <t>PSVC 16 Dani</t>
  </si>
  <si>
    <t>G16SCWEA1PM</t>
  </si>
  <si>
    <t>SCWE16U/GOLD</t>
  </si>
  <si>
    <t>G16CRONE1PM</t>
  </si>
  <si>
    <t>C1VB 16 ONE Grvl</t>
  </si>
  <si>
    <t>G16FOURC1PM</t>
  </si>
  <si>
    <t>864 Elite 16-1 Andrea</t>
  </si>
  <si>
    <t>g16TSPVB1PM</t>
  </si>
  <si>
    <t>Tempo 16 Black</t>
  </si>
  <si>
    <t>G16CRONE3PM</t>
  </si>
  <si>
    <t>C1VB 16 Elite Grvl</t>
  </si>
  <si>
    <t>G16PRAGE1PM</t>
  </si>
  <si>
    <t>PRV 16U Alicia</t>
  </si>
  <si>
    <t>G16TOPFL1PM</t>
  </si>
  <si>
    <t>TFSC 16 Phoenix</t>
  </si>
  <si>
    <t>G16FCAVC1PM</t>
  </si>
  <si>
    <t>FCA Midlands 16-1</t>
  </si>
  <si>
    <t>G16SLEGY1PM</t>
  </si>
  <si>
    <t>Southern Legacy 16 Elite</t>
  </si>
  <si>
    <t>G16INTEN1PM</t>
  </si>
  <si>
    <t>Intense Adidas Elite 16</t>
  </si>
  <si>
    <t>G16CSRAH1PM</t>
  </si>
  <si>
    <t>CSRA Heat 16 National</t>
  </si>
  <si>
    <t>G16RTIDE2PM</t>
  </si>
  <si>
    <t>Rising Tide 16 Sunsets</t>
  </si>
  <si>
    <t>G16ECITY1PM</t>
  </si>
  <si>
    <t>Emerald City 16 Green</t>
  </si>
  <si>
    <t>G16SLEGY2PM</t>
  </si>
  <si>
    <t>Southern Legacy 16 Power</t>
  </si>
  <si>
    <t>G16UPSVC1PM</t>
  </si>
  <si>
    <t>Upstate 16-1 Anderson</t>
  </si>
  <si>
    <t>G16PRAGE2PM</t>
  </si>
  <si>
    <t>PRV 16U Blue</t>
  </si>
  <si>
    <t>G16SRSVC2PM</t>
  </si>
  <si>
    <t>SRS 16 Red</t>
  </si>
  <si>
    <t>G16AUGJR1PM</t>
  </si>
  <si>
    <t>AJV 16- Royal</t>
  </si>
  <si>
    <t>G16CRUSH1PM</t>
  </si>
  <si>
    <t>Crush 16</t>
  </si>
  <si>
    <t>G16SUMTR1PM</t>
  </si>
  <si>
    <t>Sumter VBC 16 Gray</t>
  </si>
  <si>
    <t>G16SCMID2PM</t>
  </si>
  <si>
    <t>SC Midlands 16 Perform R</t>
  </si>
  <si>
    <t>G16BLUER1PM</t>
  </si>
  <si>
    <t>Blue Ridge 16  Jones</t>
  </si>
  <si>
    <t>G16OCRUS1PM</t>
  </si>
  <si>
    <t>Oconee Rush 16-1 HENRY</t>
  </si>
  <si>
    <t>G16SEASD1PM</t>
  </si>
  <si>
    <t>Seaside 16 Smack</t>
  </si>
  <si>
    <t>G16UNION1PM</t>
  </si>
  <si>
    <t>UCVC-SC 16-1 Kristie</t>
  </si>
  <si>
    <t>G16ATOWN1PM</t>
  </si>
  <si>
    <t>ATOWN16B</t>
  </si>
  <si>
    <t>G16SCWEA2PM</t>
  </si>
  <si>
    <t>SCWE16U/BLUE</t>
  </si>
  <si>
    <t>G16BEAUF1PM</t>
  </si>
  <si>
    <t>BEVC 16's</t>
  </si>
  <si>
    <t>G16BEASL1PM</t>
  </si>
  <si>
    <t>BftSel 16</t>
  </si>
  <si>
    <t>G16TOPFL2PM</t>
  </si>
  <si>
    <t>TFSC 16 Eagle</t>
  </si>
  <si>
    <t>G16CRONE4PM</t>
  </si>
  <si>
    <t>C1VB 16 Regional Grvl</t>
  </si>
  <si>
    <t>G16CLUBS1PM</t>
  </si>
  <si>
    <t>CSNS 16-1</t>
  </si>
  <si>
    <t>G16INTEN2PM</t>
  </si>
  <si>
    <t>Intense Adidas 16 Nat</t>
  </si>
  <si>
    <t>G16CSRAH2PM</t>
  </si>
  <si>
    <t>CSRA Heat 16 Gold</t>
  </si>
  <si>
    <t>G16AELIT1PM</t>
  </si>
  <si>
    <t>Augusta Elite</t>
  </si>
  <si>
    <t>Augusta Elite 16U</t>
  </si>
  <si>
    <t>G16LADYC2PM</t>
  </si>
  <si>
    <t>OLC 16 Black</t>
  </si>
  <si>
    <t>G16SANDH1PM</t>
  </si>
  <si>
    <t>SVBC Blazers 16 Black</t>
  </si>
  <si>
    <t>G16SUMTR2PM</t>
  </si>
  <si>
    <t>Sumter VBC 16 Blue</t>
  </si>
  <si>
    <t>G16LADYC1PM</t>
  </si>
  <si>
    <t>OLC 16 Purple Elite</t>
  </si>
  <si>
    <t>G16CSRAH3PM</t>
  </si>
  <si>
    <t>CSRA Heat 16 Black</t>
  </si>
  <si>
    <t>G16CRONE5PM</t>
  </si>
  <si>
    <t>C1VB 16 In-House</t>
  </si>
  <si>
    <t>G16STARL1PM</t>
  </si>
  <si>
    <t>Columbia SC Starlings 16</t>
  </si>
  <si>
    <t>G16INTEN3PM</t>
  </si>
  <si>
    <t>Intense Adidas 16 state</t>
  </si>
  <si>
    <t>G16SUMTR3PM</t>
  </si>
  <si>
    <t>Sumter VBC 16 White</t>
  </si>
  <si>
    <t>G17PMELT1PM</t>
  </si>
  <si>
    <t>Palmetto Elite 17 Chelsie</t>
  </si>
  <si>
    <t>G17SCMID1PM</t>
  </si>
  <si>
    <t>SC Midlands 17 National R</t>
  </si>
  <si>
    <t>G17CSRAH1PM</t>
  </si>
  <si>
    <t>CSRA Heat 17 National</t>
  </si>
  <si>
    <t>G17CRONE1PM</t>
  </si>
  <si>
    <t>C1VB 17 Elite Grvl</t>
  </si>
  <si>
    <t>G17SLEGY1PM</t>
  </si>
  <si>
    <t>Southern Legacy 17 Elite</t>
  </si>
  <si>
    <t>G17PSTRI2PM</t>
  </si>
  <si>
    <t>PSVC 17 Jeremy</t>
  </si>
  <si>
    <t>G17BLUER1PM</t>
  </si>
  <si>
    <t>Blue Ridge 17</t>
  </si>
  <si>
    <t>G17SCELT1PM</t>
  </si>
  <si>
    <t>SC Elite U17</t>
  </si>
  <si>
    <t>G17LAKEM2PM</t>
  </si>
  <si>
    <t>LMVC 17 NAT JOSEY</t>
  </si>
  <si>
    <t>G17AUGJR1PM</t>
  </si>
  <si>
    <t>AJV 17- Royal</t>
  </si>
  <si>
    <t>G17UPSVC1PM</t>
  </si>
  <si>
    <t>Upstate 17-1 Hope</t>
  </si>
  <si>
    <t>G17SEASD1PM</t>
  </si>
  <si>
    <t>Seaside 17 Smack</t>
  </si>
  <si>
    <t>G17TOPFL1PM</t>
  </si>
  <si>
    <t>TFSC 17-G Phoenix</t>
  </si>
  <si>
    <t>G17CRUSH1PM</t>
  </si>
  <si>
    <t>Crush 17-Elize</t>
  </si>
  <si>
    <t>G17UNION1PM</t>
  </si>
  <si>
    <t>UCVC-SC 17-1 Ashley</t>
  </si>
  <si>
    <t>G17OCRUS1PM</t>
  </si>
  <si>
    <t>Oconee Rush 17-1 SUZETTE</t>
  </si>
  <si>
    <t>G17FCAVC1PM</t>
  </si>
  <si>
    <t>FCA Midlands 17-1</t>
  </si>
  <si>
    <t>G17MBVCE1PM</t>
  </si>
  <si>
    <t>MBVC 17U Elite</t>
  </si>
  <si>
    <t>G17SANDH1PM</t>
  </si>
  <si>
    <t>SVBC Blazers 17 Black</t>
  </si>
  <si>
    <t>G17CROSF1PM</t>
  </si>
  <si>
    <t>Crossfire 17 Kelsey</t>
  </si>
  <si>
    <t>G17SCMID2PM</t>
  </si>
  <si>
    <t>SC Midlands 17 Perform R</t>
  </si>
  <si>
    <t>G17PMELT2PM</t>
  </si>
  <si>
    <t>Palmetto Elite 17 Kelly</t>
  </si>
  <si>
    <t>G17SUMTR1PM</t>
  </si>
  <si>
    <t>Sumter VBC 17 Gray</t>
  </si>
  <si>
    <t>G17UPSVC2PM</t>
  </si>
  <si>
    <t>Upstate 17-2 Hope</t>
  </si>
  <si>
    <t>G17SCWEA2PM</t>
  </si>
  <si>
    <t>SCWE17U/BLUE</t>
  </si>
  <si>
    <t>G17CRUSH2PM</t>
  </si>
  <si>
    <t>Crush 17- Olivia</t>
  </si>
  <si>
    <t>G17SCMID3PM</t>
  </si>
  <si>
    <t>SC Midlands 17 Perform B</t>
  </si>
  <si>
    <t>G17PMELT3PM</t>
  </si>
  <si>
    <t>Palmetto Elite 17 Mer</t>
  </si>
  <si>
    <t>G17LADYC1PM</t>
  </si>
  <si>
    <t>OLC 17 Purple Elite</t>
  </si>
  <si>
    <t>G17ECITY1PM</t>
  </si>
  <si>
    <t>Emerald City 17 Green</t>
  </si>
  <si>
    <t>G17PEDVA1PM</t>
  </si>
  <si>
    <t>PDVA 17U-1</t>
  </si>
  <si>
    <t>G17INTEN2PM</t>
  </si>
  <si>
    <t>Intense Adidas 17 State</t>
  </si>
  <si>
    <t>G17STARL1PM</t>
  </si>
  <si>
    <t>Columbia SC Starlings 17</t>
  </si>
  <si>
    <t>G18CRONE1PM</t>
  </si>
  <si>
    <t>C1VB 18 Elite Pickens</t>
  </si>
  <si>
    <t>G18LAKEM1PM</t>
  </si>
  <si>
    <t>LMVC 18 ELITE SUE</t>
  </si>
  <si>
    <t>G18LOWCO1PM</t>
  </si>
  <si>
    <t>Low Country 18 National</t>
  </si>
  <si>
    <t>G18CRONE2PM</t>
  </si>
  <si>
    <t>C1VB 18 ONE Greenville</t>
  </si>
  <si>
    <t>G18METRO1PM</t>
  </si>
  <si>
    <t>MEVC 18 Elite</t>
  </si>
  <si>
    <t>G18CROSF1PM</t>
  </si>
  <si>
    <t>Crossfire 18 Chris</t>
  </si>
  <si>
    <t>G18SCWEA1PM</t>
  </si>
  <si>
    <t>SCWE18U/GOLD</t>
  </si>
  <si>
    <t>G18LADYC1PM</t>
  </si>
  <si>
    <t>OLC 18's Purple Elite</t>
  </si>
  <si>
    <t>G18INTEN1PM</t>
  </si>
  <si>
    <t>Intense Adidas Elite 18</t>
  </si>
  <si>
    <t>G18ECITY1PM</t>
  </si>
  <si>
    <t>Emerald City 18 Green</t>
  </si>
  <si>
    <t>G18BEASL1PM</t>
  </si>
  <si>
    <t>BftSel 18</t>
  </si>
  <si>
    <t>G18SUMTR1PM</t>
  </si>
  <si>
    <t>Sumter VBC 18 Gray</t>
  </si>
  <si>
    <t>G18PMELT1PM</t>
  </si>
  <si>
    <t>Palmetto Elite 18 Sam</t>
  </si>
  <si>
    <t>G18ATOWN2PM</t>
  </si>
  <si>
    <t>ATOWN18B</t>
  </si>
  <si>
    <t>G18SANDH1PM</t>
  </si>
  <si>
    <t>SVBC Blazers 18 Black</t>
  </si>
  <si>
    <t>G18TRAIN1PM</t>
  </si>
  <si>
    <t>V6 18Z</t>
  </si>
  <si>
    <t>G18AUGJR1PM</t>
  </si>
  <si>
    <t>AJV 18- Royal</t>
  </si>
  <si>
    <t>G18TRAIN2PM</t>
  </si>
  <si>
    <t>V6 18Y</t>
  </si>
  <si>
    <t>G18CROSF2PM</t>
  </si>
  <si>
    <t>Crossfire 18 Amy</t>
  </si>
  <si>
    <t>G18BEAUF1PM</t>
  </si>
  <si>
    <t>BEVC 18's</t>
  </si>
  <si>
    <t>G18SUMTR2PM</t>
  </si>
  <si>
    <t>Sumter VBC 18 blue</t>
  </si>
  <si>
    <t>G18INTEN2PM</t>
  </si>
  <si>
    <t>Intense Adidas 18 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</si>
</sst>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2" borderId="1" xfId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1" fillId="2" borderId="1" xfId="1" applyFill="1" applyBorder="1"/>
    <xf numFmtId="0" fontId="2" fillId="2" borderId="1" xfId="1" applyFont="1" applyFill="1" applyBorder="1"/>
    <xf numFmtId="0" fontId="2" fillId="0" borderId="1" xfId="1" applyFont="1" applyBorder="1"/>
    <xf numFmtId="0" fontId="1" fillId="2" borderId="0" xfId="1" applyFill="1"/>
    <xf numFmtId="0" fontId="3" fillId="0" borderId="1" xfId="0" applyFont="1" applyBorder="1" applyAlignment="1">
      <alignment wrapText="1"/>
    </xf>
    <xf numFmtId="0" fontId="0" fillId="0" borderId="1" xfId="0" applyBorder="1"/>
    <xf numFmtId="0" fontId="1" fillId="2" borderId="1" xfId="1" applyFill="1" applyBorder="1" applyAlignment="1">
      <alignment horizontal="center"/>
    </xf>
  </cellXfs>
  <cellStyles count="2">
    <cellStyle name="Normal" xfId="0" builtinId="0"/>
    <cellStyle name="Normal 9" xfId="1" xr:uid="{6034A5E3-AB84-457B-98F5-EBC8533506E7}"/>
  </cellStyles>
  <dxfs count="200"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1ED8-CAD3-4FA4-862D-49916D1F712E}">
  <sheetPr codeName="Sheet21" filterMode="1"/>
  <dimension ref="A1:BH788"/>
  <sheetViews>
    <sheetView tabSelected="1" topLeftCell="B1" zoomScaleNormal="100" workbookViewId="0">
      <pane xSplit="9" ySplit="1" topLeftCell="K2" activePane="bottomRight" state="frozen"/>
      <selection activeCell="B1" sqref="B1"/>
      <selection pane="topRight" activeCell="K1" sqref="K1"/>
      <selection pane="bottomLeft" activeCell="B2" sqref="B2"/>
      <selection pane="bottomRight" activeCell="K2" sqref="K2"/>
    </sheetView>
  </sheetViews>
  <sheetFormatPr defaultColWidth="8.88671875" defaultRowHeight="14.4" x14ac:dyDescent="0.3"/>
  <cols>
    <col min="1" max="1" width="6.5546875" style="8" hidden="1" customWidth="1"/>
    <col min="2" max="2" width="3" style="8" customWidth="1"/>
    <col min="3" max="3" width="6" style="8" hidden="1" customWidth="1"/>
    <col min="4" max="4" width="5.5546875" style="8" customWidth="1"/>
    <col min="5" max="5" width="4" style="8" bestFit="1" customWidth="1"/>
    <col min="6" max="6" width="6.5546875" style="8" bestFit="1" customWidth="1"/>
    <col min="7" max="7" width="14.88671875" bestFit="1" customWidth="1"/>
    <col min="8" max="8" width="24.44140625" customWidth="1"/>
    <col min="9" max="9" width="22.6640625" bestFit="1" customWidth="1"/>
    <col min="10" max="10" width="1.5546875" customWidth="1"/>
    <col min="11" max="11" width="7.5546875" style="8" bestFit="1" customWidth="1"/>
    <col min="12" max="12" width="8.88671875" style="8"/>
    <col min="13" max="13" width="7.5546875" style="8" bestFit="1" customWidth="1"/>
    <col min="14" max="23" width="8.5546875" style="8" bestFit="1" customWidth="1"/>
    <col min="24" max="24" width="8.5546875" style="8" customWidth="1"/>
    <col min="25" max="28" width="8.5546875" style="8" bestFit="1" customWidth="1"/>
    <col min="29" max="29" width="8.5546875" style="8" customWidth="1"/>
    <col min="30" max="52" width="8.88671875" style="8"/>
    <col min="59" max="16384" width="8.88671875" style="8"/>
  </cols>
  <sheetData>
    <row r="1" spans="1:58" s="1" customFormat="1" ht="129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/>
      <c r="K1" s="1" t="s">
        <v>9</v>
      </c>
      <c r="M1" s="1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BA1"/>
      <c r="BB1"/>
      <c r="BC1"/>
      <c r="BD1"/>
      <c r="BE1"/>
      <c r="BF1"/>
    </row>
    <row r="2" spans="1:58" s="3" customFormat="1" x14ac:dyDescent="0.3">
      <c r="A2" s="3">
        <v>2</v>
      </c>
      <c r="B2" s="3" t="str">
        <f>LEFT(G2,1)</f>
        <v>B</v>
      </c>
      <c r="C2" s="3">
        <f>IF(E2=E1,C1+1,1)</f>
        <v>1</v>
      </c>
      <c r="D2" s="3">
        <f>IF(K2=K1,D1,C2)</f>
        <v>1</v>
      </c>
      <c r="E2" s="3">
        <f>10+VALUE(RIGHT(LEFT(G2,3),1))</f>
        <v>14</v>
      </c>
      <c r="F2" s="3" t="str">
        <f>RIGHT(G2,2) &amp; IF(A2&lt;2,"x","")</f>
        <v>PM</v>
      </c>
      <c r="G2" t="s">
        <v>44</v>
      </c>
      <c r="H2" t="s">
        <v>45</v>
      </c>
      <c r="I2" t="s">
        <v>46</v>
      </c>
      <c r="J2"/>
      <c r="K2" s="3">
        <f>LOOKUP(1E+100,M2:CF2)</f>
        <v>1848.1572784388459</v>
      </c>
      <c r="L2" s="9"/>
      <c r="M2" s="3">
        <v>1800</v>
      </c>
      <c r="AT2" s="3">
        <v>1848.1572784388459</v>
      </c>
      <c r="BA2"/>
      <c r="BB2"/>
      <c r="BC2"/>
      <c r="BD2"/>
      <c r="BE2"/>
      <c r="BF2"/>
    </row>
    <row r="3" spans="1:58" s="3" customFormat="1" x14ac:dyDescent="0.3">
      <c r="A3" s="3">
        <v>4</v>
      </c>
      <c r="B3" s="3" t="str">
        <f>LEFT(G3,1)</f>
        <v>B</v>
      </c>
      <c r="C3" s="3">
        <f t="shared" ref="C3:C66" si="0">IF(E3=E2,C2+1,1)</f>
        <v>1</v>
      </c>
      <c r="D3" s="3">
        <f t="shared" ref="D3:D66" si="1">IF(K3=K2,D2,C3)</f>
        <v>1</v>
      </c>
      <c r="E3" s="3">
        <f>10+VALUE(RIGHT(LEFT(G3,3),1))</f>
        <v>16</v>
      </c>
      <c r="F3" s="3" t="str">
        <f>RIGHT(G3,2) &amp; IF(A3&lt;2,"x","")</f>
        <v>PM</v>
      </c>
      <c r="G3" t="s">
        <v>48</v>
      </c>
      <c r="H3" t="s">
        <v>49</v>
      </c>
      <c r="I3" t="s">
        <v>50</v>
      </c>
      <c r="J3"/>
      <c r="K3" s="3">
        <f>LOOKUP(1E+100,M3:CF3)</f>
        <v>2549.9250292980882</v>
      </c>
      <c r="L3" s="9"/>
      <c r="M3" s="3">
        <v>2200</v>
      </c>
      <c r="Q3" s="3">
        <v>2329.7713043032422</v>
      </c>
      <c r="W3" s="3">
        <v>2436.6221874237672</v>
      </c>
      <c r="Y3" s="3">
        <v>2480.8360961244553</v>
      </c>
      <c r="AG3" s="3">
        <v>2542.5049930733626</v>
      </c>
      <c r="AT3" s="3">
        <v>2549.9250292980882</v>
      </c>
      <c r="BA3"/>
      <c r="BB3"/>
      <c r="BC3"/>
      <c r="BD3"/>
      <c r="BE3"/>
      <c r="BF3"/>
    </row>
    <row r="4" spans="1:58" s="3" customFormat="1" x14ac:dyDescent="0.3">
      <c r="A4" s="3">
        <v>2</v>
      </c>
      <c r="B4" s="3" t="str">
        <f>LEFT(G4,1)</f>
        <v>B</v>
      </c>
      <c r="C4" s="3">
        <f t="shared" si="0"/>
        <v>2</v>
      </c>
      <c r="D4" s="3">
        <f t="shared" si="1"/>
        <v>2</v>
      </c>
      <c r="E4" s="3">
        <f>10+VALUE(RIGHT(LEFT(G4,3),1))</f>
        <v>16</v>
      </c>
      <c r="F4" s="3" t="str">
        <f>RIGHT(G4,2) &amp; IF(A4&lt;2,"x","")</f>
        <v>PM</v>
      </c>
      <c r="G4" t="s">
        <v>51</v>
      </c>
      <c r="H4" t="s">
        <v>45</v>
      </c>
      <c r="I4" t="s">
        <v>52</v>
      </c>
      <c r="J4"/>
      <c r="K4" s="3">
        <f>LOOKUP(1E+100,M4:CF4)</f>
        <v>2330.9472371088882</v>
      </c>
      <c r="L4" s="9"/>
      <c r="M4" s="3">
        <v>2200</v>
      </c>
      <c r="AT4" s="3">
        <v>2330.9472371088882</v>
      </c>
      <c r="BA4"/>
      <c r="BB4"/>
      <c r="BC4"/>
      <c r="BD4"/>
      <c r="BE4"/>
      <c r="BF4"/>
    </row>
    <row r="5" spans="1:58" s="3" customFormat="1" x14ac:dyDescent="0.3">
      <c r="A5" s="3">
        <v>6</v>
      </c>
      <c r="B5" s="3" t="str">
        <f>LEFT(G5,1)</f>
        <v>B</v>
      </c>
      <c r="C5" s="3">
        <f t="shared" si="0"/>
        <v>3</v>
      </c>
      <c r="D5" s="3">
        <f t="shared" si="1"/>
        <v>3</v>
      </c>
      <c r="E5" s="3">
        <f>10+VALUE(RIGHT(LEFT(G5,3),1))</f>
        <v>16</v>
      </c>
      <c r="F5" s="3" t="str">
        <f>RIGHT(G5,2) &amp; IF(A5&lt;2,"x","")</f>
        <v>PM</v>
      </c>
      <c r="G5" t="s">
        <v>53</v>
      </c>
      <c r="H5" t="s">
        <v>54</v>
      </c>
      <c r="I5" t="s">
        <v>55</v>
      </c>
      <c r="J5"/>
      <c r="K5" s="3">
        <f>LOOKUP(1E+100,M5:CF5)</f>
        <v>2293.3183730109636</v>
      </c>
      <c r="L5" s="9"/>
      <c r="M5" s="3">
        <v>2200</v>
      </c>
      <c r="Q5" s="3">
        <v>2272.9775367287816</v>
      </c>
      <c r="W5" s="3">
        <v>2221.6821558357783</v>
      </c>
      <c r="Y5" s="3">
        <v>2227.4793360020421</v>
      </c>
      <c r="AG5" s="3">
        <v>2285.9803277343144</v>
      </c>
      <c r="AN5" s="3">
        <v>2355.0673032213372</v>
      </c>
      <c r="AT5" s="3">
        <v>2293.3183730109636</v>
      </c>
      <c r="BA5"/>
      <c r="BB5"/>
      <c r="BC5"/>
      <c r="BD5"/>
      <c r="BE5"/>
      <c r="BF5"/>
    </row>
    <row r="6" spans="1:58" s="3" customFormat="1" x14ac:dyDescent="0.3">
      <c r="A6" s="3">
        <v>2</v>
      </c>
      <c r="B6" s="3" t="str">
        <f>LEFT(G6,1)</f>
        <v>B</v>
      </c>
      <c r="C6" s="3">
        <f t="shared" si="0"/>
        <v>4</v>
      </c>
      <c r="D6" s="3">
        <f t="shared" si="1"/>
        <v>4</v>
      </c>
      <c r="E6" s="3">
        <f>10+VALUE(RIGHT(LEFT(G6,3),1))</f>
        <v>16</v>
      </c>
      <c r="F6" s="3" t="str">
        <f>RIGHT(G6,2) &amp; IF(A6&lt;2,"x","")</f>
        <v>PM</v>
      </c>
      <c r="G6" t="s">
        <v>56</v>
      </c>
      <c r="H6" t="s">
        <v>45</v>
      </c>
      <c r="I6" t="s">
        <v>57</v>
      </c>
      <c r="J6"/>
      <c r="K6" s="3">
        <f>LOOKUP(1E+100,M6:CF6)</f>
        <v>2224.8953484742137</v>
      </c>
      <c r="L6" s="9"/>
      <c r="M6" s="3">
        <v>2200</v>
      </c>
      <c r="AT6" s="3">
        <v>2224.8953484742137</v>
      </c>
      <c r="BA6"/>
      <c r="BB6"/>
      <c r="BC6"/>
      <c r="BD6"/>
      <c r="BE6"/>
      <c r="BF6"/>
    </row>
    <row r="7" spans="1:58" s="3" customFormat="1" x14ac:dyDescent="0.3">
      <c r="A7" s="3">
        <v>6</v>
      </c>
      <c r="B7" s="3" t="str">
        <f>LEFT(G7,1)</f>
        <v>B</v>
      </c>
      <c r="C7" s="3">
        <f t="shared" si="0"/>
        <v>5</v>
      </c>
      <c r="D7" s="3">
        <f t="shared" si="1"/>
        <v>5</v>
      </c>
      <c r="E7" s="3">
        <f>10+VALUE(RIGHT(LEFT(G7,3),1))</f>
        <v>16</v>
      </c>
      <c r="F7" s="3" t="str">
        <f>RIGHT(G7,2) &amp; IF(A7&lt;2,"x","")</f>
        <v>PM</v>
      </c>
      <c r="G7" t="s">
        <v>58</v>
      </c>
      <c r="H7" t="s">
        <v>59</v>
      </c>
      <c r="I7" t="s">
        <v>60</v>
      </c>
      <c r="J7"/>
      <c r="K7" s="3">
        <f>LOOKUP(1E+100,M7:CF7)</f>
        <v>2222.017496744962</v>
      </c>
      <c r="L7" s="9"/>
      <c r="M7" s="3">
        <v>2200</v>
      </c>
      <c r="Q7" s="3">
        <v>2169.522378891812</v>
      </c>
      <c r="W7" s="3">
        <v>2237.4912426756141</v>
      </c>
      <c r="Y7" s="3">
        <v>2229.8686106258424</v>
      </c>
      <c r="AG7" s="3">
        <v>2283.2540094936162</v>
      </c>
      <c r="AN7" s="3">
        <v>2299.6454566906405</v>
      </c>
      <c r="AT7" s="3">
        <v>2222.017496744962</v>
      </c>
      <c r="BA7"/>
      <c r="BB7"/>
      <c r="BC7"/>
      <c r="BD7"/>
      <c r="BE7"/>
      <c r="BF7"/>
    </row>
    <row r="8" spans="1:58" s="3" customFormat="1" x14ac:dyDescent="0.3">
      <c r="A8" s="3">
        <v>3</v>
      </c>
      <c r="B8" s="3" t="str">
        <f>LEFT(G8,1)</f>
        <v>B</v>
      </c>
      <c r="C8" s="3">
        <f t="shared" si="0"/>
        <v>6</v>
      </c>
      <c r="D8" s="3">
        <f t="shared" si="1"/>
        <v>6</v>
      </c>
      <c r="E8" s="3">
        <f>10+VALUE(RIGHT(LEFT(G8,3),1))</f>
        <v>16</v>
      </c>
      <c r="F8" s="3" t="str">
        <f>RIGHT(G8,2) &amp; IF(A8&lt;2,"x","")</f>
        <v>PM</v>
      </c>
      <c r="G8" t="s">
        <v>62</v>
      </c>
      <c r="H8" t="s">
        <v>63</v>
      </c>
      <c r="I8" t="s">
        <v>64</v>
      </c>
      <c r="J8"/>
      <c r="K8" s="3">
        <f>LOOKUP(1E+100,M8:CF8)</f>
        <v>2161.6601969783578</v>
      </c>
      <c r="L8" s="9"/>
      <c r="M8" s="3">
        <v>2200</v>
      </c>
      <c r="Q8" s="3">
        <v>2201.9549300331805</v>
      </c>
      <c r="Y8" s="3">
        <v>2204.6687228894657</v>
      </c>
      <c r="AG8" s="3">
        <v>2161.6601969783578</v>
      </c>
      <c r="BA8"/>
      <c r="BB8"/>
      <c r="BC8"/>
      <c r="BD8"/>
      <c r="BE8"/>
      <c r="BF8"/>
    </row>
    <row r="9" spans="1:58" s="3" customFormat="1" x14ac:dyDescent="0.3">
      <c r="A9" s="3">
        <v>5</v>
      </c>
      <c r="B9" s="3" t="str">
        <f>LEFT(G9,1)</f>
        <v>B</v>
      </c>
      <c r="C9" s="3">
        <f t="shared" si="0"/>
        <v>7</v>
      </c>
      <c r="D9" s="3">
        <f t="shared" si="1"/>
        <v>7</v>
      </c>
      <c r="E9" s="3">
        <f>10+VALUE(RIGHT(LEFT(G9,3),1))</f>
        <v>16</v>
      </c>
      <c r="F9" s="3" t="str">
        <f>RIGHT(G9,2) &amp; IF(A9&lt;2,"x","")</f>
        <v>PM</v>
      </c>
      <c r="G9" t="s">
        <v>65</v>
      </c>
      <c r="H9" t="s">
        <v>66</v>
      </c>
      <c r="I9" t="s">
        <v>67</v>
      </c>
      <c r="J9"/>
      <c r="K9" s="3">
        <f>LOOKUP(1E+100,M9:CF9)</f>
        <v>2148.7858542796102</v>
      </c>
      <c r="L9" s="9"/>
      <c r="M9" s="3">
        <v>2200</v>
      </c>
      <c r="Q9" s="3">
        <v>2172.278779281196</v>
      </c>
      <c r="W9" s="3">
        <v>2165.4075134339619</v>
      </c>
      <c r="Y9" s="3">
        <v>2220.6085886725509</v>
      </c>
      <c r="AG9" s="3">
        <v>2172.6715859313858</v>
      </c>
      <c r="AT9" s="3">
        <v>2148.7858542796102</v>
      </c>
      <c r="BA9"/>
      <c r="BB9"/>
      <c r="BC9"/>
      <c r="BD9"/>
      <c r="BE9"/>
      <c r="BF9"/>
    </row>
    <row r="10" spans="1:58" s="3" customFormat="1" x14ac:dyDescent="0.3">
      <c r="A10" s="3">
        <v>3</v>
      </c>
      <c r="B10" s="3" t="str">
        <f>LEFT(G10,1)</f>
        <v>B</v>
      </c>
      <c r="C10" s="3">
        <f t="shared" si="0"/>
        <v>1</v>
      </c>
      <c r="D10" s="3">
        <f t="shared" si="1"/>
        <v>1</v>
      </c>
      <c r="E10" s="3">
        <f>10+VALUE(RIGHT(LEFT(G10,3),1))</f>
        <v>17</v>
      </c>
      <c r="F10" s="3" t="str">
        <f>RIGHT(G10,2) &amp; IF(A10&lt;2,"x","")</f>
        <v>PM</v>
      </c>
      <c r="G10" t="s">
        <v>69</v>
      </c>
      <c r="H10" t="s">
        <v>70</v>
      </c>
      <c r="I10" t="s">
        <v>71</v>
      </c>
      <c r="J10"/>
      <c r="K10" s="3">
        <f>LOOKUP(1E+100,M10:CF10)</f>
        <v>2428.3449945783682</v>
      </c>
      <c r="L10" s="9"/>
      <c r="M10" s="3">
        <v>2600</v>
      </c>
      <c r="Q10" s="3">
        <v>2544.6656101924455</v>
      </c>
      <c r="W10" s="3">
        <v>2446.0938962609057</v>
      </c>
      <c r="Y10" s="3">
        <v>2428.3449945783682</v>
      </c>
      <c r="BA10"/>
      <c r="BB10"/>
      <c r="BC10"/>
      <c r="BD10"/>
      <c r="BE10"/>
      <c r="BF10"/>
    </row>
    <row r="11" spans="1:58" s="3" customFormat="1" x14ac:dyDescent="0.3">
      <c r="A11" s="3">
        <v>4</v>
      </c>
      <c r="B11" s="3" t="str">
        <f>LEFT(G11,1)</f>
        <v>B</v>
      </c>
      <c r="C11" s="3">
        <f t="shared" si="0"/>
        <v>1</v>
      </c>
      <c r="D11" s="3">
        <f t="shared" si="1"/>
        <v>1</v>
      </c>
      <c r="E11" s="3">
        <f>10+VALUE(RIGHT(LEFT(G11,3),1))</f>
        <v>18</v>
      </c>
      <c r="F11" s="3" t="str">
        <f>RIGHT(G11,2) &amp; IF(A11&lt;2,"x","")</f>
        <v>PM</v>
      </c>
      <c r="G11" t="s">
        <v>72</v>
      </c>
      <c r="H11" t="s">
        <v>49</v>
      </c>
      <c r="I11" t="s">
        <v>73</v>
      </c>
      <c r="J11"/>
      <c r="K11" s="3">
        <f>LOOKUP(1E+100,M11:CF11)</f>
        <v>2765.579452521426</v>
      </c>
      <c r="L11" s="9"/>
      <c r="M11" s="3">
        <v>2600</v>
      </c>
      <c r="Q11" s="3">
        <v>2677.6438533180767</v>
      </c>
      <c r="W11" s="3">
        <v>2687.1361986039155</v>
      </c>
      <c r="Y11" s="3">
        <v>2750.9876304091445</v>
      </c>
      <c r="AG11" s="3">
        <v>2765.9463558743578</v>
      </c>
      <c r="AT11" s="3">
        <v>2765.579452521426</v>
      </c>
      <c r="BA11"/>
      <c r="BB11"/>
      <c r="BC11"/>
      <c r="BD11"/>
      <c r="BE11"/>
      <c r="BF11"/>
    </row>
    <row r="12" spans="1:58" s="3" customFormat="1" x14ac:dyDescent="0.3">
      <c r="A12" s="3">
        <v>3</v>
      </c>
      <c r="B12" s="3" t="str">
        <f>LEFT(G12,1)</f>
        <v>B</v>
      </c>
      <c r="C12" s="3">
        <f t="shared" si="0"/>
        <v>2</v>
      </c>
      <c r="D12" s="3">
        <f t="shared" si="1"/>
        <v>2</v>
      </c>
      <c r="E12" s="3">
        <f>10+VALUE(RIGHT(LEFT(G12,3),1))</f>
        <v>18</v>
      </c>
      <c r="F12" s="3" t="str">
        <f>RIGHT(G12,2) &amp; IF(A12&lt;2,"x","")</f>
        <v>PM</v>
      </c>
      <c r="G12" t="s">
        <v>74</v>
      </c>
      <c r="H12" t="s">
        <v>70</v>
      </c>
      <c r="I12" t="s">
        <v>75</v>
      </c>
      <c r="J12"/>
      <c r="K12" s="3">
        <f>LOOKUP(1E+100,M12:CF12)</f>
        <v>2690.3271935796979</v>
      </c>
      <c r="L12" s="9"/>
      <c r="M12" s="3">
        <v>2600</v>
      </c>
      <c r="Q12" s="3">
        <v>2609.0655333415652</v>
      </c>
      <c r="W12" s="3">
        <v>2665.7365501378958</v>
      </c>
      <c r="Y12" s="3">
        <v>2690.3271935796979</v>
      </c>
      <c r="BA12"/>
      <c r="BB12"/>
      <c r="BC12"/>
      <c r="BD12"/>
      <c r="BE12"/>
      <c r="BF12"/>
    </row>
    <row r="13" spans="1:58" s="3" customFormat="1" x14ac:dyDescent="0.3">
      <c r="A13" s="3">
        <v>2</v>
      </c>
      <c r="B13" s="3" t="str">
        <f>LEFT(G13,1)</f>
        <v>B</v>
      </c>
      <c r="C13" s="3">
        <f t="shared" si="0"/>
        <v>3</v>
      </c>
      <c r="D13" s="3">
        <f t="shared" si="1"/>
        <v>3</v>
      </c>
      <c r="E13" s="3">
        <f>10+VALUE(RIGHT(LEFT(G13,3),1))</f>
        <v>18</v>
      </c>
      <c r="F13" s="3" t="str">
        <f>RIGHT(G13,2) &amp; IF(A13&lt;2,"x","")</f>
        <v>PM</v>
      </c>
      <c r="G13" t="s">
        <v>76</v>
      </c>
      <c r="H13" t="s">
        <v>45</v>
      </c>
      <c r="I13" t="s">
        <v>77</v>
      </c>
      <c r="J13"/>
      <c r="K13" s="3">
        <f>LOOKUP(1E+100,M13:CF13)</f>
        <v>2655.8728898864219</v>
      </c>
      <c r="L13" s="9"/>
      <c r="M13" s="3">
        <v>2600</v>
      </c>
      <c r="AT13" s="3">
        <v>2655.8728898864219</v>
      </c>
      <c r="BA13"/>
      <c r="BB13"/>
      <c r="BC13"/>
      <c r="BD13"/>
      <c r="BE13"/>
      <c r="BF13"/>
    </row>
    <row r="14" spans="1:58" s="3" customFormat="1" x14ac:dyDescent="0.3">
      <c r="A14" s="3">
        <v>4</v>
      </c>
      <c r="B14" s="3" t="str">
        <f>LEFT(G14,1)</f>
        <v>B</v>
      </c>
      <c r="C14" s="3">
        <f t="shared" si="0"/>
        <v>4</v>
      </c>
      <c r="D14" s="3">
        <f t="shared" si="1"/>
        <v>4</v>
      </c>
      <c r="E14" s="3">
        <f>10+VALUE(RIGHT(LEFT(G14,3),1))</f>
        <v>18</v>
      </c>
      <c r="F14" s="3" t="str">
        <f>RIGHT(G14,2) &amp; IF(A14&lt;2,"x","")</f>
        <v>PM</v>
      </c>
      <c r="G14" t="s">
        <v>78</v>
      </c>
      <c r="H14" t="s">
        <v>54</v>
      </c>
      <c r="I14" t="s">
        <v>79</v>
      </c>
      <c r="J14"/>
      <c r="K14" s="3">
        <f>LOOKUP(1E+100,M14:CF14)</f>
        <v>2561.8162818445039</v>
      </c>
      <c r="L14" s="9"/>
      <c r="M14" s="3">
        <v>2600</v>
      </c>
      <c r="Q14" s="3">
        <v>2539.3362433830312</v>
      </c>
      <c r="W14" s="3">
        <v>2510.4350518208744</v>
      </c>
      <c r="Y14" s="3">
        <v>2552.4378508804011</v>
      </c>
      <c r="AT14" s="3">
        <v>2561.8162818445039</v>
      </c>
      <c r="BA14"/>
      <c r="BB14"/>
      <c r="BC14"/>
      <c r="BD14"/>
      <c r="BE14"/>
      <c r="BF14"/>
    </row>
    <row r="15" spans="1:58" s="3" customFormat="1" x14ac:dyDescent="0.3">
      <c r="A15" s="3">
        <v>2</v>
      </c>
      <c r="B15" s="3" t="str">
        <f>LEFT(G15,1)</f>
        <v>B</v>
      </c>
      <c r="C15" s="3">
        <f t="shared" si="0"/>
        <v>5</v>
      </c>
      <c r="D15" s="3">
        <f t="shared" si="1"/>
        <v>5</v>
      </c>
      <c r="E15" s="3">
        <f>10+VALUE(RIGHT(LEFT(G15,3),1))</f>
        <v>18</v>
      </c>
      <c r="F15" s="3" t="str">
        <f>RIGHT(G15,2) &amp; IF(A15&lt;2,"x","")</f>
        <v>PM</v>
      </c>
      <c r="G15" t="s">
        <v>80</v>
      </c>
      <c r="H15" t="s">
        <v>45</v>
      </c>
      <c r="I15" t="s">
        <v>81</v>
      </c>
      <c r="J15"/>
      <c r="K15" s="3">
        <f>LOOKUP(1E+100,M15:CF15)</f>
        <v>2516.9798465456483</v>
      </c>
      <c r="L15" s="9"/>
      <c r="M15" s="3">
        <v>2600</v>
      </c>
      <c r="AT15" s="3">
        <v>2516.9798465456483</v>
      </c>
      <c r="BA15"/>
      <c r="BB15"/>
      <c r="BC15"/>
      <c r="BD15"/>
      <c r="BE15"/>
      <c r="BF15"/>
    </row>
    <row r="16" spans="1:58" s="3" customFormat="1" x14ac:dyDescent="0.3">
      <c r="A16" s="3">
        <v>3</v>
      </c>
      <c r="B16" s="3" t="str">
        <f>LEFT(G16,1)</f>
        <v>B</v>
      </c>
      <c r="C16" s="3">
        <f t="shared" si="0"/>
        <v>6</v>
      </c>
      <c r="D16" s="3">
        <f t="shared" si="1"/>
        <v>6</v>
      </c>
      <c r="E16" s="3">
        <f>10+VALUE(RIGHT(LEFT(G16,3),1))</f>
        <v>18</v>
      </c>
      <c r="F16" s="3" t="str">
        <f>RIGHT(G16,2) &amp; IF(A16&lt;2,"x","")</f>
        <v>PM</v>
      </c>
      <c r="G16" t="s">
        <v>82</v>
      </c>
      <c r="H16" t="s">
        <v>83</v>
      </c>
      <c r="I16" t="s">
        <v>84</v>
      </c>
      <c r="J16"/>
      <c r="K16" s="3">
        <f>LOOKUP(1E+100,M16:CF16)</f>
        <v>2451.3004947717277</v>
      </c>
      <c r="L16" s="9"/>
      <c r="M16" s="3">
        <v>2600</v>
      </c>
      <c r="Q16" s="3">
        <v>2565.4526187070701</v>
      </c>
      <c r="Y16" s="3">
        <v>2443.401397650438</v>
      </c>
      <c r="AT16" s="3">
        <v>2451.3004947717277</v>
      </c>
      <c r="BA16"/>
      <c r="BB16"/>
      <c r="BC16"/>
      <c r="BD16"/>
      <c r="BE16"/>
      <c r="BF16"/>
    </row>
    <row r="17" spans="1:58" s="3" customFormat="1" x14ac:dyDescent="0.3">
      <c r="A17" s="3">
        <v>5</v>
      </c>
      <c r="B17" s="3" t="str">
        <f>LEFT(G17,1)</f>
        <v>B</v>
      </c>
      <c r="C17" s="3">
        <f t="shared" si="0"/>
        <v>7</v>
      </c>
      <c r="D17" s="3">
        <f t="shared" si="1"/>
        <v>7</v>
      </c>
      <c r="E17" s="3">
        <f>10+VALUE(RIGHT(LEFT(G17,3),1))</f>
        <v>18</v>
      </c>
      <c r="F17" s="3" t="str">
        <f>RIGHT(G17,2) &amp; IF(A17&lt;2,"x","")</f>
        <v>PM</v>
      </c>
      <c r="G17" t="s">
        <v>85</v>
      </c>
      <c r="H17" t="s">
        <v>86</v>
      </c>
      <c r="I17" t="s">
        <v>87</v>
      </c>
      <c r="J17"/>
      <c r="K17" s="3">
        <f>LOOKUP(1E+100,M17:CF17)</f>
        <v>2218.8364730193116</v>
      </c>
      <c r="L17" s="9"/>
      <c r="M17" s="3">
        <v>2600</v>
      </c>
      <c r="Q17" s="3">
        <v>2469.3531698891557</v>
      </c>
      <c r="Y17" s="3">
        <v>2365.9883231805275</v>
      </c>
      <c r="AG17" s="3">
        <v>2278.8199972245357</v>
      </c>
      <c r="AN17" s="3">
        <v>2193.3415745404891</v>
      </c>
      <c r="AT17" s="3">
        <v>2218.8364730193116</v>
      </c>
      <c r="BA17"/>
      <c r="BB17"/>
      <c r="BC17"/>
      <c r="BD17"/>
      <c r="BE17"/>
      <c r="BF17"/>
    </row>
    <row r="18" spans="1:58" s="3" customFormat="1" x14ac:dyDescent="0.3">
      <c r="A18" s="3">
        <v>5</v>
      </c>
      <c r="B18" s="3" t="str">
        <f>LEFT(G18,1)</f>
        <v>G</v>
      </c>
      <c r="C18" s="3">
        <f t="shared" si="0"/>
        <v>1</v>
      </c>
      <c r="D18" s="3">
        <f t="shared" si="1"/>
        <v>1</v>
      </c>
      <c r="E18" s="3">
        <f>10+VALUE(RIGHT(LEFT(G18,3),1))</f>
        <v>10</v>
      </c>
      <c r="F18" s="3" t="str">
        <f>RIGHT(G18,2) &amp; IF(A18&lt;2,"x","")</f>
        <v>PM</v>
      </c>
      <c r="G18" t="s">
        <v>88</v>
      </c>
      <c r="H18" t="s">
        <v>89</v>
      </c>
      <c r="I18" t="s">
        <v>90</v>
      </c>
      <c r="J18"/>
      <c r="K18" s="3">
        <f>LOOKUP(1E+100,M18:CF18)</f>
        <v>1263.1232172729694</v>
      </c>
      <c r="L18" s="9"/>
      <c r="M18" s="3">
        <v>1200</v>
      </c>
      <c r="P18" s="3">
        <v>1264.246308918335</v>
      </c>
      <c r="U18" s="3">
        <v>1280.7925200470386</v>
      </c>
      <c r="Z18" s="3">
        <v>1335.0749645949845</v>
      </c>
      <c r="AG18" s="3">
        <v>1260.7003142253031</v>
      </c>
      <c r="AL18" s="3">
        <v>1263.1232172729694</v>
      </c>
      <c r="BA18"/>
      <c r="BB18"/>
      <c r="BC18"/>
      <c r="BD18"/>
      <c r="BE18"/>
      <c r="BF18"/>
    </row>
    <row r="19" spans="1:58" s="3" customFormat="1" x14ac:dyDescent="0.3">
      <c r="A19" s="3">
        <v>4</v>
      </c>
      <c r="B19" s="3" t="str">
        <f>LEFT(G19,1)</f>
        <v>G</v>
      </c>
      <c r="C19" s="3">
        <f t="shared" si="0"/>
        <v>1</v>
      </c>
      <c r="D19" s="3">
        <f t="shared" si="1"/>
        <v>1</v>
      </c>
      <c r="E19" s="3">
        <f>10+VALUE(RIGHT(LEFT(G19,3),1))</f>
        <v>11</v>
      </c>
      <c r="F19" s="3" t="str">
        <f>RIGHT(G19,2) &amp; IF(A19&lt;2,"x","")</f>
        <v>PM</v>
      </c>
      <c r="G19" t="s">
        <v>91</v>
      </c>
      <c r="H19" t="s">
        <v>63</v>
      </c>
      <c r="I19" t="s">
        <v>92</v>
      </c>
      <c r="J19"/>
      <c r="K19" s="3">
        <f>LOOKUP(1E+100,M19:CF19)</f>
        <v>1245.346469732893</v>
      </c>
      <c r="L19" s="9"/>
      <c r="M19" s="3">
        <v>1400</v>
      </c>
      <c r="N19" s="3">
        <v>1353.9682837152661</v>
      </c>
      <c r="R19" s="3">
        <v>1312.7161308109671</v>
      </c>
      <c r="Y19" s="3">
        <v>1279.5115189650282</v>
      </c>
      <c r="AG19" s="3">
        <v>1245.346469732893</v>
      </c>
      <c r="BA19"/>
      <c r="BB19"/>
      <c r="BC19"/>
      <c r="BD19"/>
      <c r="BE19"/>
      <c r="BF19"/>
    </row>
    <row r="20" spans="1:58" s="3" customFormat="1" x14ac:dyDescent="0.3">
      <c r="A20" s="3">
        <v>6</v>
      </c>
      <c r="B20" s="3" t="str">
        <f>LEFT(G20,1)</f>
        <v>G</v>
      </c>
      <c r="C20" s="3">
        <f t="shared" si="0"/>
        <v>2</v>
      </c>
      <c r="D20" s="3">
        <f t="shared" si="1"/>
        <v>2</v>
      </c>
      <c r="E20" s="3">
        <f>10+VALUE(RIGHT(LEFT(G20,3),1))</f>
        <v>11</v>
      </c>
      <c r="F20" s="3" t="str">
        <f>RIGHT(G20,2) &amp; IF(A20&lt;2,"x","")</f>
        <v>PM</v>
      </c>
      <c r="G20" t="s">
        <v>93</v>
      </c>
      <c r="H20" t="s">
        <v>89</v>
      </c>
      <c r="I20" t="s">
        <v>94</v>
      </c>
      <c r="J20"/>
      <c r="K20" s="3">
        <f>LOOKUP(1E+100,M20:CF20)</f>
        <v>1180.0256268980256</v>
      </c>
      <c r="L20" s="9"/>
      <c r="M20" s="3">
        <v>1266.6666666666667</v>
      </c>
      <c r="P20" s="3">
        <v>1223.9483457116703</v>
      </c>
      <c r="U20" s="3">
        <v>1169.7005486689307</v>
      </c>
      <c r="Z20" s="3">
        <v>1183.9362096085331</v>
      </c>
      <c r="AG20" s="3">
        <v>1165.2771133542858</v>
      </c>
      <c r="AL20" s="3">
        <v>1180.0256268980256</v>
      </c>
      <c r="BA20"/>
      <c r="BB20"/>
      <c r="BC20"/>
      <c r="BD20"/>
      <c r="BE20"/>
      <c r="BF20"/>
    </row>
    <row r="21" spans="1:58" s="3" customFormat="1" x14ac:dyDescent="0.3">
      <c r="A21" s="3">
        <v>3</v>
      </c>
      <c r="B21" s="3" t="str">
        <f>LEFT(G21,1)</f>
        <v>G</v>
      </c>
      <c r="C21" s="3">
        <f t="shared" si="0"/>
        <v>1</v>
      </c>
      <c r="D21" s="3">
        <f t="shared" si="1"/>
        <v>1</v>
      </c>
      <c r="E21" s="3">
        <f>10+VALUE(RIGHT(LEFT(G21,3),1))</f>
        <v>12</v>
      </c>
      <c r="F21" s="3" t="str">
        <f>RIGHT(G21,2) &amp; IF(A21&lt;2,"x","")</f>
        <v>PM</v>
      </c>
      <c r="G21" t="s">
        <v>95</v>
      </c>
      <c r="H21" t="s">
        <v>83</v>
      </c>
      <c r="I21" t="s">
        <v>96</v>
      </c>
      <c r="J21"/>
      <c r="K21" s="3">
        <f>LOOKUP(1E+100,M21:CF21)</f>
        <v>1782.9116850330142</v>
      </c>
      <c r="L21" s="9"/>
      <c r="M21" s="3">
        <v>1600</v>
      </c>
      <c r="N21" s="3">
        <v>1661.8452543298001</v>
      </c>
      <c r="O21" s="3">
        <v>1662.2929563102994</v>
      </c>
      <c r="Y21" s="3">
        <v>1710.8840652581382</v>
      </c>
      <c r="AF21" s="3">
        <v>1733.5094151522862</v>
      </c>
      <c r="AR21" s="3">
        <v>1782.9116850330142</v>
      </c>
      <c r="BA21"/>
      <c r="BB21"/>
      <c r="BC21"/>
      <c r="BD21"/>
      <c r="BE21"/>
      <c r="BF21"/>
    </row>
    <row r="22" spans="1:58" s="3" customFormat="1" x14ac:dyDescent="0.3">
      <c r="A22" s="3">
        <v>3</v>
      </c>
      <c r="B22" s="3" t="str">
        <f>LEFT(G22,1)</f>
        <v>G</v>
      </c>
      <c r="C22" s="3">
        <f t="shared" si="0"/>
        <v>2</v>
      </c>
      <c r="D22" s="3">
        <f t="shared" si="1"/>
        <v>2</v>
      </c>
      <c r="E22" s="3">
        <f>10+VALUE(RIGHT(LEFT(G22,3),1))</f>
        <v>12</v>
      </c>
      <c r="F22" s="3" t="str">
        <f>RIGHT(G22,2) &amp; IF(A22&lt;2,"x","")</f>
        <v>PM</v>
      </c>
      <c r="G22" t="s">
        <v>97</v>
      </c>
      <c r="H22" t="s">
        <v>98</v>
      </c>
      <c r="I22" t="s">
        <v>99</v>
      </c>
      <c r="J22"/>
      <c r="K22" s="3">
        <f>LOOKUP(1E+100,M22:CF22)</f>
        <v>1777.2308333384028</v>
      </c>
      <c r="L22" s="9"/>
      <c r="M22" s="3">
        <v>1533.3333333333333</v>
      </c>
      <c r="N22" s="3">
        <v>1570.0052052840961</v>
      </c>
      <c r="R22" s="3">
        <v>1650.2961589202512</v>
      </c>
      <c r="AG22" s="3">
        <v>1686.7290430878429</v>
      </c>
      <c r="AK22" s="3">
        <v>1723.86898123371</v>
      </c>
      <c r="AR22" s="3">
        <v>1777.2308333384028</v>
      </c>
      <c r="BA22"/>
      <c r="BB22"/>
      <c r="BC22"/>
      <c r="BD22"/>
      <c r="BE22"/>
      <c r="BF22"/>
    </row>
    <row r="23" spans="1:58" s="3" customFormat="1" x14ac:dyDescent="0.3">
      <c r="A23" s="3">
        <v>4</v>
      </c>
      <c r="B23" s="3" t="str">
        <f>LEFT(G23,1)</f>
        <v>G</v>
      </c>
      <c r="C23" s="3">
        <f t="shared" si="0"/>
        <v>3</v>
      </c>
      <c r="D23" s="3">
        <f t="shared" si="1"/>
        <v>3</v>
      </c>
      <c r="E23" s="3">
        <f>10+VALUE(RIGHT(LEFT(G23,3),1))</f>
        <v>12</v>
      </c>
      <c r="F23" s="3" t="str">
        <f>RIGHT(G23,2) &amp; IF(A23&lt;2,"x","")</f>
        <v>PM</v>
      </c>
      <c r="G23" t="s">
        <v>100</v>
      </c>
      <c r="H23" t="s">
        <v>63</v>
      </c>
      <c r="I23" t="s">
        <v>101</v>
      </c>
      <c r="J23"/>
      <c r="K23" s="3">
        <f>LOOKUP(1E+100,M23:CF23)</f>
        <v>1760.9215068330004</v>
      </c>
      <c r="L23" s="9"/>
      <c r="M23" s="3">
        <v>1500</v>
      </c>
      <c r="N23" s="3">
        <v>1617.0531325729442</v>
      </c>
      <c r="R23" s="3">
        <v>1655.3145230351661</v>
      </c>
      <c r="Y23" s="3">
        <v>1711.4057574538958</v>
      </c>
      <c r="AG23" s="3">
        <v>1760.9215068330004</v>
      </c>
      <c r="BA23"/>
      <c r="BB23"/>
      <c r="BC23"/>
      <c r="BD23"/>
      <c r="BE23"/>
      <c r="BF23"/>
    </row>
    <row r="24" spans="1:58" s="3" customFormat="1" x14ac:dyDescent="0.3">
      <c r="A24" s="3">
        <v>4</v>
      </c>
      <c r="B24" s="3" t="str">
        <f>LEFT(G24,1)</f>
        <v>G</v>
      </c>
      <c r="C24" s="3">
        <f t="shared" si="0"/>
        <v>4</v>
      </c>
      <c r="D24" s="3">
        <f t="shared" si="1"/>
        <v>4</v>
      </c>
      <c r="E24" s="3">
        <f>10+VALUE(RIGHT(LEFT(G24,3),1))</f>
        <v>12</v>
      </c>
      <c r="F24" s="3" t="str">
        <f>RIGHT(G24,2) &amp; IF(A24&lt;2,"x","")</f>
        <v>PM</v>
      </c>
      <c r="G24" t="s">
        <v>102</v>
      </c>
      <c r="H24" t="s">
        <v>66</v>
      </c>
      <c r="I24" t="s">
        <v>103</v>
      </c>
      <c r="J24"/>
      <c r="K24" s="3">
        <f>LOOKUP(1E+100,M24:CF24)</f>
        <v>1658.2560492858734</v>
      </c>
      <c r="L24" s="9"/>
      <c r="M24" s="3">
        <v>1600</v>
      </c>
      <c r="N24" s="3">
        <v>1625.242042180063</v>
      </c>
      <c r="Q24" s="3">
        <v>1629.473746824279</v>
      </c>
      <c r="AG24" s="3">
        <v>1625.0176927495988</v>
      </c>
      <c r="AO24" s="3">
        <v>1654.7106418561223</v>
      </c>
      <c r="AR24" s="3">
        <v>1658.2560492858734</v>
      </c>
      <c r="BA24"/>
      <c r="BB24"/>
      <c r="BC24"/>
      <c r="BD24"/>
      <c r="BE24"/>
      <c r="BF24"/>
    </row>
    <row r="25" spans="1:58" s="3" customFormat="1" x14ac:dyDescent="0.3">
      <c r="A25" s="3">
        <v>4</v>
      </c>
      <c r="B25" s="3" t="str">
        <f>LEFT(G25,1)</f>
        <v>G</v>
      </c>
      <c r="C25" s="3">
        <f t="shared" si="0"/>
        <v>5</v>
      </c>
      <c r="D25" s="3">
        <f t="shared" si="1"/>
        <v>5</v>
      </c>
      <c r="E25" s="3">
        <f>10+VALUE(RIGHT(LEFT(G25,3),1))</f>
        <v>12</v>
      </c>
      <c r="F25" s="3" t="str">
        <f>RIGHT(G25,2) &amp; IF(A25&lt;2,"x","")</f>
        <v>PM</v>
      </c>
      <c r="G25" t="s">
        <v>104</v>
      </c>
      <c r="H25" t="s">
        <v>105</v>
      </c>
      <c r="I25" t="s">
        <v>106</v>
      </c>
      <c r="J25"/>
      <c r="K25" s="3">
        <f>LOOKUP(1E+100,M25:CF25)</f>
        <v>1658.0812865345522</v>
      </c>
      <c r="L25" s="9"/>
      <c r="M25" s="3">
        <v>1400</v>
      </c>
      <c r="R25" s="3">
        <v>1510.5316645527839</v>
      </c>
      <c r="AD25" s="3">
        <v>1554.9905351206901</v>
      </c>
      <c r="AK25" s="3">
        <v>1547.3140926205838</v>
      </c>
      <c r="AL25" s="3">
        <v>1610.0882902048284</v>
      </c>
      <c r="AR25" s="3">
        <v>1658.0812865345522</v>
      </c>
      <c r="BA25"/>
      <c r="BB25"/>
      <c r="BC25"/>
      <c r="BD25"/>
      <c r="BE25"/>
      <c r="BF25"/>
    </row>
    <row r="26" spans="1:58" s="3" customFormat="1" x14ac:dyDescent="0.3">
      <c r="A26" s="3">
        <v>4</v>
      </c>
      <c r="B26" s="3" t="str">
        <f>LEFT(G26,1)</f>
        <v>g</v>
      </c>
      <c r="C26" s="3">
        <f t="shared" si="0"/>
        <v>6</v>
      </c>
      <c r="D26" s="3">
        <f t="shared" si="1"/>
        <v>6</v>
      </c>
      <c r="E26" s="3">
        <f>10+VALUE(RIGHT(LEFT(G26,3),1))</f>
        <v>12</v>
      </c>
      <c r="F26" s="3" t="str">
        <f>RIGHT(G26,2) &amp; IF(A26&lt;2,"x","")</f>
        <v>PM</v>
      </c>
      <c r="G26" t="s">
        <v>107</v>
      </c>
      <c r="H26" t="s">
        <v>108</v>
      </c>
      <c r="I26" t="s">
        <v>109</v>
      </c>
      <c r="J26"/>
      <c r="K26" s="3">
        <f>LOOKUP(1E+100,M26:CF26)</f>
        <v>1648.7432810913347</v>
      </c>
      <c r="L26" s="9"/>
      <c r="M26" s="3">
        <v>1475</v>
      </c>
      <c r="R26" s="3">
        <v>1547.0745463023384</v>
      </c>
      <c r="Y26" s="3">
        <v>1595.3264650564342</v>
      </c>
      <c r="AE26" s="3">
        <v>1643.0636662322108</v>
      </c>
      <c r="AK26" s="3">
        <v>1655.2680477869044</v>
      </c>
      <c r="AR26" s="3">
        <v>1648.7432810913347</v>
      </c>
      <c r="BA26"/>
      <c r="BB26"/>
      <c r="BC26"/>
      <c r="BD26"/>
      <c r="BE26"/>
      <c r="BF26"/>
    </row>
    <row r="27" spans="1:58" s="3" customFormat="1" x14ac:dyDescent="0.3">
      <c r="A27" s="3">
        <v>2</v>
      </c>
      <c r="B27" s="3" t="str">
        <f>LEFT(G27,1)</f>
        <v>G</v>
      </c>
      <c r="C27" s="3">
        <f t="shared" si="0"/>
        <v>7</v>
      </c>
      <c r="D27" s="3">
        <f t="shared" si="1"/>
        <v>7</v>
      </c>
      <c r="E27" s="3">
        <f>10+VALUE(RIGHT(LEFT(G27,3),1))</f>
        <v>12</v>
      </c>
      <c r="F27" s="3" t="str">
        <f>RIGHT(G27,2) &amp; IF(A27&lt;2,"x","")</f>
        <v>PM</v>
      </c>
      <c r="G27" t="s">
        <v>110</v>
      </c>
      <c r="H27" t="s">
        <v>111</v>
      </c>
      <c r="I27" t="s">
        <v>112</v>
      </c>
      <c r="J27"/>
      <c r="K27" s="3">
        <f>LOOKUP(1E+100,M27:CF27)</f>
        <v>1617.4886460179794</v>
      </c>
      <c r="L27" s="9"/>
      <c r="M27" s="3">
        <v>1400</v>
      </c>
      <c r="V27" s="3">
        <v>1504.2694199011889</v>
      </c>
      <c r="AK27" s="3">
        <v>1566.3462058241425</v>
      </c>
      <c r="AT27" s="3">
        <v>1617.4886460179794</v>
      </c>
      <c r="BA27"/>
      <c r="BB27"/>
      <c r="BC27"/>
      <c r="BD27"/>
      <c r="BE27"/>
      <c r="BF27"/>
    </row>
    <row r="28" spans="1:58" s="3" customFormat="1" x14ac:dyDescent="0.3">
      <c r="A28" s="3">
        <v>5</v>
      </c>
      <c r="B28" s="3" t="str">
        <f>LEFT(G28,1)</f>
        <v>G</v>
      </c>
      <c r="C28" s="3">
        <f t="shared" si="0"/>
        <v>8</v>
      </c>
      <c r="D28" s="3">
        <f t="shared" si="1"/>
        <v>8</v>
      </c>
      <c r="E28" s="3">
        <f>10+VALUE(RIGHT(LEFT(G28,3),1))</f>
        <v>12</v>
      </c>
      <c r="F28" s="3" t="str">
        <f>RIGHT(G28,2) &amp; IF(A28&lt;2,"x","")</f>
        <v>PM</v>
      </c>
      <c r="G28" t="s">
        <v>113</v>
      </c>
      <c r="H28" t="s">
        <v>114</v>
      </c>
      <c r="I28" t="s">
        <v>115</v>
      </c>
      <c r="J28"/>
      <c r="K28" s="3">
        <f>LOOKUP(1E+100,M28:CF28)</f>
        <v>1606.5099232363143</v>
      </c>
      <c r="L28" s="9"/>
      <c r="M28" s="3">
        <v>1400</v>
      </c>
      <c r="O28" s="3">
        <v>1413.5556315177894</v>
      </c>
      <c r="R28" s="3">
        <v>1480.7006259385785</v>
      </c>
      <c r="Y28" s="3">
        <v>1504.2993152102908</v>
      </c>
      <c r="AD28" s="3">
        <v>1508.0851472085383</v>
      </c>
      <c r="AK28" s="3">
        <v>1559.1070895278951</v>
      </c>
      <c r="AL28" s="3">
        <v>1592.6389563847908</v>
      </c>
      <c r="AR28" s="3">
        <v>1606.5099232363143</v>
      </c>
      <c r="BA28"/>
      <c r="BB28"/>
      <c r="BC28"/>
      <c r="BD28"/>
      <c r="BE28"/>
      <c r="BF28"/>
    </row>
    <row r="29" spans="1:58" s="3" customFormat="1" x14ac:dyDescent="0.3">
      <c r="A29" s="3">
        <v>5</v>
      </c>
      <c r="B29" s="3" t="str">
        <f>LEFT(G29,1)</f>
        <v>G</v>
      </c>
      <c r="C29" s="3">
        <f t="shared" si="0"/>
        <v>9</v>
      </c>
      <c r="D29" s="3">
        <f t="shared" si="1"/>
        <v>9</v>
      </c>
      <c r="E29" s="3">
        <f>10+VALUE(RIGHT(LEFT(G29,3),1))</f>
        <v>12</v>
      </c>
      <c r="F29" s="3" t="str">
        <f>RIGHT(G29,2) &amp; IF(A29&lt;2,"x","")</f>
        <v>PM</v>
      </c>
      <c r="G29" t="s">
        <v>117</v>
      </c>
      <c r="H29" t="s">
        <v>118</v>
      </c>
      <c r="I29" t="s">
        <v>119</v>
      </c>
      <c r="J29"/>
      <c r="K29" s="3">
        <f>LOOKUP(1E+100,M29:CF29)</f>
        <v>1575.601416599068</v>
      </c>
      <c r="L29" s="9"/>
      <c r="M29" s="3">
        <v>1440</v>
      </c>
      <c r="O29" s="3">
        <v>1475.8182822205388</v>
      </c>
      <c r="R29" s="3">
        <v>1439.5481722272991</v>
      </c>
      <c r="Y29" s="3">
        <v>1472.9112643327721</v>
      </c>
      <c r="AA29" s="3">
        <v>1500.6348382855083</v>
      </c>
      <c r="AL29" s="3">
        <v>1551.1527594967688</v>
      </c>
      <c r="AR29" s="3">
        <v>1575.601416599068</v>
      </c>
      <c r="BA29"/>
      <c r="BB29"/>
      <c r="BC29"/>
      <c r="BD29"/>
      <c r="BE29"/>
      <c r="BF29"/>
    </row>
    <row r="30" spans="1:58" s="3" customFormat="1" x14ac:dyDescent="0.3">
      <c r="A30" s="3">
        <v>2</v>
      </c>
      <c r="B30" s="3" t="str">
        <f>LEFT(G30,1)</f>
        <v>G</v>
      </c>
      <c r="C30" s="3">
        <f t="shared" si="0"/>
        <v>10</v>
      </c>
      <c r="D30" s="3">
        <f t="shared" si="1"/>
        <v>10</v>
      </c>
      <c r="E30" s="3">
        <f>10+VALUE(RIGHT(LEFT(G30,3),1))</f>
        <v>12</v>
      </c>
      <c r="F30" s="3" t="str">
        <f>RIGHT(G30,2) &amp; IF(A30&lt;2,"x","")</f>
        <v>PM</v>
      </c>
      <c r="G30" t="s">
        <v>120</v>
      </c>
      <c r="H30" t="s">
        <v>121</v>
      </c>
      <c r="I30" t="s">
        <v>122</v>
      </c>
      <c r="J30"/>
      <c r="K30" s="3">
        <f>LOOKUP(1E+100,M30:CF30)</f>
        <v>1568.7507893637755</v>
      </c>
      <c r="L30" s="9"/>
      <c r="M30" s="3">
        <v>1400</v>
      </c>
      <c r="AE30" s="3">
        <v>1445.9598067177606</v>
      </c>
      <c r="AK30" s="3">
        <v>1512.4086442701603</v>
      </c>
      <c r="AR30" s="3">
        <v>1568.7507893637755</v>
      </c>
      <c r="BA30"/>
      <c r="BB30"/>
      <c r="BC30"/>
      <c r="BD30"/>
      <c r="BE30"/>
      <c r="BF30"/>
    </row>
    <row r="31" spans="1:58" s="3" customFormat="1" x14ac:dyDescent="0.3">
      <c r="A31" s="3">
        <v>6</v>
      </c>
      <c r="B31" s="3" t="str">
        <f>LEFT(G31,1)</f>
        <v>G</v>
      </c>
      <c r="C31" s="3">
        <f t="shared" si="0"/>
        <v>11</v>
      </c>
      <c r="D31" s="3">
        <f t="shared" si="1"/>
        <v>11</v>
      </c>
      <c r="E31" s="3">
        <f>10+VALUE(RIGHT(LEFT(G31,3),1))</f>
        <v>12</v>
      </c>
      <c r="F31" s="3" t="str">
        <f>RIGHT(G31,2) &amp; IF(A31&lt;2,"x","")</f>
        <v>PM</v>
      </c>
      <c r="G31" t="s">
        <v>123</v>
      </c>
      <c r="H31" t="s">
        <v>89</v>
      </c>
      <c r="I31" t="s">
        <v>124</v>
      </c>
      <c r="J31"/>
      <c r="K31" s="3">
        <f>LOOKUP(1E+100,M31:CF31)</f>
        <v>1537.4667733937763</v>
      </c>
      <c r="L31" s="9"/>
      <c r="M31" s="3">
        <v>1466.6666666666667</v>
      </c>
      <c r="O31" s="3">
        <v>1492.8715399785665</v>
      </c>
      <c r="R31" s="3">
        <v>1457.0549353119793</v>
      </c>
      <c r="V31" s="3">
        <v>1486.9222995013931</v>
      </c>
      <c r="AK31" s="3">
        <v>1454.6259842400777</v>
      </c>
      <c r="AL31" s="3">
        <v>1463.8839901489569</v>
      </c>
      <c r="AO31" s="3">
        <v>1521.3843805071804</v>
      </c>
      <c r="AR31" s="3">
        <v>1537.4667733937763</v>
      </c>
      <c r="BA31"/>
      <c r="BB31"/>
      <c r="BC31"/>
      <c r="BD31"/>
      <c r="BE31"/>
      <c r="BF31"/>
    </row>
    <row r="32" spans="1:58" s="3" customFormat="1" x14ac:dyDescent="0.3">
      <c r="A32" s="3">
        <v>5</v>
      </c>
      <c r="B32" s="3" t="str">
        <f>LEFT(G32,1)</f>
        <v>G</v>
      </c>
      <c r="C32" s="3">
        <f t="shared" si="0"/>
        <v>12</v>
      </c>
      <c r="D32" s="3">
        <f t="shared" si="1"/>
        <v>12</v>
      </c>
      <c r="E32" s="3">
        <f>10+VALUE(RIGHT(LEFT(G32,3),1))</f>
        <v>12</v>
      </c>
      <c r="F32" s="3" t="str">
        <f>RIGHT(G32,2) &amp; IF(A32&lt;2,"x","")</f>
        <v>PM</v>
      </c>
      <c r="G32" t="s">
        <v>125</v>
      </c>
      <c r="H32" t="s">
        <v>126</v>
      </c>
      <c r="I32" t="s">
        <v>127</v>
      </c>
      <c r="J32"/>
      <c r="K32" s="3">
        <f>LOOKUP(1E+100,M32:CF32)</f>
        <v>1511.2284024097439</v>
      </c>
      <c r="L32" s="9"/>
      <c r="M32" s="3">
        <v>1400</v>
      </c>
      <c r="O32" s="3">
        <v>1462.7234283275875</v>
      </c>
      <c r="R32" s="3">
        <v>1469.4183264328381</v>
      </c>
      <c r="Y32" s="3">
        <v>1487.5971857808206</v>
      </c>
      <c r="AD32" s="3">
        <v>1489.6724179589316</v>
      </c>
      <c r="AK32" s="3">
        <v>1547.5749740222707</v>
      </c>
      <c r="AR32" s="3">
        <v>1511.2284024097439</v>
      </c>
      <c r="BA32"/>
      <c r="BB32"/>
      <c r="BC32"/>
      <c r="BD32"/>
      <c r="BE32"/>
      <c r="BF32"/>
    </row>
    <row r="33" spans="1:58" s="3" customFormat="1" x14ac:dyDescent="0.3">
      <c r="A33" s="3">
        <v>4</v>
      </c>
      <c r="B33" s="3" t="str">
        <f>LEFT(G33,1)</f>
        <v>G</v>
      </c>
      <c r="C33" s="3">
        <f t="shared" si="0"/>
        <v>13</v>
      </c>
      <c r="D33" s="3">
        <f t="shared" si="1"/>
        <v>13</v>
      </c>
      <c r="E33" s="3">
        <f>10+VALUE(RIGHT(LEFT(G33,3),1))</f>
        <v>12</v>
      </c>
      <c r="F33" s="3" t="str">
        <f>RIGHT(G33,2) &amp; IF(A33&lt;2,"x","")</f>
        <v>PM</v>
      </c>
      <c r="G33" t="s">
        <v>128</v>
      </c>
      <c r="H33" t="s">
        <v>63</v>
      </c>
      <c r="I33" t="s">
        <v>129</v>
      </c>
      <c r="J33"/>
      <c r="K33" s="3">
        <f>LOOKUP(1E+100,M33:CF33)</f>
        <v>1497.3383222132259</v>
      </c>
      <c r="L33" s="9"/>
      <c r="M33" s="3">
        <v>1500</v>
      </c>
      <c r="N33" s="3">
        <v>1504.3222097758521</v>
      </c>
      <c r="R33" s="3">
        <v>1487.1442559145376</v>
      </c>
      <c r="Y33" s="3">
        <v>1502.5352034946452</v>
      </c>
      <c r="AG33" s="3">
        <v>1497.3383222132259</v>
      </c>
      <c r="BA33"/>
      <c r="BB33"/>
      <c r="BC33"/>
      <c r="BD33"/>
      <c r="BE33"/>
      <c r="BF33"/>
    </row>
    <row r="34" spans="1:58" s="3" customFormat="1" x14ac:dyDescent="0.3">
      <c r="A34" s="3">
        <v>4</v>
      </c>
      <c r="B34" s="3" t="str">
        <f>LEFT(G34,1)</f>
        <v>G</v>
      </c>
      <c r="C34" s="3">
        <f t="shared" si="0"/>
        <v>14</v>
      </c>
      <c r="D34" s="3">
        <f t="shared" si="1"/>
        <v>14</v>
      </c>
      <c r="E34" s="3">
        <f>10+VALUE(RIGHT(LEFT(G34,3),1))</f>
        <v>12</v>
      </c>
      <c r="F34" s="3" t="str">
        <f>RIGHT(G34,2) &amp; IF(A34&lt;2,"x","")</f>
        <v>PM</v>
      </c>
      <c r="G34" t="s">
        <v>130</v>
      </c>
      <c r="H34" t="s">
        <v>54</v>
      </c>
      <c r="I34" t="s">
        <v>131</v>
      </c>
      <c r="J34"/>
      <c r="K34" s="3">
        <f>LOOKUP(1E+100,M34:CF34)</f>
        <v>1495.5403139935254</v>
      </c>
      <c r="L34" s="9"/>
      <c r="M34" s="3">
        <v>1450</v>
      </c>
      <c r="Y34" s="3">
        <v>1508.7143557493466</v>
      </c>
      <c r="AE34" s="3">
        <v>1560.2995215201317</v>
      </c>
      <c r="AT34" s="3">
        <v>1495.5403139935254</v>
      </c>
      <c r="BA34"/>
      <c r="BB34"/>
      <c r="BC34"/>
      <c r="BD34"/>
      <c r="BE34"/>
      <c r="BF34"/>
    </row>
    <row r="35" spans="1:58" s="3" customFormat="1" x14ac:dyDescent="0.3">
      <c r="A35" s="3">
        <v>3</v>
      </c>
      <c r="B35" s="3" t="str">
        <f>LEFT(G35,1)</f>
        <v>G</v>
      </c>
      <c r="C35" s="3">
        <f t="shared" si="0"/>
        <v>15</v>
      </c>
      <c r="D35" s="3">
        <f t="shared" si="1"/>
        <v>15</v>
      </c>
      <c r="E35" s="3">
        <f>10+VALUE(RIGHT(LEFT(G35,3),1))</f>
        <v>12</v>
      </c>
      <c r="F35" s="3" t="str">
        <f>RIGHT(G35,2) &amp; IF(A35&lt;2,"x","")</f>
        <v>PM</v>
      </c>
      <c r="G35" t="s">
        <v>132</v>
      </c>
      <c r="H35" t="s">
        <v>70</v>
      </c>
      <c r="I35" t="s">
        <v>133</v>
      </c>
      <c r="J35"/>
      <c r="K35" s="3">
        <f>LOOKUP(1E+100,M35:CF35)</f>
        <v>1475.1264911411711</v>
      </c>
      <c r="L35" s="9"/>
      <c r="M35" s="3">
        <v>1400</v>
      </c>
      <c r="R35" s="3">
        <v>1487.4510213205428</v>
      </c>
      <c r="AD35" s="3">
        <v>1500.6464700595113</v>
      </c>
      <c r="AK35" s="3">
        <v>1463.4482077632631</v>
      </c>
      <c r="AR35" s="3">
        <v>1475.1264911411711</v>
      </c>
      <c r="BA35"/>
      <c r="BB35"/>
      <c r="BC35"/>
      <c r="BD35"/>
      <c r="BE35"/>
      <c r="BF35"/>
    </row>
    <row r="36" spans="1:58" s="3" customFormat="1" x14ac:dyDescent="0.3">
      <c r="A36" s="3">
        <v>6</v>
      </c>
      <c r="B36" s="3" t="str">
        <f>LEFT(G36,1)</f>
        <v>G</v>
      </c>
      <c r="C36" s="3">
        <f t="shared" si="0"/>
        <v>16</v>
      </c>
      <c r="D36" s="3">
        <f t="shared" si="1"/>
        <v>16</v>
      </c>
      <c r="E36" s="3">
        <f>10+VALUE(RIGHT(LEFT(G36,3),1))</f>
        <v>12</v>
      </c>
      <c r="F36" s="3" t="str">
        <f>RIGHT(G36,2) &amp; IF(A36&lt;2,"x","")</f>
        <v>PM</v>
      </c>
      <c r="G36" t="s">
        <v>134</v>
      </c>
      <c r="H36" t="s">
        <v>135</v>
      </c>
      <c r="I36" t="s">
        <v>136</v>
      </c>
      <c r="J36"/>
      <c r="K36" s="3">
        <f>LOOKUP(1E+100,M36:CF36)</f>
        <v>1469.0304828952499</v>
      </c>
      <c r="L36" s="9"/>
      <c r="M36" s="3">
        <v>1400</v>
      </c>
      <c r="O36" s="3">
        <v>1430.5756685457161</v>
      </c>
      <c r="R36" s="3">
        <v>1440.0994009203509</v>
      </c>
      <c r="Y36" s="3">
        <v>1431.0701939264859</v>
      </c>
      <c r="AD36" s="3">
        <v>1527.5641370156839</v>
      </c>
      <c r="AK36" s="3">
        <v>1503.9207454111597</v>
      </c>
      <c r="AL36" s="3">
        <v>1491.6682101821541</v>
      </c>
      <c r="AR36" s="3">
        <v>1469.0304828952499</v>
      </c>
      <c r="BA36"/>
      <c r="BB36"/>
      <c r="BC36"/>
      <c r="BD36"/>
      <c r="BE36"/>
      <c r="BF36"/>
    </row>
    <row r="37" spans="1:58" s="3" customFormat="1" x14ac:dyDescent="0.3">
      <c r="A37" s="3">
        <v>4</v>
      </c>
      <c r="B37" s="3" t="str">
        <f>LEFT(G37,1)</f>
        <v>G</v>
      </c>
      <c r="C37" s="3">
        <f t="shared" si="0"/>
        <v>17</v>
      </c>
      <c r="D37" s="3">
        <f t="shared" si="1"/>
        <v>17</v>
      </c>
      <c r="E37" s="3">
        <f>10+VALUE(RIGHT(LEFT(G37,3),1))</f>
        <v>12</v>
      </c>
      <c r="F37" s="3" t="str">
        <f>RIGHT(G37,2) &amp; IF(A37&lt;2,"x","")</f>
        <v>PM</v>
      </c>
      <c r="G37" t="s">
        <v>137</v>
      </c>
      <c r="H37" t="s">
        <v>114</v>
      </c>
      <c r="I37" t="s">
        <v>138</v>
      </c>
      <c r="J37"/>
      <c r="K37" s="3">
        <f>LOOKUP(1E+100,M37:CF37)</f>
        <v>1463.1469930627902</v>
      </c>
      <c r="L37" s="9"/>
      <c r="M37" s="3">
        <v>1400</v>
      </c>
      <c r="O37" s="3">
        <v>1454.5504091286521</v>
      </c>
      <c r="R37" s="3">
        <v>1416.9722899768337</v>
      </c>
      <c r="AD37" s="3">
        <v>1409.0302069275574</v>
      </c>
      <c r="AK37" s="3">
        <v>1399.3091040560607</v>
      </c>
      <c r="AR37" s="3">
        <v>1463.1469930627902</v>
      </c>
      <c r="BA37"/>
      <c r="BB37"/>
      <c r="BC37"/>
      <c r="BD37"/>
      <c r="BE37"/>
      <c r="BF37"/>
    </row>
    <row r="38" spans="1:58" s="3" customFormat="1" x14ac:dyDescent="0.3">
      <c r="A38" s="3">
        <v>2</v>
      </c>
      <c r="B38" s="3" t="str">
        <f>LEFT(G38,1)</f>
        <v>G</v>
      </c>
      <c r="C38" s="3">
        <f t="shared" si="0"/>
        <v>18</v>
      </c>
      <c r="D38" s="3">
        <f t="shared" si="1"/>
        <v>18</v>
      </c>
      <c r="E38" s="3">
        <f>10+VALUE(RIGHT(LEFT(G38,3),1))</f>
        <v>12</v>
      </c>
      <c r="F38" s="3" t="str">
        <f>RIGHT(G38,2) &amp; IF(A38&lt;2,"x","")</f>
        <v>PM</v>
      </c>
      <c r="G38" t="s">
        <v>139</v>
      </c>
      <c r="H38" t="s">
        <v>83</v>
      </c>
      <c r="I38" t="s">
        <v>140</v>
      </c>
      <c r="J38"/>
      <c r="K38" s="3">
        <f>LOOKUP(1E+100,M38:CF38)</f>
        <v>1458.7011577770127</v>
      </c>
      <c r="L38" s="9"/>
      <c r="M38" s="3">
        <v>1500</v>
      </c>
      <c r="N38" s="3">
        <v>1481.0007699565299</v>
      </c>
      <c r="Y38" s="3">
        <v>1463.5343351408176</v>
      </c>
      <c r="AR38" s="3">
        <v>1458.7011577770127</v>
      </c>
      <c r="BA38"/>
      <c r="BB38"/>
      <c r="BC38"/>
      <c r="BD38"/>
      <c r="BE38"/>
      <c r="BF38"/>
    </row>
    <row r="39" spans="1:58" s="3" customFormat="1" x14ac:dyDescent="0.3">
      <c r="A39" s="3">
        <v>5</v>
      </c>
      <c r="B39" s="3" t="str">
        <f>LEFT(G39,1)</f>
        <v>G</v>
      </c>
      <c r="C39" s="3">
        <f t="shared" si="0"/>
        <v>19</v>
      </c>
      <c r="D39" s="3">
        <f t="shared" si="1"/>
        <v>19</v>
      </c>
      <c r="E39" s="3">
        <f>10+VALUE(RIGHT(LEFT(G39,3),1))</f>
        <v>12</v>
      </c>
      <c r="F39" s="3" t="str">
        <f>RIGHT(G39,2) &amp; IF(A39&lt;2,"x","")</f>
        <v>PM</v>
      </c>
      <c r="G39" t="s">
        <v>141</v>
      </c>
      <c r="H39" t="s">
        <v>118</v>
      </c>
      <c r="I39" t="s">
        <v>142</v>
      </c>
      <c r="J39"/>
      <c r="K39" s="3">
        <f>LOOKUP(1E+100,M39:CF39)</f>
        <v>1452.060525728213</v>
      </c>
      <c r="L39" s="9"/>
      <c r="M39" s="3">
        <v>1400</v>
      </c>
      <c r="O39" s="3">
        <v>1380.7902162812907</v>
      </c>
      <c r="R39" s="3">
        <v>1486.9225676539488</v>
      </c>
      <c r="Y39" s="3">
        <v>1394.6288287546843</v>
      </c>
      <c r="AE39" s="3">
        <v>1365.8405748766088</v>
      </c>
      <c r="AL39" s="3">
        <v>1410.940694533796</v>
      </c>
      <c r="AR39" s="3">
        <v>1452.060525728213</v>
      </c>
      <c r="BA39"/>
      <c r="BB39"/>
      <c r="BC39"/>
      <c r="BD39"/>
      <c r="BE39"/>
      <c r="BF39"/>
    </row>
    <row r="40" spans="1:58" s="3" customFormat="1" x14ac:dyDescent="0.3">
      <c r="A40" s="3">
        <v>2</v>
      </c>
      <c r="B40" s="3" t="str">
        <f>LEFT(G40,1)</f>
        <v>G</v>
      </c>
      <c r="C40" s="3">
        <f t="shared" si="0"/>
        <v>20</v>
      </c>
      <c r="D40" s="3">
        <f t="shared" si="1"/>
        <v>20</v>
      </c>
      <c r="E40" s="3">
        <f>10+VALUE(RIGHT(LEFT(G40,3),1))</f>
        <v>12</v>
      </c>
      <c r="F40" s="3" t="str">
        <f>RIGHT(G40,2) &amp; IF(A40&lt;2,"x","")</f>
        <v>PM</v>
      </c>
      <c r="G40" t="s">
        <v>143</v>
      </c>
      <c r="H40" t="s">
        <v>116</v>
      </c>
      <c r="I40" t="s">
        <v>144</v>
      </c>
      <c r="J40"/>
      <c r="K40" s="3">
        <f>LOOKUP(1E+100,M40:CF40)</f>
        <v>1450.1359767369358</v>
      </c>
      <c r="L40" s="9"/>
      <c r="M40" s="3">
        <v>1600</v>
      </c>
      <c r="N40" s="3">
        <v>1499.4274424799273</v>
      </c>
      <c r="AG40" s="3">
        <v>1450.1359767369358</v>
      </c>
      <c r="BA40"/>
      <c r="BB40"/>
      <c r="BC40"/>
      <c r="BD40"/>
      <c r="BE40"/>
      <c r="BF40"/>
    </row>
    <row r="41" spans="1:58" s="3" customFormat="1" x14ac:dyDescent="0.3">
      <c r="A41" s="3">
        <v>5</v>
      </c>
      <c r="B41" s="3" t="str">
        <f>LEFT(G41,1)</f>
        <v>G</v>
      </c>
      <c r="C41" s="3">
        <f t="shared" si="0"/>
        <v>21</v>
      </c>
      <c r="D41" s="3">
        <f t="shared" si="1"/>
        <v>21</v>
      </c>
      <c r="E41" s="3">
        <f>10+VALUE(RIGHT(LEFT(G41,3),1))</f>
        <v>12</v>
      </c>
      <c r="F41" s="3" t="str">
        <f>RIGHT(G41,2) &amp; IF(A41&lt;2,"x","")</f>
        <v>PM</v>
      </c>
      <c r="G41" t="s">
        <v>145</v>
      </c>
      <c r="H41" t="s">
        <v>146</v>
      </c>
      <c r="I41" t="s">
        <v>147</v>
      </c>
      <c r="J41"/>
      <c r="K41" s="3">
        <f>LOOKUP(1E+100,M41:CF41)</f>
        <v>1438.5937377599239</v>
      </c>
      <c r="L41" s="9"/>
      <c r="M41" s="3">
        <v>1440</v>
      </c>
      <c r="N41" s="3">
        <v>1437.2483536055568</v>
      </c>
      <c r="R41" s="3">
        <v>1424.7148353033297</v>
      </c>
      <c r="V41" s="3">
        <v>1417.4433073567734</v>
      </c>
      <c r="Y41" s="3">
        <v>1460.2517730266402</v>
      </c>
      <c r="AL41" s="3">
        <v>1441.26583041194</v>
      </c>
      <c r="AT41" s="3">
        <v>1438.5937377599239</v>
      </c>
      <c r="BA41"/>
      <c r="BB41"/>
      <c r="BC41"/>
      <c r="BD41"/>
      <c r="BE41"/>
      <c r="BF41"/>
    </row>
    <row r="42" spans="1:58" s="3" customFormat="1" x14ac:dyDescent="0.3">
      <c r="A42" s="3">
        <v>3</v>
      </c>
      <c r="B42" s="3" t="str">
        <f>LEFT(G42,1)</f>
        <v>G</v>
      </c>
      <c r="C42" s="3">
        <f t="shared" si="0"/>
        <v>22</v>
      </c>
      <c r="D42" s="3">
        <f t="shared" si="1"/>
        <v>22</v>
      </c>
      <c r="E42" s="3">
        <f>10+VALUE(RIGHT(LEFT(G42,3),1))</f>
        <v>12</v>
      </c>
      <c r="F42" s="3" t="str">
        <f>RIGHT(G42,2) &amp; IF(A42&lt;2,"x","")</f>
        <v>PM</v>
      </c>
      <c r="G42" t="s">
        <v>148</v>
      </c>
      <c r="H42" t="s">
        <v>114</v>
      </c>
      <c r="I42" t="s">
        <v>149</v>
      </c>
      <c r="J42"/>
      <c r="K42" s="3">
        <f>LOOKUP(1E+100,M42:CF42)</f>
        <v>1428.8709986109507</v>
      </c>
      <c r="L42" s="9"/>
      <c r="M42" s="3">
        <v>1200</v>
      </c>
      <c r="P42" s="3">
        <v>1295.6853892600604</v>
      </c>
      <c r="U42" s="3">
        <v>1366.7102088389715</v>
      </c>
      <c r="AG42" s="3">
        <v>1428.8709986109507</v>
      </c>
      <c r="BA42"/>
      <c r="BB42"/>
      <c r="BC42"/>
      <c r="BD42"/>
      <c r="BE42"/>
      <c r="BF42"/>
    </row>
    <row r="43" spans="1:58" s="3" customFormat="1" x14ac:dyDescent="0.3">
      <c r="A43" s="3">
        <v>5</v>
      </c>
      <c r="B43" s="3" t="str">
        <f>LEFT(G43,1)</f>
        <v>G</v>
      </c>
      <c r="C43" s="3">
        <f t="shared" si="0"/>
        <v>23</v>
      </c>
      <c r="D43" s="3">
        <f t="shared" si="1"/>
        <v>23</v>
      </c>
      <c r="E43" s="3">
        <f>10+VALUE(RIGHT(LEFT(G43,3),1))</f>
        <v>12</v>
      </c>
      <c r="F43" s="3" t="str">
        <f>RIGHT(G43,2) &amp; IF(A43&lt;2,"x","")</f>
        <v>PM</v>
      </c>
      <c r="G43" t="s">
        <v>152</v>
      </c>
      <c r="H43" t="s">
        <v>126</v>
      </c>
      <c r="I43" t="s">
        <v>153</v>
      </c>
      <c r="J43"/>
      <c r="K43" s="3">
        <f>LOOKUP(1E+100,M43:CF43)</f>
        <v>1379.230403683179</v>
      </c>
      <c r="L43" s="9"/>
      <c r="M43" s="3">
        <v>1200</v>
      </c>
      <c r="P43" s="3">
        <v>1208.837799004476</v>
      </c>
      <c r="U43" s="3">
        <v>1211.6608117235207</v>
      </c>
      <c r="Z43" s="3">
        <v>1251.1657011383152</v>
      </c>
      <c r="AG43" s="3">
        <v>1320.8431787889378</v>
      </c>
      <c r="AL43" s="3">
        <v>1379.230403683179</v>
      </c>
      <c r="BA43"/>
      <c r="BB43"/>
      <c r="BC43"/>
      <c r="BD43"/>
      <c r="BE43"/>
      <c r="BF43"/>
    </row>
    <row r="44" spans="1:58" s="3" customFormat="1" x14ac:dyDescent="0.3">
      <c r="A44" s="3">
        <v>2</v>
      </c>
      <c r="B44" s="3" t="str">
        <f>LEFT(G44,1)</f>
        <v>G</v>
      </c>
      <c r="C44" s="3">
        <f t="shared" si="0"/>
        <v>24</v>
      </c>
      <c r="D44" s="3">
        <f t="shared" si="1"/>
        <v>24</v>
      </c>
      <c r="E44" s="3">
        <f>10+VALUE(RIGHT(LEFT(G44,3),1))</f>
        <v>12</v>
      </c>
      <c r="F44" s="3" t="str">
        <f>RIGHT(G44,2) &amp; IF(A44&lt;2,"x","")</f>
        <v>PM</v>
      </c>
      <c r="G44" t="s">
        <v>154</v>
      </c>
      <c r="H44" t="s">
        <v>155</v>
      </c>
      <c r="I44" t="s">
        <v>156</v>
      </c>
      <c r="J44"/>
      <c r="K44" s="3">
        <f>LOOKUP(1E+100,M44:CF44)</f>
        <v>1374.6536940490612</v>
      </c>
      <c r="L44" s="9"/>
      <c r="M44" s="3">
        <v>1400</v>
      </c>
      <c r="V44" s="3">
        <v>1427.8211648307031</v>
      </c>
      <c r="Y44" s="3">
        <v>1405.0186461757187</v>
      </c>
      <c r="AL44" s="3">
        <v>1382.5750543430368</v>
      </c>
      <c r="AR44" s="3">
        <v>1374.6536940490612</v>
      </c>
      <c r="BA44"/>
      <c r="BB44"/>
      <c r="BC44"/>
      <c r="BD44"/>
      <c r="BE44"/>
      <c r="BF44"/>
    </row>
    <row r="45" spans="1:58" s="3" customFormat="1" x14ac:dyDescent="0.3">
      <c r="A45" s="3">
        <v>4</v>
      </c>
      <c r="B45" s="3" t="str">
        <f>LEFT(G45,1)</f>
        <v>G</v>
      </c>
      <c r="C45" s="3">
        <f t="shared" si="0"/>
        <v>25</v>
      </c>
      <c r="D45" s="3">
        <f t="shared" si="1"/>
        <v>25</v>
      </c>
      <c r="E45" s="3">
        <f>10+VALUE(RIGHT(LEFT(G45,3),1))</f>
        <v>12</v>
      </c>
      <c r="F45" s="3" t="str">
        <f>RIGHT(G45,2) &amp; IF(A45&lt;2,"x","")</f>
        <v>PM</v>
      </c>
      <c r="G45" t="s">
        <v>157</v>
      </c>
      <c r="H45" t="s">
        <v>68</v>
      </c>
      <c r="I45" t="s">
        <v>158</v>
      </c>
      <c r="J45"/>
      <c r="K45" s="3">
        <f>LOOKUP(1E+100,M45:CF45)</f>
        <v>1363.9139955439221</v>
      </c>
      <c r="L45" s="9"/>
      <c r="M45" s="3">
        <v>1400</v>
      </c>
      <c r="R45" s="3">
        <v>1431.6820924152398</v>
      </c>
      <c r="V45" s="3">
        <v>1383.617442112936</v>
      </c>
      <c r="AE45" s="3">
        <v>1385.6056295447859</v>
      </c>
      <c r="AK45" s="3">
        <v>1301.7035046697918</v>
      </c>
      <c r="AR45" s="3">
        <v>1363.9139955439221</v>
      </c>
      <c r="BA45"/>
      <c r="BB45"/>
      <c r="BC45"/>
      <c r="BD45"/>
      <c r="BE45"/>
      <c r="BF45"/>
    </row>
    <row r="46" spans="1:58" s="3" customFormat="1" x14ac:dyDescent="0.3">
      <c r="A46" s="3">
        <v>2</v>
      </c>
      <c r="B46" s="3" t="str">
        <f>LEFT(G46,1)</f>
        <v>G</v>
      </c>
      <c r="C46" s="3">
        <f t="shared" si="0"/>
        <v>26</v>
      </c>
      <c r="D46" s="3">
        <f t="shared" si="1"/>
        <v>26</v>
      </c>
      <c r="E46" s="3">
        <f>10+VALUE(RIGHT(LEFT(G46,3),1))</f>
        <v>12</v>
      </c>
      <c r="F46" s="3" t="str">
        <f>RIGHT(G46,2) &amp; IF(A46&lt;2,"x","")</f>
        <v>PM</v>
      </c>
      <c r="G46" t="s">
        <v>159</v>
      </c>
      <c r="H46" t="s">
        <v>83</v>
      </c>
      <c r="I46" t="s">
        <v>160</v>
      </c>
      <c r="J46"/>
      <c r="K46" s="3">
        <f>LOOKUP(1E+100,M46:CF46)</f>
        <v>1361.6180564613703</v>
      </c>
      <c r="L46" s="9"/>
      <c r="M46" s="3">
        <v>1400</v>
      </c>
      <c r="N46" s="3">
        <v>1392.5876724525174</v>
      </c>
      <c r="R46" s="3">
        <v>1397.7225949138347</v>
      </c>
      <c r="Y46" s="3">
        <v>1399.20553637129</v>
      </c>
      <c r="AL46" s="3">
        <v>1390.6426225740199</v>
      </c>
      <c r="AR46" s="3">
        <v>1361.6180564613703</v>
      </c>
      <c r="BA46"/>
      <c r="BB46"/>
      <c r="BC46"/>
      <c r="BD46"/>
      <c r="BE46"/>
      <c r="BF46"/>
    </row>
    <row r="47" spans="1:58" s="3" customFormat="1" x14ac:dyDescent="0.3">
      <c r="A47" s="3">
        <v>4</v>
      </c>
      <c r="B47" s="3" t="str">
        <f>LEFT(G47,1)</f>
        <v>G</v>
      </c>
      <c r="C47" s="3">
        <f t="shared" si="0"/>
        <v>27</v>
      </c>
      <c r="D47" s="3">
        <f t="shared" si="1"/>
        <v>27</v>
      </c>
      <c r="E47" s="3">
        <f>10+VALUE(RIGHT(LEFT(G47,3),1))</f>
        <v>12</v>
      </c>
      <c r="F47" s="3" t="str">
        <f>RIGHT(G47,2) &amp; IF(A47&lt;2,"x","")</f>
        <v>PM</v>
      </c>
      <c r="G47" t="s">
        <v>161</v>
      </c>
      <c r="H47" t="s">
        <v>135</v>
      </c>
      <c r="I47" t="s">
        <v>162</v>
      </c>
      <c r="J47"/>
      <c r="K47" s="3">
        <f>LOOKUP(1E+100,M47:CF47)</f>
        <v>1355.4863580723395</v>
      </c>
      <c r="L47" s="9"/>
      <c r="M47" s="3">
        <v>1400</v>
      </c>
      <c r="R47" s="3">
        <v>1401.1838112891303</v>
      </c>
      <c r="AE47" s="3">
        <v>1381.6995440559674</v>
      </c>
      <c r="AK47" s="3">
        <v>1342.8649562521562</v>
      </c>
      <c r="AL47" s="3">
        <v>1328.4171267267627</v>
      </c>
      <c r="AR47" s="3">
        <v>1355.4863580723395</v>
      </c>
      <c r="BA47"/>
      <c r="BB47"/>
      <c r="BC47"/>
      <c r="BD47"/>
      <c r="BE47"/>
      <c r="BF47"/>
    </row>
    <row r="48" spans="1:58" s="3" customFormat="1" x14ac:dyDescent="0.3">
      <c r="A48" s="3">
        <v>3</v>
      </c>
      <c r="B48" s="3" t="str">
        <f>LEFT(G48,1)</f>
        <v>G</v>
      </c>
      <c r="C48" s="3">
        <f t="shared" si="0"/>
        <v>28</v>
      </c>
      <c r="D48" s="3">
        <f t="shared" si="1"/>
        <v>28</v>
      </c>
      <c r="E48" s="3">
        <f>10+VALUE(RIGHT(LEFT(G48,3),1))</f>
        <v>12</v>
      </c>
      <c r="F48" s="3" t="str">
        <f>RIGHT(G48,2) &amp; IF(A48&lt;2,"x","")</f>
        <v>PM</v>
      </c>
      <c r="G48" t="s">
        <v>163</v>
      </c>
      <c r="H48" t="s">
        <v>114</v>
      </c>
      <c r="I48" t="s">
        <v>164</v>
      </c>
      <c r="J48"/>
      <c r="K48" s="3">
        <f>LOOKUP(1E+100,M48:CF48)</f>
        <v>1349.3843235917313</v>
      </c>
      <c r="L48" s="9"/>
      <c r="M48" s="3">
        <v>1200</v>
      </c>
      <c r="P48" s="3">
        <v>1231.6951422444718</v>
      </c>
      <c r="U48" s="3">
        <v>1293.8990065703683</v>
      </c>
      <c r="AG48" s="3">
        <v>1349.3843235917313</v>
      </c>
      <c r="BA48"/>
      <c r="BB48"/>
      <c r="BC48"/>
      <c r="BD48"/>
      <c r="BE48"/>
      <c r="BF48"/>
    </row>
    <row r="49" spans="1:58" s="3" customFormat="1" x14ac:dyDescent="0.3">
      <c r="A49" s="3">
        <v>5</v>
      </c>
      <c r="B49" s="3" t="str">
        <f>LEFT(G49,1)</f>
        <v>G</v>
      </c>
      <c r="C49" s="3">
        <f t="shared" si="0"/>
        <v>29</v>
      </c>
      <c r="D49" s="3">
        <f t="shared" si="1"/>
        <v>29</v>
      </c>
      <c r="E49" s="3">
        <f>10+VALUE(RIGHT(LEFT(G49,3),1))</f>
        <v>12</v>
      </c>
      <c r="F49" s="3" t="str">
        <f>RIGHT(G49,2) &amp; IF(A49&lt;2,"x","")</f>
        <v>PM</v>
      </c>
      <c r="G49" t="s">
        <v>165</v>
      </c>
      <c r="H49" t="s">
        <v>166</v>
      </c>
      <c r="I49" t="s">
        <v>167</v>
      </c>
      <c r="J49"/>
      <c r="K49" s="3">
        <f>LOOKUP(1E+100,M49:CF49)</f>
        <v>1336.2681756763593</v>
      </c>
      <c r="L49" s="9"/>
      <c r="M49" s="3">
        <v>1560</v>
      </c>
      <c r="Q49" s="3">
        <v>1525.7701214270082</v>
      </c>
      <c r="R49" s="3">
        <v>1457.0100187626467</v>
      </c>
      <c r="V49" s="3">
        <v>1460.9929915625123</v>
      </c>
      <c r="Y49" s="3">
        <v>1408.8016239857523</v>
      </c>
      <c r="AG49" s="3">
        <v>1343.7811266487925</v>
      </c>
      <c r="AR49" s="3">
        <v>1336.2681756763593</v>
      </c>
      <c r="BA49"/>
      <c r="BB49"/>
      <c r="BC49"/>
      <c r="BD49"/>
      <c r="BE49"/>
      <c r="BF49"/>
    </row>
    <row r="50" spans="1:58" s="3" customFormat="1" x14ac:dyDescent="0.3">
      <c r="A50" s="3">
        <v>5</v>
      </c>
      <c r="B50" s="3" t="str">
        <f>LEFT(G50,1)</f>
        <v>G</v>
      </c>
      <c r="C50" s="3">
        <f t="shared" si="0"/>
        <v>30</v>
      </c>
      <c r="D50" s="3">
        <f t="shared" si="1"/>
        <v>30</v>
      </c>
      <c r="E50" s="3">
        <f>10+VALUE(RIGHT(LEFT(G50,3),1))</f>
        <v>12</v>
      </c>
      <c r="F50" s="3" t="str">
        <f>RIGHT(G50,2) &amp; IF(A50&lt;2,"x","")</f>
        <v>PM</v>
      </c>
      <c r="G50" t="s">
        <v>168</v>
      </c>
      <c r="H50" t="s">
        <v>126</v>
      </c>
      <c r="I50" t="s">
        <v>169</v>
      </c>
      <c r="J50"/>
      <c r="K50" s="3">
        <f>LOOKUP(1E+100,M50:CF50)</f>
        <v>1330.3416779969805</v>
      </c>
      <c r="L50" s="9"/>
      <c r="M50" s="3">
        <v>1400</v>
      </c>
      <c r="O50" s="3">
        <v>1373.4840629116825</v>
      </c>
      <c r="R50" s="3">
        <v>1343.0471538837771</v>
      </c>
      <c r="Y50" s="3">
        <v>1311.4836984503384</v>
      </c>
      <c r="AD50" s="3">
        <v>1296.5183734201669</v>
      </c>
      <c r="AK50" s="3">
        <v>1336.5932394662605</v>
      </c>
      <c r="AR50" s="3">
        <v>1330.3416779969805</v>
      </c>
      <c r="BA50"/>
      <c r="BB50"/>
      <c r="BC50"/>
      <c r="BD50"/>
      <c r="BE50"/>
      <c r="BF50"/>
    </row>
    <row r="51" spans="1:58" s="3" customFormat="1" x14ac:dyDescent="0.3">
      <c r="A51" s="3">
        <v>4</v>
      </c>
      <c r="B51" s="3" t="str">
        <f>LEFT(G51,1)</f>
        <v>G</v>
      </c>
      <c r="C51" s="3">
        <f t="shared" si="0"/>
        <v>31</v>
      </c>
      <c r="D51" s="3">
        <f t="shared" si="1"/>
        <v>31</v>
      </c>
      <c r="E51" s="3">
        <f>10+VALUE(RIGHT(LEFT(G51,3),1))</f>
        <v>12</v>
      </c>
      <c r="F51" s="3" t="str">
        <f>RIGHT(G51,2) &amp; IF(A51&lt;2,"x","")</f>
        <v>PM</v>
      </c>
      <c r="G51" t="s">
        <v>170</v>
      </c>
      <c r="H51" t="s">
        <v>83</v>
      </c>
      <c r="I51" t="s">
        <v>171</v>
      </c>
      <c r="J51"/>
      <c r="K51" s="3">
        <f>LOOKUP(1E+100,M51:CF51)</f>
        <v>1327.6486364998518</v>
      </c>
      <c r="L51" s="9"/>
      <c r="M51" s="3">
        <v>1450</v>
      </c>
      <c r="N51" s="3">
        <v>1416.8229557367033</v>
      </c>
      <c r="R51" s="3">
        <v>1386.4835407235644</v>
      </c>
      <c r="Y51" s="3">
        <v>1333.4989717516428</v>
      </c>
      <c r="AL51" s="3">
        <v>1327.6486364998518</v>
      </c>
      <c r="BA51"/>
      <c r="BB51"/>
      <c r="BC51"/>
      <c r="BD51"/>
      <c r="BE51"/>
      <c r="BF51"/>
    </row>
    <row r="52" spans="1:58" s="3" customFormat="1" x14ac:dyDescent="0.3">
      <c r="A52" s="3">
        <v>6</v>
      </c>
      <c r="B52" s="3" t="str">
        <f>LEFT(G52,1)</f>
        <v>G</v>
      </c>
      <c r="C52" s="3">
        <f t="shared" si="0"/>
        <v>32</v>
      </c>
      <c r="D52" s="3">
        <f t="shared" si="1"/>
        <v>32</v>
      </c>
      <c r="E52" s="3">
        <f>10+VALUE(RIGHT(LEFT(G52,3),1))</f>
        <v>12</v>
      </c>
      <c r="F52" s="3" t="str">
        <f>RIGHT(G52,2) &amp; IF(A52&lt;2,"x","")</f>
        <v>PM</v>
      </c>
      <c r="G52" t="s">
        <v>172</v>
      </c>
      <c r="H52" t="s">
        <v>173</v>
      </c>
      <c r="I52" t="s">
        <v>174</v>
      </c>
      <c r="J52"/>
      <c r="K52" s="3">
        <f>LOOKUP(1E+100,M52:CF52)</f>
        <v>1308.7664509897486</v>
      </c>
      <c r="L52" s="9"/>
      <c r="M52" s="3">
        <v>1400</v>
      </c>
      <c r="O52" s="3">
        <v>1371.4681658467043</v>
      </c>
      <c r="R52" s="3">
        <v>1340.2752568154231</v>
      </c>
      <c r="V52" s="3">
        <v>1334.2342425507413</v>
      </c>
      <c r="AD52" s="3">
        <v>1331.1350076558194</v>
      </c>
      <c r="AK52" s="3">
        <v>1388.9734322291838</v>
      </c>
      <c r="AL52" s="3">
        <v>1343.5488391924171</v>
      </c>
      <c r="AR52" s="3">
        <v>1308.7664509897486</v>
      </c>
      <c r="BA52"/>
      <c r="BB52"/>
      <c r="BC52"/>
      <c r="BD52"/>
      <c r="BE52"/>
      <c r="BF52"/>
    </row>
    <row r="53" spans="1:58" s="3" customFormat="1" x14ac:dyDescent="0.3">
      <c r="A53" s="3">
        <v>5</v>
      </c>
      <c r="B53" s="3" t="str">
        <f>LEFT(G53,1)</f>
        <v>G</v>
      </c>
      <c r="C53" s="3">
        <f t="shared" si="0"/>
        <v>33</v>
      </c>
      <c r="D53" s="3">
        <f t="shared" si="1"/>
        <v>33</v>
      </c>
      <c r="E53" s="3">
        <f>10+VALUE(RIGHT(LEFT(G53,3),1))</f>
        <v>12</v>
      </c>
      <c r="F53" s="3" t="str">
        <f>RIGHT(G53,2) &amp; IF(A53&lt;2,"x","")</f>
        <v>PM</v>
      </c>
      <c r="G53" t="s">
        <v>175</v>
      </c>
      <c r="H53" t="s">
        <v>176</v>
      </c>
      <c r="I53" t="s">
        <v>177</v>
      </c>
      <c r="J53"/>
      <c r="K53" s="3">
        <f>LOOKUP(1E+100,M53:CF53)</f>
        <v>1290.4919673956983</v>
      </c>
      <c r="L53" s="9"/>
      <c r="M53" s="3">
        <v>1480</v>
      </c>
      <c r="O53" s="3">
        <v>1449.3859132306134</v>
      </c>
      <c r="R53" s="3">
        <v>1436.0542703271117</v>
      </c>
      <c r="Y53" s="3">
        <v>1363.0997512499662</v>
      </c>
      <c r="AE53" s="3">
        <v>1328.0557717522647</v>
      </c>
      <c r="AG53" s="3">
        <v>1328.5433342687932</v>
      </c>
      <c r="AR53" s="3">
        <v>1290.4919673956983</v>
      </c>
      <c r="BA53"/>
      <c r="BB53"/>
      <c r="BC53"/>
      <c r="BD53"/>
      <c r="BE53"/>
      <c r="BF53"/>
    </row>
    <row r="54" spans="1:58" s="3" customFormat="1" x14ac:dyDescent="0.3">
      <c r="A54" s="3">
        <v>5</v>
      </c>
      <c r="B54" s="3" t="str">
        <f>LEFT(G54,1)</f>
        <v>G</v>
      </c>
      <c r="C54" s="3">
        <f t="shared" si="0"/>
        <v>34</v>
      </c>
      <c r="D54" s="3">
        <f t="shared" si="1"/>
        <v>34</v>
      </c>
      <c r="E54" s="3">
        <f>10+VALUE(RIGHT(LEFT(G54,3),1))</f>
        <v>12</v>
      </c>
      <c r="F54" s="3" t="str">
        <f>RIGHT(G54,2) &amp; IF(A54&lt;2,"x","")</f>
        <v>PM</v>
      </c>
      <c r="G54" t="s">
        <v>178</v>
      </c>
      <c r="H54" t="s">
        <v>118</v>
      </c>
      <c r="I54" t="s">
        <v>179</v>
      </c>
      <c r="J54"/>
      <c r="K54" s="3">
        <f>LOOKUP(1E+100,M54:CF54)</f>
        <v>1283.3996291318629</v>
      </c>
      <c r="L54" s="9"/>
      <c r="M54" s="3">
        <v>1200</v>
      </c>
      <c r="P54" s="3">
        <v>1224.5380150011911</v>
      </c>
      <c r="U54" s="3">
        <v>1254.5578795250369</v>
      </c>
      <c r="Z54" s="3">
        <v>1282.6055152923209</v>
      </c>
      <c r="AG54" s="3">
        <v>1254.7726698957106</v>
      </c>
      <c r="AL54" s="3">
        <v>1283.3996291318629</v>
      </c>
      <c r="BA54"/>
      <c r="BB54"/>
      <c r="BC54"/>
      <c r="BD54"/>
      <c r="BE54"/>
      <c r="BF54"/>
    </row>
    <row r="55" spans="1:58" s="3" customFormat="1" x14ac:dyDescent="0.3">
      <c r="A55" s="3">
        <v>2</v>
      </c>
      <c r="B55" s="3" t="str">
        <f>LEFT(G55,1)</f>
        <v>g</v>
      </c>
      <c r="C55" s="3">
        <f t="shared" si="0"/>
        <v>35</v>
      </c>
      <c r="D55" s="3">
        <f t="shared" si="1"/>
        <v>35</v>
      </c>
      <c r="E55" s="3">
        <f>10+VALUE(RIGHT(LEFT(G55,3),1))</f>
        <v>12</v>
      </c>
      <c r="F55" s="3" t="str">
        <f>RIGHT(G55,2) &amp; IF(A55&lt;2,"x","")</f>
        <v>PM</v>
      </c>
      <c r="G55" t="s">
        <v>180</v>
      </c>
      <c r="H55" t="s">
        <v>181</v>
      </c>
      <c r="I55" t="s">
        <v>182</v>
      </c>
      <c r="J55"/>
      <c r="K55" s="3">
        <f>LOOKUP(1E+100,M55:CF55)</f>
        <v>1268.3353396333619</v>
      </c>
      <c r="L55" s="9"/>
      <c r="M55" s="3">
        <v>1200</v>
      </c>
      <c r="P55" s="3">
        <v>1200</v>
      </c>
      <c r="U55" s="3">
        <v>1254.723279024249</v>
      </c>
      <c r="AG55" s="3">
        <v>1268.3353396333619</v>
      </c>
      <c r="BA55"/>
      <c r="BB55"/>
      <c r="BC55"/>
      <c r="BD55"/>
      <c r="BE55"/>
      <c r="BF55"/>
    </row>
    <row r="56" spans="1:58" s="3" customFormat="1" x14ac:dyDescent="0.3">
      <c r="A56" s="3">
        <v>4</v>
      </c>
      <c r="B56" s="3" t="str">
        <f>LEFT(G56,1)</f>
        <v>G</v>
      </c>
      <c r="C56" s="3">
        <f t="shared" si="0"/>
        <v>36</v>
      </c>
      <c r="D56" s="3">
        <f t="shared" si="1"/>
        <v>36</v>
      </c>
      <c r="E56" s="3">
        <f>10+VALUE(RIGHT(LEFT(G56,3),1))</f>
        <v>12</v>
      </c>
      <c r="F56" s="3" t="str">
        <f>RIGHT(G56,2) &amp; IF(A56&lt;2,"x","")</f>
        <v>PM</v>
      </c>
      <c r="G56" t="s">
        <v>183</v>
      </c>
      <c r="H56" t="s">
        <v>114</v>
      </c>
      <c r="I56" t="s">
        <v>184</v>
      </c>
      <c r="J56"/>
      <c r="K56" s="3">
        <f>LOOKUP(1E+100,M56:CF56)</f>
        <v>1264.1407018589687</v>
      </c>
      <c r="L56" s="9"/>
      <c r="M56" s="3">
        <v>1400</v>
      </c>
      <c r="O56" s="3">
        <v>1359.630675698221</v>
      </c>
      <c r="R56" s="3">
        <v>1353.5055923575223</v>
      </c>
      <c r="AD56" s="3">
        <v>1356.5375204614779</v>
      </c>
      <c r="AK56" s="3">
        <v>1300.6539474989052</v>
      </c>
      <c r="AR56" s="3">
        <v>1264.1407018589687</v>
      </c>
      <c r="BA56"/>
      <c r="BB56"/>
      <c r="BC56"/>
      <c r="BD56"/>
      <c r="BE56"/>
      <c r="BF56"/>
    </row>
    <row r="57" spans="1:58" s="3" customFormat="1" x14ac:dyDescent="0.3">
      <c r="A57" s="3">
        <v>5</v>
      </c>
      <c r="B57" s="3" t="str">
        <f>LEFT(G57,1)</f>
        <v>G</v>
      </c>
      <c r="C57" s="3">
        <f t="shared" si="0"/>
        <v>37</v>
      </c>
      <c r="D57" s="3">
        <f t="shared" si="1"/>
        <v>37</v>
      </c>
      <c r="E57" s="3">
        <f>10+VALUE(RIGHT(LEFT(G57,3),1))</f>
        <v>12</v>
      </c>
      <c r="F57" s="3" t="str">
        <f>RIGHT(G57,2) &amp; IF(A57&lt;2,"x","")</f>
        <v>PM</v>
      </c>
      <c r="G57" t="s">
        <v>185</v>
      </c>
      <c r="H57" t="s">
        <v>114</v>
      </c>
      <c r="I57" t="s">
        <v>186</v>
      </c>
      <c r="J57"/>
      <c r="K57" s="3">
        <f>LOOKUP(1E+100,M57:CF57)</f>
        <v>1260.4879776177363</v>
      </c>
      <c r="L57" s="9"/>
      <c r="M57" s="3">
        <v>1360</v>
      </c>
      <c r="O57" s="3">
        <v>1358.8554317416156</v>
      </c>
      <c r="R57" s="3">
        <v>1295.6776244470077</v>
      </c>
      <c r="AE57" s="3">
        <v>1328.1466182477277</v>
      </c>
      <c r="AK57" s="3">
        <v>1318.2382759022098</v>
      </c>
      <c r="AR57" s="3">
        <v>1260.4879776177363</v>
      </c>
      <c r="BA57"/>
      <c r="BB57"/>
      <c r="BC57"/>
      <c r="BD57"/>
      <c r="BE57"/>
      <c r="BF57"/>
    </row>
    <row r="58" spans="1:58" s="3" customFormat="1" x14ac:dyDescent="0.3">
      <c r="A58" s="3">
        <v>5</v>
      </c>
      <c r="B58" s="3" t="str">
        <f>LEFT(G58,1)</f>
        <v>G</v>
      </c>
      <c r="C58" s="3">
        <f t="shared" si="0"/>
        <v>38</v>
      </c>
      <c r="D58" s="3">
        <f t="shared" si="1"/>
        <v>38</v>
      </c>
      <c r="E58" s="3">
        <f>10+VALUE(RIGHT(LEFT(G58,3),1))</f>
        <v>12</v>
      </c>
      <c r="F58" s="3" t="str">
        <f>RIGHT(G58,2) &amp; IF(A58&lt;2,"x","")</f>
        <v>PM</v>
      </c>
      <c r="G58" t="s">
        <v>187</v>
      </c>
      <c r="H58" t="s">
        <v>118</v>
      </c>
      <c r="I58" t="s">
        <v>188</v>
      </c>
      <c r="J58"/>
      <c r="K58" s="3">
        <f>LOOKUP(1E+100,M58:CF58)</f>
        <v>1258.2296389236576</v>
      </c>
      <c r="L58" s="9"/>
      <c r="M58" s="3">
        <v>1200</v>
      </c>
      <c r="P58" s="3">
        <v>1285.1686149328227</v>
      </c>
      <c r="U58" s="3">
        <v>1292.3437231768423</v>
      </c>
      <c r="Z58" s="3">
        <v>1246.7175559792081</v>
      </c>
      <c r="AG58" s="3">
        <v>1198.777550994726</v>
      </c>
      <c r="AL58" s="3">
        <v>1258.2296389236576</v>
      </c>
      <c r="BA58"/>
      <c r="BB58"/>
      <c r="BC58"/>
      <c r="BD58"/>
      <c r="BE58"/>
      <c r="BF58"/>
    </row>
    <row r="59" spans="1:58" s="3" customFormat="1" x14ac:dyDescent="0.3">
      <c r="A59" s="3">
        <v>3</v>
      </c>
      <c r="B59" s="3" t="str">
        <f>LEFT(G59,1)</f>
        <v>G</v>
      </c>
      <c r="C59" s="3">
        <f t="shared" si="0"/>
        <v>39</v>
      </c>
      <c r="D59" s="3">
        <f t="shared" si="1"/>
        <v>39</v>
      </c>
      <c r="E59" s="3">
        <f>10+VALUE(RIGHT(LEFT(G59,3),1))</f>
        <v>12</v>
      </c>
      <c r="F59" s="3" t="str">
        <f>RIGHT(G59,2) &amp; IF(A59&lt;2,"x","")</f>
        <v>PM</v>
      </c>
      <c r="G59" t="s">
        <v>189</v>
      </c>
      <c r="H59" t="s">
        <v>190</v>
      </c>
      <c r="I59" t="s">
        <v>191</v>
      </c>
      <c r="J59"/>
      <c r="K59" s="3">
        <f>LOOKUP(1E+100,M59:CF59)</f>
        <v>1256.4841853757414</v>
      </c>
      <c r="L59" s="9"/>
      <c r="M59" s="3">
        <v>1400</v>
      </c>
      <c r="O59" s="3">
        <v>1360.325265654144</v>
      </c>
      <c r="AD59" s="3">
        <v>1330.2723045795412</v>
      </c>
      <c r="AK59" s="3">
        <v>1334.8776460986594</v>
      </c>
      <c r="AR59" s="3">
        <v>1256.4841853757414</v>
      </c>
      <c r="BA59"/>
      <c r="BB59"/>
      <c r="BC59"/>
      <c r="BD59"/>
      <c r="BE59"/>
      <c r="BF59"/>
    </row>
    <row r="60" spans="1:58" s="3" customFormat="1" x14ac:dyDescent="0.3">
      <c r="A60" s="3">
        <v>4</v>
      </c>
      <c r="B60" s="3" t="str">
        <f>LEFT(G60,1)</f>
        <v>G</v>
      </c>
      <c r="C60" s="3">
        <f t="shared" si="0"/>
        <v>40</v>
      </c>
      <c r="D60" s="3">
        <f t="shared" si="1"/>
        <v>40</v>
      </c>
      <c r="E60" s="3">
        <f>10+VALUE(RIGHT(LEFT(G60,3),1))</f>
        <v>12</v>
      </c>
      <c r="F60" s="3" t="str">
        <f>RIGHT(G60,2) &amp; IF(A60&lt;2,"x","")</f>
        <v>PM</v>
      </c>
      <c r="G60" t="s">
        <v>192</v>
      </c>
      <c r="H60" t="s">
        <v>193</v>
      </c>
      <c r="I60" t="s">
        <v>194</v>
      </c>
      <c r="J60"/>
      <c r="K60" s="3">
        <f>LOOKUP(1E+100,M60:CF60)</f>
        <v>1247.2267424087072</v>
      </c>
      <c r="L60" s="9"/>
      <c r="M60" s="3">
        <v>1200</v>
      </c>
      <c r="P60" s="3">
        <v>1231.6853892600604</v>
      </c>
      <c r="Z60" s="3">
        <v>1233.0556869266456</v>
      </c>
      <c r="AG60" s="3">
        <v>1247.2267424087072</v>
      </c>
      <c r="BA60"/>
      <c r="BB60"/>
      <c r="BC60"/>
      <c r="BD60"/>
      <c r="BE60"/>
      <c r="BF60"/>
    </row>
    <row r="61" spans="1:58" s="3" customFormat="1" x14ac:dyDescent="0.3">
      <c r="A61" s="3">
        <v>5</v>
      </c>
      <c r="B61" s="3" t="str">
        <f>LEFT(G61,1)</f>
        <v>G</v>
      </c>
      <c r="C61" s="3">
        <f t="shared" si="0"/>
        <v>41</v>
      </c>
      <c r="D61" s="3">
        <f t="shared" si="1"/>
        <v>41</v>
      </c>
      <c r="E61" s="3">
        <f>10+VALUE(RIGHT(LEFT(G61,3),1))</f>
        <v>12</v>
      </c>
      <c r="F61" s="3" t="str">
        <f>RIGHT(G61,2) &amp; IF(A61&lt;2,"x","")</f>
        <v>PM</v>
      </c>
      <c r="G61" t="s">
        <v>195</v>
      </c>
      <c r="H61" t="s">
        <v>196</v>
      </c>
      <c r="I61" t="s">
        <v>197</v>
      </c>
      <c r="J61"/>
      <c r="K61" s="3">
        <f>LOOKUP(1E+100,M61:CF61)</f>
        <v>1247.21352368372</v>
      </c>
      <c r="L61" s="9"/>
      <c r="M61" s="3">
        <v>1200</v>
      </c>
      <c r="P61" s="3">
        <v>1179.3377894504642</v>
      </c>
      <c r="U61" s="3">
        <v>1176.9271324502308</v>
      </c>
      <c r="Z61" s="3">
        <v>1263.7164848748623</v>
      </c>
      <c r="AG61" s="3">
        <v>1212.928340572558</v>
      </c>
      <c r="AL61" s="3">
        <v>1247.21352368372</v>
      </c>
      <c r="BA61"/>
      <c r="BB61"/>
      <c r="BC61"/>
      <c r="BD61"/>
      <c r="BE61"/>
      <c r="BF61"/>
    </row>
    <row r="62" spans="1:58" s="3" customFormat="1" x14ac:dyDescent="0.3">
      <c r="A62" s="3">
        <v>5</v>
      </c>
      <c r="B62" s="3" t="str">
        <f>LEFT(G62,1)</f>
        <v>G</v>
      </c>
      <c r="C62" s="3">
        <f t="shared" si="0"/>
        <v>42</v>
      </c>
      <c r="D62" s="3">
        <f t="shared" si="1"/>
        <v>42</v>
      </c>
      <c r="E62" s="3">
        <f>10+VALUE(RIGHT(LEFT(G62,3),1))</f>
        <v>12</v>
      </c>
      <c r="F62" s="3" t="str">
        <f>RIGHT(G62,2) &amp; IF(A62&lt;2,"x","")</f>
        <v>PM</v>
      </c>
      <c r="G62" t="s">
        <v>198</v>
      </c>
      <c r="H62" t="s">
        <v>146</v>
      </c>
      <c r="I62" t="s">
        <v>199</v>
      </c>
      <c r="J62"/>
      <c r="K62" s="3">
        <f>LOOKUP(1E+100,M62:CF62)</f>
        <v>1183.5743122887143</v>
      </c>
      <c r="L62" s="9"/>
      <c r="M62" s="3">
        <v>1440</v>
      </c>
      <c r="N62" s="3">
        <v>1403.8100112440773</v>
      </c>
      <c r="R62" s="3">
        <v>1322.0800064628991</v>
      </c>
      <c r="V62" s="3">
        <v>1254.5133265907341</v>
      </c>
      <c r="Y62" s="3">
        <v>1196.1302973990601</v>
      </c>
      <c r="AL62" s="3">
        <v>1204.7891292401853</v>
      </c>
      <c r="AT62" s="3">
        <v>1183.5743122887143</v>
      </c>
      <c r="BA62"/>
      <c r="BB62"/>
      <c r="BC62"/>
      <c r="BD62"/>
      <c r="BE62"/>
      <c r="BF62"/>
    </row>
    <row r="63" spans="1:58" s="3" customFormat="1" x14ac:dyDescent="0.3">
      <c r="A63" s="3">
        <v>4</v>
      </c>
      <c r="B63" s="3" t="str">
        <f>LEFT(G63,1)</f>
        <v>G</v>
      </c>
      <c r="C63" s="3">
        <f t="shared" si="0"/>
        <v>43</v>
      </c>
      <c r="D63" s="3">
        <f t="shared" si="1"/>
        <v>43</v>
      </c>
      <c r="E63" s="3">
        <f>10+VALUE(RIGHT(LEFT(G63,3),1))</f>
        <v>12</v>
      </c>
      <c r="F63" s="3" t="str">
        <f>RIGHT(G63,2) &amp; IF(A63&lt;2,"x","")</f>
        <v>PM</v>
      </c>
      <c r="G63" t="s">
        <v>200</v>
      </c>
      <c r="H63" t="s">
        <v>70</v>
      </c>
      <c r="I63" t="s">
        <v>201</v>
      </c>
      <c r="J63"/>
      <c r="K63" s="3">
        <f>LOOKUP(1E+100,M63:CF63)</f>
        <v>1174.3467056172753</v>
      </c>
      <c r="L63" s="9"/>
      <c r="M63" s="3">
        <v>1200</v>
      </c>
      <c r="P63" s="3">
        <v>1149.4591116840536</v>
      </c>
      <c r="U63" s="3">
        <v>1129.6548947208405</v>
      </c>
      <c r="Z63" s="3">
        <v>1124.0969296915098</v>
      </c>
      <c r="AG63" s="3">
        <v>1174.3467056172753</v>
      </c>
      <c r="BA63"/>
      <c r="BB63"/>
      <c r="BC63"/>
      <c r="BD63"/>
      <c r="BE63"/>
      <c r="BF63"/>
    </row>
    <row r="64" spans="1:58" s="3" customFormat="1" x14ac:dyDescent="0.3">
      <c r="A64" s="3">
        <v>2</v>
      </c>
      <c r="B64" s="3" t="str">
        <f>LEFT(G64,1)</f>
        <v>G</v>
      </c>
      <c r="C64" s="3">
        <f t="shared" si="0"/>
        <v>44</v>
      </c>
      <c r="D64" s="3">
        <f t="shared" si="1"/>
        <v>44</v>
      </c>
      <c r="E64" s="3">
        <f>10+VALUE(RIGHT(LEFT(G64,3),1))</f>
        <v>12</v>
      </c>
      <c r="F64" s="3" t="str">
        <f>RIGHT(G64,2) &amp; IF(A64&lt;2,"x","")</f>
        <v>PM</v>
      </c>
      <c r="G64" t="s">
        <v>202</v>
      </c>
      <c r="H64" t="s">
        <v>203</v>
      </c>
      <c r="I64" t="s">
        <v>204</v>
      </c>
      <c r="J64"/>
      <c r="K64" s="3">
        <f>LOOKUP(1E+100,M64:CF64)</f>
        <v>1173.9178988219558</v>
      </c>
      <c r="L64" s="9"/>
      <c r="M64" s="3">
        <v>1200</v>
      </c>
      <c r="Z64" s="3">
        <v>1180.7914714926442</v>
      </c>
      <c r="AL64" s="3">
        <v>1173.9178988219558</v>
      </c>
      <c r="BA64"/>
      <c r="BB64"/>
      <c r="BC64"/>
      <c r="BD64"/>
      <c r="BE64"/>
      <c r="BF64"/>
    </row>
    <row r="65" spans="1:58" s="3" customFormat="1" x14ac:dyDescent="0.3">
      <c r="A65" s="3">
        <v>3</v>
      </c>
      <c r="B65" s="3" t="str">
        <f>LEFT(G65,1)</f>
        <v>G</v>
      </c>
      <c r="C65" s="3">
        <f t="shared" si="0"/>
        <v>45</v>
      </c>
      <c r="D65" s="3">
        <f t="shared" si="1"/>
        <v>45</v>
      </c>
      <c r="E65" s="3">
        <f>10+VALUE(RIGHT(LEFT(G65,3),1))</f>
        <v>12</v>
      </c>
      <c r="F65" s="3" t="str">
        <f>RIGHT(G65,2) &amp; IF(A65&lt;2,"x","")</f>
        <v>PM</v>
      </c>
      <c r="G65" t="s">
        <v>205</v>
      </c>
      <c r="H65" t="s">
        <v>114</v>
      </c>
      <c r="I65" t="s">
        <v>206</v>
      </c>
      <c r="J65"/>
      <c r="K65" s="3">
        <f>LOOKUP(1E+100,M65:CF65)</f>
        <v>1165.3736933452972</v>
      </c>
      <c r="L65" s="9"/>
      <c r="M65" s="3">
        <v>1200</v>
      </c>
      <c r="P65" s="3">
        <v>1176.3268450017119</v>
      </c>
      <c r="U65" s="3">
        <v>1148.7963555258027</v>
      </c>
      <c r="AG65" s="3">
        <v>1165.3736933452972</v>
      </c>
      <c r="BA65"/>
      <c r="BB65"/>
      <c r="BC65"/>
      <c r="BD65"/>
      <c r="BE65"/>
      <c r="BF65"/>
    </row>
    <row r="66" spans="1:58" s="3" customFormat="1" x14ac:dyDescent="0.3">
      <c r="A66" s="3">
        <v>6</v>
      </c>
      <c r="B66" s="3" t="str">
        <f>LEFT(G66,1)</f>
        <v>G</v>
      </c>
      <c r="C66" s="3">
        <f t="shared" si="0"/>
        <v>46</v>
      </c>
      <c r="D66" s="3">
        <f t="shared" si="1"/>
        <v>46</v>
      </c>
      <c r="E66" s="3">
        <f>10+VALUE(RIGHT(LEFT(G66,3),1))</f>
        <v>12</v>
      </c>
      <c r="F66" s="3" t="str">
        <f>RIGHT(G66,2) &amp; IF(A66&lt;2,"x","")</f>
        <v>PM</v>
      </c>
      <c r="G66" t="s">
        <v>207</v>
      </c>
      <c r="H66" t="s">
        <v>173</v>
      </c>
      <c r="I66" t="s">
        <v>208</v>
      </c>
      <c r="J66"/>
      <c r="K66" s="3">
        <f>LOOKUP(1E+100,M66:CF66)</f>
        <v>1151.0450979629427</v>
      </c>
      <c r="L66" s="9"/>
      <c r="M66" s="3">
        <v>1400</v>
      </c>
      <c r="O66" s="3">
        <v>1328.0048760244333</v>
      </c>
      <c r="R66" s="3">
        <v>1249.2883861443277</v>
      </c>
      <c r="V66" s="3">
        <v>1227.6258026145931</v>
      </c>
      <c r="AE66" s="3">
        <v>1193.9245397585182</v>
      </c>
      <c r="AK66" s="3">
        <v>1197.655988104683</v>
      </c>
      <c r="AL66" s="3">
        <v>1191.454570326033</v>
      </c>
      <c r="AR66" s="3">
        <v>1151.0450979629427</v>
      </c>
      <c r="BA66"/>
      <c r="BB66"/>
      <c r="BC66"/>
      <c r="BD66"/>
      <c r="BE66"/>
      <c r="BF66"/>
    </row>
    <row r="67" spans="1:58" s="3" customFormat="1" x14ac:dyDescent="0.3">
      <c r="A67" s="3">
        <v>4</v>
      </c>
      <c r="B67" s="3" t="str">
        <f>LEFT(G67,1)</f>
        <v>G</v>
      </c>
      <c r="C67" s="3">
        <f t="shared" ref="C67:C130" si="2">IF(E67=E66,C66+1,1)</f>
        <v>47</v>
      </c>
      <c r="D67" s="3">
        <f t="shared" ref="D67:D130" si="3">IF(K67=K66,D66,C67)</f>
        <v>47</v>
      </c>
      <c r="E67" s="3">
        <f>10+VALUE(RIGHT(LEFT(G67,3),1))</f>
        <v>12</v>
      </c>
      <c r="F67" s="3" t="str">
        <f>RIGHT(G67,2) &amp; IF(A67&lt;2,"x","")</f>
        <v>PM</v>
      </c>
      <c r="G67" t="s">
        <v>209</v>
      </c>
      <c r="H67" t="s">
        <v>68</v>
      </c>
      <c r="I67" t="s">
        <v>210</v>
      </c>
      <c r="J67"/>
      <c r="K67" s="3">
        <f>LOOKUP(1E+100,M67:CF67)</f>
        <v>1147.996001931702</v>
      </c>
      <c r="L67" s="9"/>
      <c r="M67" s="3">
        <v>1200</v>
      </c>
      <c r="P67" s="3">
        <v>1111.9964090308401</v>
      </c>
      <c r="U67" s="3">
        <v>1194.5511002377739</v>
      </c>
      <c r="Z67" s="3">
        <v>1175.6854179609488</v>
      </c>
      <c r="AG67" s="3">
        <v>1147.996001931702</v>
      </c>
      <c r="BA67"/>
      <c r="BB67"/>
      <c r="BC67"/>
      <c r="BD67"/>
      <c r="BE67"/>
      <c r="BF67"/>
    </row>
    <row r="68" spans="1:58" s="3" customFormat="1" x14ac:dyDescent="0.3">
      <c r="A68" s="3">
        <v>4</v>
      </c>
      <c r="B68" s="3" t="str">
        <f>LEFT(G68,1)</f>
        <v>G</v>
      </c>
      <c r="C68" s="3">
        <f t="shared" si="2"/>
        <v>48</v>
      </c>
      <c r="D68" s="3">
        <f t="shared" si="3"/>
        <v>48</v>
      </c>
      <c r="E68" s="3">
        <f>10+VALUE(RIGHT(LEFT(G68,3),1))</f>
        <v>12</v>
      </c>
      <c r="F68" s="3" t="str">
        <f>RIGHT(G68,2) &amp; IF(A68&lt;2,"x","")</f>
        <v>PM</v>
      </c>
      <c r="G68" t="s">
        <v>211</v>
      </c>
      <c r="H68" t="s">
        <v>135</v>
      </c>
      <c r="I68" t="s">
        <v>212</v>
      </c>
      <c r="J68"/>
      <c r="K68" s="3">
        <f>LOOKUP(1E+100,M68:CF68)</f>
        <v>1142.7559780008612</v>
      </c>
      <c r="L68" s="9"/>
      <c r="M68" s="3">
        <v>1250</v>
      </c>
      <c r="U68" s="3">
        <v>1315.0579920900884</v>
      </c>
      <c r="Z68" s="3">
        <v>1256.8390928921012</v>
      </c>
      <c r="AE68" s="3">
        <v>1194.1175014602238</v>
      </c>
      <c r="AL68" s="3">
        <v>1142.7559780008612</v>
      </c>
      <c r="BA68"/>
      <c r="BB68"/>
      <c r="BC68"/>
      <c r="BD68"/>
      <c r="BE68"/>
      <c r="BF68"/>
    </row>
    <row r="69" spans="1:58" s="3" customFormat="1" x14ac:dyDescent="0.3">
      <c r="A69" s="3">
        <v>4</v>
      </c>
      <c r="B69" s="3" t="str">
        <f>LEFT(G69,1)</f>
        <v>G</v>
      </c>
      <c r="C69" s="3">
        <f t="shared" si="2"/>
        <v>49</v>
      </c>
      <c r="D69" s="3">
        <f t="shared" si="3"/>
        <v>49</v>
      </c>
      <c r="E69" s="3">
        <f>10+VALUE(RIGHT(LEFT(G69,3),1))</f>
        <v>12</v>
      </c>
      <c r="F69" s="3" t="str">
        <f>RIGHT(G69,2) &amp; IF(A69&lt;2,"x","")</f>
        <v>PM</v>
      </c>
      <c r="G69" t="s">
        <v>213</v>
      </c>
      <c r="H69" t="s">
        <v>105</v>
      </c>
      <c r="I69" t="s">
        <v>214</v>
      </c>
      <c r="J69"/>
      <c r="K69" s="3">
        <f>LOOKUP(1E+100,M69:CF69)</f>
        <v>1141.8686937355008</v>
      </c>
      <c r="L69" s="9"/>
      <c r="M69" s="3">
        <v>1200</v>
      </c>
      <c r="U69" s="3">
        <v>1153.2031129399827</v>
      </c>
      <c r="Z69" s="3">
        <v>1143.9379434532552</v>
      </c>
      <c r="AG69" s="3">
        <v>1188.9872885910954</v>
      </c>
      <c r="AL69" s="3">
        <v>1141.8686937355008</v>
      </c>
      <c r="BA69"/>
      <c r="BB69"/>
      <c r="BC69"/>
      <c r="BD69"/>
      <c r="BE69"/>
      <c r="BF69"/>
    </row>
    <row r="70" spans="1:58" s="3" customFormat="1" x14ac:dyDescent="0.3">
      <c r="A70" s="3">
        <v>4</v>
      </c>
      <c r="B70" s="3" t="str">
        <f>LEFT(G70,1)</f>
        <v>G</v>
      </c>
      <c r="C70" s="3">
        <f t="shared" si="2"/>
        <v>50</v>
      </c>
      <c r="D70" s="3">
        <f t="shared" si="3"/>
        <v>50</v>
      </c>
      <c r="E70" s="3">
        <f>10+VALUE(RIGHT(LEFT(G70,3),1))</f>
        <v>12</v>
      </c>
      <c r="F70" s="3" t="str">
        <f>RIGHT(G70,2) &amp; IF(A70&lt;2,"x","")</f>
        <v>PM</v>
      </c>
      <c r="G70" t="s">
        <v>215</v>
      </c>
      <c r="H70" t="s">
        <v>150</v>
      </c>
      <c r="I70" t="s">
        <v>216</v>
      </c>
      <c r="J70"/>
      <c r="K70" s="3">
        <f>LOOKUP(1E+100,M70:CF70)</f>
        <v>1128.5119733926213</v>
      </c>
      <c r="L70" s="9"/>
      <c r="M70" s="3">
        <v>1250</v>
      </c>
      <c r="U70" s="3">
        <v>1165.4149291056044</v>
      </c>
      <c r="AD70" s="3">
        <v>1121.7113205409523</v>
      </c>
      <c r="AL70" s="3">
        <v>1128.5119733926213</v>
      </c>
      <c r="BA70"/>
      <c r="BB70"/>
      <c r="BC70"/>
      <c r="BD70"/>
      <c r="BE70"/>
      <c r="BF70"/>
    </row>
    <row r="71" spans="1:58" s="3" customFormat="1" x14ac:dyDescent="0.3">
      <c r="A71" s="3">
        <v>5</v>
      </c>
      <c r="B71" s="3" t="str">
        <f>LEFT(G71,1)</f>
        <v>G</v>
      </c>
      <c r="C71" s="3">
        <f t="shared" si="2"/>
        <v>51</v>
      </c>
      <c r="D71" s="3">
        <f t="shared" si="3"/>
        <v>51</v>
      </c>
      <c r="E71" s="3">
        <f>10+VALUE(RIGHT(LEFT(G71,3),1))</f>
        <v>12</v>
      </c>
      <c r="F71" s="3" t="str">
        <f>RIGHT(G71,2) &amp; IF(A71&lt;2,"x","")</f>
        <v>PM</v>
      </c>
      <c r="G71" t="s">
        <v>217</v>
      </c>
      <c r="H71" t="s">
        <v>190</v>
      </c>
      <c r="I71" t="s">
        <v>218</v>
      </c>
      <c r="J71"/>
      <c r="K71" s="3">
        <f>LOOKUP(1E+100,M71:CF71)</f>
        <v>1127.6860233894363</v>
      </c>
      <c r="L71" s="9"/>
      <c r="M71" s="3">
        <v>1200</v>
      </c>
      <c r="P71" s="3">
        <v>1165.5755379245891</v>
      </c>
      <c r="Z71" s="3">
        <v>1180.8418080404444</v>
      </c>
      <c r="AG71" s="3">
        <v>1127.6860233894363</v>
      </c>
      <c r="BA71"/>
      <c r="BB71"/>
      <c r="BC71"/>
      <c r="BD71"/>
      <c r="BE71"/>
      <c r="BF71"/>
    </row>
    <row r="72" spans="1:58" s="3" customFormat="1" x14ac:dyDescent="0.3">
      <c r="A72" s="3">
        <v>3</v>
      </c>
      <c r="B72" s="3" t="str">
        <f>LEFT(G72,1)</f>
        <v>G</v>
      </c>
      <c r="C72" s="3">
        <f t="shared" si="2"/>
        <v>52</v>
      </c>
      <c r="D72" s="3">
        <f t="shared" si="3"/>
        <v>52</v>
      </c>
      <c r="E72" s="3">
        <f>10+VALUE(RIGHT(LEFT(G72,3),1))</f>
        <v>12</v>
      </c>
      <c r="F72" s="3" t="str">
        <f>RIGHT(G72,2) &amp; IF(A72&lt;2,"x","")</f>
        <v>PM</v>
      </c>
      <c r="G72" t="s">
        <v>219</v>
      </c>
      <c r="H72" t="s">
        <v>220</v>
      </c>
      <c r="I72" t="s">
        <v>221</v>
      </c>
      <c r="J72"/>
      <c r="K72" s="3">
        <f>LOOKUP(1E+100,M72:CF72)</f>
        <v>1101.9541821617001</v>
      </c>
      <c r="L72" s="9"/>
      <c r="M72" s="3">
        <v>1266.6666666666667</v>
      </c>
      <c r="P72" s="3">
        <v>1223.9483457116703</v>
      </c>
      <c r="U72" s="3">
        <v>1185.4716417546683</v>
      </c>
      <c r="AK72" s="3">
        <v>1101.9541821617001</v>
      </c>
      <c r="BA72"/>
      <c r="BB72"/>
      <c r="BC72"/>
      <c r="BD72"/>
      <c r="BE72"/>
      <c r="BF72"/>
    </row>
    <row r="73" spans="1:58" s="3" customFormat="1" x14ac:dyDescent="0.3">
      <c r="A73" s="3">
        <v>3</v>
      </c>
      <c r="B73" s="3" t="str">
        <f>LEFT(G73,1)</f>
        <v>G</v>
      </c>
      <c r="C73" s="3">
        <f t="shared" si="2"/>
        <v>53</v>
      </c>
      <c r="D73" s="3">
        <f t="shared" si="3"/>
        <v>53</v>
      </c>
      <c r="E73" s="3">
        <f>10+VALUE(RIGHT(LEFT(G73,3),1))</f>
        <v>12</v>
      </c>
      <c r="F73" s="3" t="str">
        <f>RIGHT(G73,2) &amp; IF(A73&lt;2,"x","")</f>
        <v>PM</v>
      </c>
      <c r="G73" t="s">
        <v>222</v>
      </c>
      <c r="H73" t="s">
        <v>114</v>
      </c>
      <c r="I73" t="s">
        <v>223</v>
      </c>
      <c r="J73"/>
      <c r="K73" s="3">
        <f>LOOKUP(1E+100,M73:CF73)</f>
        <v>1088.7240888406395</v>
      </c>
      <c r="L73" s="9"/>
      <c r="M73" s="3">
        <v>1200</v>
      </c>
      <c r="P73" s="3">
        <v>1112.4870197023938</v>
      </c>
      <c r="U73" s="3">
        <v>1072.5145206472666</v>
      </c>
      <c r="AG73" s="3">
        <v>1088.7240888406395</v>
      </c>
      <c r="BA73"/>
      <c r="BB73"/>
      <c r="BC73"/>
      <c r="BD73"/>
      <c r="BE73"/>
      <c r="BF73"/>
    </row>
    <row r="74" spans="1:58" s="3" customFormat="1" x14ac:dyDescent="0.3">
      <c r="A74" s="3">
        <v>5</v>
      </c>
      <c r="B74" s="3" t="str">
        <f>LEFT(G74,1)</f>
        <v>G</v>
      </c>
      <c r="C74" s="3">
        <f t="shared" si="2"/>
        <v>54</v>
      </c>
      <c r="D74" s="3">
        <f t="shared" si="3"/>
        <v>54</v>
      </c>
      <c r="E74" s="3">
        <f>10+VALUE(RIGHT(LEFT(G74,3),1))</f>
        <v>12</v>
      </c>
      <c r="F74" s="3" t="str">
        <f>RIGHT(G74,2) &amp; IF(A74&lt;2,"x","")</f>
        <v>PM</v>
      </c>
      <c r="G74" t="s">
        <v>224</v>
      </c>
      <c r="H74" t="s">
        <v>225</v>
      </c>
      <c r="I74" t="s">
        <v>226</v>
      </c>
      <c r="J74"/>
      <c r="K74" s="3">
        <f>LOOKUP(1E+100,M74:CF74)</f>
        <v>1081.7095426228232</v>
      </c>
      <c r="L74" s="9"/>
      <c r="M74" s="3">
        <v>1400</v>
      </c>
      <c r="O74" s="3">
        <v>1334.7650540543605</v>
      </c>
      <c r="R74" s="3">
        <v>1246.1316233501771</v>
      </c>
      <c r="AD74" s="3">
        <v>1182.853581287415</v>
      </c>
      <c r="AK74" s="3">
        <v>1170.0293027411601</v>
      </c>
      <c r="AL74" s="3">
        <v>1145.719042207189</v>
      </c>
      <c r="AR74" s="3">
        <v>1081.7095426228232</v>
      </c>
      <c r="BA74"/>
      <c r="BB74"/>
      <c r="BC74"/>
      <c r="BD74"/>
      <c r="BE74"/>
      <c r="BF74"/>
    </row>
    <row r="75" spans="1:58" s="3" customFormat="1" x14ac:dyDescent="0.3">
      <c r="A75" s="3">
        <v>5</v>
      </c>
      <c r="B75" s="3" t="str">
        <f>LEFT(G75,1)</f>
        <v>G</v>
      </c>
      <c r="C75" s="3">
        <f t="shared" si="2"/>
        <v>55</v>
      </c>
      <c r="D75" s="3">
        <f t="shared" si="3"/>
        <v>55</v>
      </c>
      <c r="E75" s="3">
        <f>10+VALUE(RIGHT(LEFT(G75,3),1))</f>
        <v>12</v>
      </c>
      <c r="F75" s="3" t="str">
        <f>RIGHT(G75,2) &amp; IF(A75&lt;2,"x","")</f>
        <v>PM</v>
      </c>
      <c r="G75" t="s">
        <v>227</v>
      </c>
      <c r="H75" t="s">
        <v>118</v>
      </c>
      <c r="I75" t="s">
        <v>228</v>
      </c>
      <c r="J75"/>
      <c r="K75" s="3">
        <f>LOOKUP(1E+100,M75:CF75)</f>
        <v>1040.9555984319275</v>
      </c>
      <c r="L75" s="9"/>
      <c r="M75" s="3">
        <v>1200</v>
      </c>
      <c r="P75" s="3">
        <v>1168</v>
      </c>
      <c r="U75" s="3">
        <v>1143.2178674518937</v>
      </c>
      <c r="Z75" s="3">
        <v>1132.5017331660699</v>
      </c>
      <c r="AG75" s="3">
        <v>1091.1395279817907</v>
      </c>
      <c r="AL75" s="3">
        <v>1040.9555984319275</v>
      </c>
      <c r="BA75"/>
      <c r="BB75"/>
      <c r="BC75"/>
      <c r="BD75"/>
      <c r="BE75"/>
      <c r="BF75"/>
    </row>
    <row r="76" spans="1:58" s="3" customFormat="1" x14ac:dyDescent="0.3">
      <c r="A76" s="3">
        <v>4</v>
      </c>
      <c r="B76" s="3" t="str">
        <f>LEFT(G76,1)</f>
        <v>G</v>
      </c>
      <c r="C76" s="3">
        <f t="shared" si="2"/>
        <v>56</v>
      </c>
      <c r="D76" s="3">
        <f t="shared" si="3"/>
        <v>56</v>
      </c>
      <c r="E76" s="3">
        <f>10+VALUE(RIGHT(LEFT(G76,3),1))</f>
        <v>12</v>
      </c>
      <c r="F76" s="3" t="str">
        <f>RIGHT(G76,2) &amp; IF(A76&lt;2,"x","")</f>
        <v>PM</v>
      </c>
      <c r="G76" t="s">
        <v>229</v>
      </c>
      <c r="H76" t="s">
        <v>166</v>
      </c>
      <c r="I76" t="s">
        <v>230</v>
      </c>
      <c r="J76"/>
      <c r="K76" s="3">
        <f>LOOKUP(1E+100,M76:CF76)</f>
        <v>1031.2835851383836</v>
      </c>
      <c r="L76" s="9"/>
      <c r="M76" s="3">
        <v>1200</v>
      </c>
      <c r="P76" s="3">
        <v>1173.8780061159018</v>
      </c>
      <c r="U76" s="3">
        <v>1110.3838114889875</v>
      </c>
      <c r="Z76" s="3">
        <v>1037.7168160194703</v>
      </c>
      <c r="AG76" s="3">
        <v>1031.2835851383836</v>
      </c>
      <c r="BA76"/>
      <c r="BB76"/>
      <c r="BC76"/>
      <c r="BD76"/>
      <c r="BE76"/>
      <c r="BF76"/>
    </row>
    <row r="77" spans="1:58" s="3" customFormat="1" x14ac:dyDescent="0.3">
      <c r="A77" s="3">
        <v>3</v>
      </c>
      <c r="B77" s="3" t="str">
        <f>LEFT(G77,1)</f>
        <v>G</v>
      </c>
      <c r="C77" s="3">
        <f t="shared" si="2"/>
        <v>57</v>
      </c>
      <c r="D77" s="3">
        <f t="shared" si="3"/>
        <v>57</v>
      </c>
      <c r="E77" s="3">
        <f>10+VALUE(RIGHT(LEFT(G77,3),1))</f>
        <v>12</v>
      </c>
      <c r="F77" s="3" t="str">
        <f>RIGHT(G77,2) &amp; IF(A77&lt;2,"x","")</f>
        <v>PM</v>
      </c>
      <c r="G77" t="s">
        <v>231</v>
      </c>
      <c r="H77" t="s">
        <v>150</v>
      </c>
      <c r="I77" t="s">
        <v>232</v>
      </c>
      <c r="J77"/>
      <c r="K77" s="3">
        <f>LOOKUP(1E+100,M77:CF77)</f>
        <v>1006.3213960291013</v>
      </c>
      <c r="L77" s="9"/>
      <c r="M77" s="3">
        <v>1200</v>
      </c>
      <c r="U77" s="3">
        <v>1123.9284860099083</v>
      </c>
      <c r="AG77" s="3">
        <v>1063.534603145735</v>
      </c>
      <c r="AL77" s="3">
        <v>1006.3213960291013</v>
      </c>
      <c r="BA77"/>
      <c r="BB77"/>
      <c r="BC77"/>
      <c r="BD77"/>
      <c r="BE77"/>
      <c r="BF77"/>
    </row>
    <row r="78" spans="1:58" s="3" customFormat="1" x14ac:dyDescent="0.3">
      <c r="A78" s="3">
        <v>5</v>
      </c>
      <c r="B78" s="3" t="str">
        <f>LEFT(G78,1)</f>
        <v>G</v>
      </c>
      <c r="C78" s="3">
        <f t="shared" si="2"/>
        <v>58</v>
      </c>
      <c r="D78" s="3">
        <f t="shared" si="3"/>
        <v>58</v>
      </c>
      <c r="E78" s="3">
        <f>10+VALUE(RIGHT(LEFT(G78,3),1))</f>
        <v>12</v>
      </c>
      <c r="F78" s="3" t="str">
        <f>RIGHT(G78,2) &amp; IF(A78&lt;2,"x","")</f>
        <v>PM</v>
      </c>
      <c r="G78" t="s">
        <v>233</v>
      </c>
      <c r="H78" t="s">
        <v>225</v>
      </c>
      <c r="I78" t="s">
        <v>234</v>
      </c>
      <c r="J78"/>
      <c r="K78" s="3">
        <f>LOOKUP(1E+100,M78:CF78)</f>
        <v>1003.7842070706404</v>
      </c>
      <c r="L78" s="9"/>
      <c r="M78" s="3">
        <v>1200</v>
      </c>
      <c r="P78" s="3">
        <v>1115.3528185415646</v>
      </c>
      <c r="U78" s="3">
        <v>1113.2270107677168</v>
      </c>
      <c r="Z78" s="3">
        <v>1067.0151356383562</v>
      </c>
      <c r="AG78" s="3">
        <v>1047.1184274914224</v>
      </c>
      <c r="AL78" s="3">
        <v>1003.7842070706404</v>
      </c>
      <c r="BA78"/>
      <c r="BB78"/>
      <c r="BC78"/>
      <c r="BD78"/>
      <c r="BE78"/>
      <c r="BF78"/>
    </row>
    <row r="79" spans="1:58" s="3" customFormat="1" x14ac:dyDescent="0.3">
      <c r="A79" s="3">
        <v>4</v>
      </c>
      <c r="B79" s="3" t="str">
        <f>LEFT(G79,1)</f>
        <v>G</v>
      </c>
      <c r="C79" s="3">
        <f t="shared" si="2"/>
        <v>1</v>
      </c>
      <c r="D79" s="3">
        <f t="shared" si="3"/>
        <v>1</v>
      </c>
      <c r="E79" s="3">
        <f>10+VALUE(RIGHT(LEFT(G79,3),1))</f>
        <v>13</v>
      </c>
      <c r="F79" s="3" t="str">
        <f>RIGHT(G79,2) &amp; IF(A79&lt;2,"x","")</f>
        <v>PM</v>
      </c>
      <c r="G79" t="s">
        <v>235</v>
      </c>
      <c r="H79" t="s">
        <v>173</v>
      </c>
      <c r="I79" t="s">
        <v>236</v>
      </c>
      <c r="J79"/>
      <c r="K79" s="3">
        <f>LOOKUP(1E+100,M79:CF79)</f>
        <v>2252.0793599425569</v>
      </c>
      <c r="L79" s="9"/>
      <c r="M79" s="3">
        <v>2000</v>
      </c>
      <c r="N79" s="3">
        <v>2079.531051388024</v>
      </c>
      <c r="Q79" s="3">
        <v>2145.7228486125591</v>
      </c>
      <c r="AG79" s="3">
        <v>2199.5297335865484</v>
      </c>
      <c r="AO79" s="3">
        <v>2214.3431355861635</v>
      </c>
      <c r="AR79" s="3">
        <v>2252.0793599425569</v>
      </c>
      <c r="BA79"/>
      <c r="BB79"/>
      <c r="BC79"/>
      <c r="BD79"/>
      <c r="BE79"/>
      <c r="BF79"/>
    </row>
    <row r="80" spans="1:58" s="3" customFormat="1" x14ac:dyDescent="0.3">
      <c r="A80" s="3">
        <v>3</v>
      </c>
      <c r="B80" s="3" t="str">
        <f>LEFT(G80,1)</f>
        <v>G</v>
      </c>
      <c r="C80" s="3">
        <f t="shared" si="2"/>
        <v>2</v>
      </c>
      <c r="D80" s="3">
        <f t="shared" si="3"/>
        <v>2</v>
      </c>
      <c r="E80" s="3">
        <f>10+VALUE(RIGHT(LEFT(G80,3),1))</f>
        <v>13</v>
      </c>
      <c r="F80" s="3" t="str">
        <f>RIGHT(G80,2) &amp; IF(A80&lt;2,"x","")</f>
        <v>PM</v>
      </c>
      <c r="G80" t="s">
        <v>237</v>
      </c>
      <c r="H80" t="s">
        <v>98</v>
      </c>
      <c r="I80" t="s">
        <v>238</v>
      </c>
      <c r="J80"/>
      <c r="K80" s="3">
        <f>LOOKUP(1E+100,M80:CF80)</f>
        <v>2225.1411846193614</v>
      </c>
      <c r="L80" s="9"/>
      <c r="M80" s="3">
        <v>2000</v>
      </c>
      <c r="N80" s="3">
        <v>2012.5717662976415</v>
      </c>
      <c r="Q80" s="3">
        <v>2056.472768514403</v>
      </c>
      <c r="AG80" s="3">
        <v>2142.5488511294761</v>
      </c>
      <c r="AO80" s="3">
        <v>2205.175207562665</v>
      </c>
      <c r="AR80" s="3">
        <v>2225.1411846193614</v>
      </c>
      <c r="BA80"/>
      <c r="BB80"/>
      <c r="BC80"/>
      <c r="BD80"/>
      <c r="BE80"/>
      <c r="BF80"/>
    </row>
    <row r="81" spans="1:58" s="3" customFormat="1" x14ac:dyDescent="0.3">
      <c r="A81" s="3">
        <v>2</v>
      </c>
      <c r="B81" s="3" t="str">
        <f>LEFT(G81,1)</f>
        <v>G</v>
      </c>
      <c r="C81" s="3">
        <f t="shared" si="2"/>
        <v>3</v>
      </c>
      <c r="D81" s="3">
        <f t="shared" si="3"/>
        <v>3</v>
      </c>
      <c r="E81" s="3">
        <f>10+VALUE(RIGHT(LEFT(G81,3),1))</f>
        <v>13</v>
      </c>
      <c r="F81" s="3" t="str">
        <f>RIGHT(G81,2) &amp; IF(A81&lt;2,"x","")</f>
        <v>PM</v>
      </c>
      <c r="G81" t="s">
        <v>239</v>
      </c>
      <c r="H81" t="s">
        <v>240</v>
      </c>
      <c r="I81" t="s">
        <v>241</v>
      </c>
      <c r="J81"/>
      <c r="K81" s="3">
        <f>LOOKUP(1E+100,M81:CF81)</f>
        <v>2163.7962595608833</v>
      </c>
      <c r="L81" s="9"/>
      <c r="M81" s="3">
        <v>2000</v>
      </c>
      <c r="N81" s="3">
        <v>2073.2441269944316</v>
      </c>
      <c r="Q81" s="3">
        <v>2108.5753519811201</v>
      </c>
      <c r="AR81" s="3">
        <v>2163.7962595608833</v>
      </c>
      <c r="BA81"/>
      <c r="BB81"/>
      <c r="BC81"/>
      <c r="BD81"/>
      <c r="BE81"/>
      <c r="BF81"/>
    </row>
    <row r="82" spans="1:58" s="3" customFormat="1" x14ac:dyDescent="0.3">
      <c r="A82" s="3">
        <v>2</v>
      </c>
      <c r="B82" s="3" t="str">
        <f>LEFT(G82,1)</f>
        <v>G</v>
      </c>
      <c r="C82" s="3">
        <f t="shared" si="2"/>
        <v>4</v>
      </c>
      <c r="D82" s="3">
        <f t="shared" si="3"/>
        <v>4</v>
      </c>
      <c r="E82" s="3">
        <f>10+VALUE(RIGHT(LEFT(G82,3),1))</f>
        <v>13</v>
      </c>
      <c r="F82" s="3" t="str">
        <f>RIGHT(G82,2) &amp; IF(A82&lt;2,"x","")</f>
        <v>PM</v>
      </c>
      <c r="G82" t="s">
        <v>242</v>
      </c>
      <c r="H82" t="s">
        <v>83</v>
      </c>
      <c r="I82" t="s">
        <v>243</v>
      </c>
      <c r="J82"/>
      <c r="K82" s="3">
        <f>LOOKUP(1E+100,M82:CF82)</f>
        <v>2145.1401816420666</v>
      </c>
      <c r="L82" s="9"/>
      <c r="M82" s="3">
        <v>2000</v>
      </c>
      <c r="N82" s="3">
        <v>2086.0974156508723</v>
      </c>
      <c r="Q82" s="3">
        <v>2145.1401816420666</v>
      </c>
      <c r="BA82"/>
      <c r="BB82"/>
      <c r="BC82"/>
      <c r="BD82"/>
      <c r="BE82"/>
      <c r="BF82"/>
    </row>
    <row r="83" spans="1:58" s="3" customFormat="1" x14ac:dyDescent="0.3">
      <c r="A83" s="3">
        <v>4</v>
      </c>
      <c r="B83" s="3" t="str">
        <f>LEFT(G83,1)</f>
        <v>G</v>
      </c>
      <c r="C83" s="3">
        <f t="shared" si="2"/>
        <v>5</v>
      </c>
      <c r="D83" s="3">
        <f t="shared" si="3"/>
        <v>5</v>
      </c>
      <c r="E83" s="3">
        <f>10+VALUE(RIGHT(LEFT(G83,3),1))</f>
        <v>13</v>
      </c>
      <c r="F83" s="3" t="str">
        <f>RIGHT(G83,2) &amp; IF(A83&lt;2,"x","")</f>
        <v>PM</v>
      </c>
      <c r="G83" t="s">
        <v>244</v>
      </c>
      <c r="H83" t="s">
        <v>114</v>
      </c>
      <c r="I83" t="s">
        <v>245</v>
      </c>
      <c r="J83"/>
      <c r="K83" s="3">
        <f>LOOKUP(1E+100,M83:CF83)</f>
        <v>2060.93061333168</v>
      </c>
      <c r="L83" s="9"/>
      <c r="M83" s="3">
        <v>1950</v>
      </c>
      <c r="N83" s="3">
        <v>1992.2263393759292</v>
      </c>
      <c r="Q83" s="3">
        <v>1999.5440437039156</v>
      </c>
      <c r="Y83" s="3">
        <v>2035.1990264095953</v>
      </c>
      <c r="AG83" s="3">
        <v>2060.8975265117447</v>
      </c>
      <c r="AR83" s="3">
        <v>2060.93061333168</v>
      </c>
      <c r="BA83"/>
      <c r="BB83"/>
      <c r="BC83"/>
      <c r="BD83"/>
      <c r="BE83"/>
      <c r="BF83"/>
    </row>
    <row r="84" spans="1:58" s="3" customFormat="1" x14ac:dyDescent="0.3">
      <c r="A84" s="3">
        <v>4</v>
      </c>
      <c r="B84" s="3" t="str">
        <f>LEFT(G84,1)</f>
        <v>G</v>
      </c>
      <c r="C84" s="3">
        <f t="shared" si="2"/>
        <v>6</v>
      </c>
      <c r="D84" s="3">
        <f t="shared" si="3"/>
        <v>6</v>
      </c>
      <c r="E84" s="3">
        <f>10+VALUE(RIGHT(LEFT(G84,3),1))</f>
        <v>13</v>
      </c>
      <c r="F84" s="3" t="str">
        <f>RIGHT(G84,2) &amp; IF(A84&lt;2,"x","")</f>
        <v>PM</v>
      </c>
      <c r="G84" t="s">
        <v>246</v>
      </c>
      <c r="H84" t="s">
        <v>114</v>
      </c>
      <c r="I84" t="s">
        <v>247</v>
      </c>
      <c r="J84"/>
      <c r="K84" s="3">
        <f>LOOKUP(1E+100,M84:CF84)</f>
        <v>2054.8817792451218</v>
      </c>
      <c r="L84" s="9"/>
      <c r="M84" s="3">
        <v>1950</v>
      </c>
      <c r="N84" s="3">
        <v>1983.0935141112968</v>
      </c>
      <c r="Q84" s="3">
        <v>1949.754756721381</v>
      </c>
      <c r="Y84" s="3">
        <v>2018.5906660181668</v>
      </c>
      <c r="AG84" s="3">
        <v>2024.7693754141385</v>
      </c>
      <c r="AR84" s="3">
        <v>2054.8817792451218</v>
      </c>
      <c r="BA84"/>
      <c r="BB84"/>
      <c r="BC84"/>
      <c r="BD84"/>
      <c r="BE84"/>
      <c r="BF84"/>
    </row>
    <row r="85" spans="1:58" s="3" customFormat="1" x14ac:dyDescent="0.3">
      <c r="A85" s="3">
        <v>3</v>
      </c>
      <c r="B85" s="3" t="str">
        <f>LEFT(G85,1)</f>
        <v>G</v>
      </c>
      <c r="C85" s="3">
        <f t="shared" si="2"/>
        <v>7</v>
      </c>
      <c r="D85" s="3">
        <f t="shared" si="3"/>
        <v>7</v>
      </c>
      <c r="E85" s="3">
        <f>10+VALUE(RIGHT(LEFT(G85,3),1))</f>
        <v>13</v>
      </c>
      <c r="F85" s="3" t="str">
        <f>RIGHT(G85,2) &amp; IF(A85&lt;2,"x","")</f>
        <v>PM</v>
      </c>
      <c r="G85" t="s">
        <v>248</v>
      </c>
      <c r="H85" t="s">
        <v>89</v>
      </c>
      <c r="I85" t="s">
        <v>249</v>
      </c>
      <c r="J85"/>
      <c r="K85" s="3">
        <f>LOOKUP(1E+100,M85:CF85)</f>
        <v>2023.6528337890613</v>
      </c>
      <c r="L85" s="9"/>
      <c r="M85" s="3">
        <v>1733.3333333333333</v>
      </c>
      <c r="O85" s="3">
        <v>1806.1601798081235</v>
      </c>
      <c r="V85" s="3">
        <v>1859.8752913551652</v>
      </c>
      <c r="AH85" s="3">
        <v>2027.5776321024298</v>
      </c>
      <c r="AR85" s="3">
        <v>2023.6528337890613</v>
      </c>
      <c r="BA85"/>
      <c r="BB85"/>
      <c r="BC85"/>
      <c r="BD85"/>
      <c r="BE85"/>
      <c r="BF85"/>
    </row>
    <row r="86" spans="1:58" s="3" customFormat="1" x14ac:dyDescent="0.3">
      <c r="A86" s="3">
        <v>4</v>
      </c>
      <c r="B86" s="3" t="str">
        <f>LEFT(G86,1)</f>
        <v>G</v>
      </c>
      <c r="C86" s="3">
        <f t="shared" si="2"/>
        <v>8</v>
      </c>
      <c r="D86" s="3">
        <f t="shared" si="3"/>
        <v>8</v>
      </c>
      <c r="E86" s="3">
        <f>10+VALUE(RIGHT(LEFT(G86,3),1))</f>
        <v>13</v>
      </c>
      <c r="F86" s="3" t="str">
        <f>RIGHT(G86,2) &amp; IF(A86&lt;2,"x","")</f>
        <v>PM</v>
      </c>
      <c r="G86" t="s">
        <v>250</v>
      </c>
      <c r="H86" t="s">
        <v>66</v>
      </c>
      <c r="I86" t="s">
        <v>251</v>
      </c>
      <c r="J86"/>
      <c r="K86" s="3">
        <f>LOOKUP(1E+100,M86:CF86)</f>
        <v>1979.7374168882691</v>
      </c>
      <c r="L86" s="9"/>
      <c r="M86" s="3">
        <v>2000</v>
      </c>
      <c r="N86" s="3">
        <v>1979.2934403333718</v>
      </c>
      <c r="Q86" s="3">
        <v>1977.9416433431586</v>
      </c>
      <c r="AG86" s="3">
        <v>1982.0342691442327</v>
      </c>
      <c r="AO86" s="3">
        <v>1959.7213943780907</v>
      </c>
      <c r="AR86" s="3">
        <v>1979.7374168882691</v>
      </c>
      <c r="BA86"/>
      <c r="BB86"/>
      <c r="BC86"/>
      <c r="BD86"/>
      <c r="BE86"/>
      <c r="BF86"/>
    </row>
    <row r="87" spans="1:58" s="3" customFormat="1" x14ac:dyDescent="0.3">
      <c r="A87" s="3">
        <v>2</v>
      </c>
      <c r="B87" s="3" t="str">
        <f>LEFT(G87,1)</f>
        <v>G</v>
      </c>
      <c r="C87" s="3">
        <f t="shared" si="2"/>
        <v>9</v>
      </c>
      <c r="D87" s="3">
        <f t="shared" si="3"/>
        <v>9</v>
      </c>
      <c r="E87" s="3">
        <f>10+VALUE(RIGHT(LEFT(G87,3),1))</f>
        <v>13</v>
      </c>
      <c r="F87" s="3" t="str">
        <f>RIGHT(G87,2) &amp; IF(A87&lt;2,"x","")</f>
        <v>PM</v>
      </c>
      <c r="G87" t="s">
        <v>252</v>
      </c>
      <c r="H87" t="s">
        <v>83</v>
      </c>
      <c r="I87" t="s">
        <v>253</v>
      </c>
      <c r="J87"/>
      <c r="K87" s="3">
        <f>LOOKUP(1E+100,M87:CF87)</f>
        <v>1969.4547995820483</v>
      </c>
      <c r="L87" s="9"/>
      <c r="M87" s="3">
        <v>2000</v>
      </c>
      <c r="N87" s="3">
        <v>1989.1923848059996</v>
      </c>
      <c r="Q87" s="3">
        <v>1969.4547995820483</v>
      </c>
      <c r="BA87"/>
      <c r="BB87"/>
      <c r="BC87"/>
      <c r="BD87"/>
      <c r="BE87"/>
      <c r="BF87"/>
    </row>
    <row r="88" spans="1:58" s="3" customFormat="1" x14ac:dyDescent="0.3">
      <c r="A88" s="3">
        <v>4</v>
      </c>
      <c r="B88" s="3" t="str">
        <f>LEFT(G88,1)</f>
        <v>G</v>
      </c>
      <c r="C88" s="3">
        <f t="shared" si="2"/>
        <v>10</v>
      </c>
      <c r="D88" s="3">
        <f t="shared" si="3"/>
        <v>10</v>
      </c>
      <c r="E88" s="3">
        <f>10+VALUE(RIGHT(LEFT(G88,3),1))</f>
        <v>13</v>
      </c>
      <c r="F88" s="3" t="str">
        <f>RIGHT(G88,2) &amp; IF(A88&lt;2,"x","")</f>
        <v>PM</v>
      </c>
      <c r="G88" t="s">
        <v>254</v>
      </c>
      <c r="H88" t="s">
        <v>105</v>
      </c>
      <c r="I88" t="s">
        <v>255</v>
      </c>
      <c r="J88"/>
      <c r="K88" s="3">
        <f>LOOKUP(1E+100,M88:CF88)</f>
        <v>1947.668725409955</v>
      </c>
      <c r="L88" s="9"/>
      <c r="M88" s="3">
        <v>1800</v>
      </c>
      <c r="O88" s="3">
        <v>1853.4691348155911</v>
      </c>
      <c r="V88" s="3">
        <v>1866.9552932187112</v>
      </c>
      <c r="AE88" s="3">
        <v>1906.6720687005022</v>
      </c>
      <c r="AO88" s="3">
        <v>1937.9137774732083</v>
      </c>
      <c r="AR88" s="3">
        <v>1947.668725409955</v>
      </c>
      <c r="BA88"/>
      <c r="BB88"/>
      <c r="BC88"/>
      <c r="BD88"/>
      <c r="BE88"/>
      <c r="BF88"/>
    </row>
    <row r="89" spans="1:58" s="3" customFormat="1" x14ac:dyDescent="0.3">
      <c r="A89" s="3">
        <v>4</v>
      </c>
      <c r="B89" s="3" t="str">
        <f>LEFT(G89,1)</f>
        <v>G</v>
      </c>
      <c r="C89" s="3">
        <f t="shared" si="2"/>
        <v>11</v>
      </c>
      <c r="D89" s="3">
        <f t="shared" si="3"/>
        <v>11</v>
      </c>
      <c r="E89" s="3">
        <f>10+VALUE(RIGHT(LEFT(G89,3),1))</f>
        <v>13</v>
      </c>
      <c r="F89" s="3" t="str">
        <f>RIGHT(G89,2) &amp; IF(A89&lt;2,"x","")</f>
        <v>PM</v>
      </c>
      <c r="G89" t="s">
        <v>256</v>
      </c>
      <c r="H89" t="s">
        <v>121</v>
      </c>
      <c r="I89" t="s">
        <v>257</v>
      </c>
      <c r="J89"/>
      <c r="K89" s="3">
        <f>LOOKUP(1E+100,M89:CF89)</f>
        <v>1944.1930457191568</v>
      </c>
      <c r="L89" s="9"/>
      <c r="M89" s="3">
        <v>1800</v>
      </c>
      <c r="O89" s="3">
        <v>1861.7640318192007</v>
      </c>
      <c r="V89" s="3">
        <v>1901.4102012205781</v>
      </c>
      <c r="AH89" s="3">
        <v>1957.6773024484503</v>
      </c>
      <c r="AO89" s="3">
        <v>1944.1930457191568</v>
      </c>
      <c r="BA89"/>
      <c r="BB89"/>
      <c r="BC89"/>
      <c r="BD89"/>
      <c r="BE89"/>
      <c r="BF89"/>
    </row>
    <row r="90" spans="1:58" s="3" customFormat="1" x14ac:dyDescent="0.3">
      <c r="A90" s="3">
        <v>1</v>
      </c>
      <c r="B90" s="3" t="str">
        <f>LEFT(G90,1)</f>
        <v>G</v>
      </c>
      <c r="C90" s="3">
        <f t="shared" si="2"/>
        <v>12</v>
      </c>
      <c r="D90" s="3">
        <f t="shared" si="3"/>
        <v>12</v>
      </c>
      <c r="E90" s="3">
        <f>10+VALUE(RIGHT(LEFT(G90,3),1))</f>
        <v>13</v>
      </c>
      <c r="F90" s="3" t="s">
        <v>258</v>
      </c>
      <c r="G90" t="s">
        <v>259</v>
      </c>
      <c r="H90" t="s">
        <v>63</v>
      </c>
      <c r="I90" t="s">
        <v>260</v>
      </c>
      <c r="J90"/>
      <c r="K90" s="3">
        <f>LOOKUP(1E+100,M90:CF90)</f>
        <v>1938.4571815874269</v>
      </c>
      <c r="L90" s="9"/>
      <c r="M90" s="3">
        <v>2000</v>
      </c>
      <c r="N90" s="3">
        <v>1913.31892862119</v>
      </c>
      <c r="AT90" s="3">
        <v>1938.4571815874269</v>
      </c>
      <c r="BA90"/>
      <c r="BB90"/>
      <c r="BC90"/>
      <c r="BD90"/>
      <c r="BE90"/>
      <c r="BF90"/>
    </row>
    <row r="91" spans="1:58" s="3" customFormat="1" x14ac:dyDescent="0.3">
      <c r="A91" s="3">
        <v>6</v>
      </c>
      <c r="B91" s="3" t="str">
        <f>LEFT(G91,1)</f>
        <v>G</v>
      </c>
      <c r="C91" s="3">
        <f t="shared" si="2"/>
        <v>13</v>
      </c>
      <c r="D91" s="3">
        <f t="shared" si="3"/>
        <v>13</v>
      </c>
      <c r="E91" s="3">
        <f>10+VALUE(RIGHT(LEFT(G91,3),1))</f>
        <v>13</v>
      </c>
      <c r="F91" s="3" t="str">
        <f>RIGHT(G91,2) &amp; IF(A91&lt;2,"x","")</f>
        <v>PM</v>
      </c>
      <c r="G91" t="s">
        <v>261</v>
      </c>
      <c r="H91" t="s">
        <v>146</v>
      </c>
      <c r="I91" t="s">
        <v>262</v>
      </c>
      <c r="J91"/>
      <c r="K91" s="3">
        <f>LOOKUP(1E+100,M91:CF91)</f>
        <v>1935.5199314494355</v>
      </c>
      <c r="L91" s="9"/>
      <c r="M91" s="3">
        <v>1766.6666666666667</v>
      </c>
      <c r="N91" s="3">
        <v>1796.7984087588484</v>
      </c>
      <c r="S91" s="3">
        <v>1860.3987738561807</v>
      </c>
      <c r="Y91" s="3">
        <v>1868.2234350767058</v>
      </c>
      <c r="AA91" s="3">
        <v>1920.1547516726023</v>
      </c>
      <c r="AE91" s="3">
        <v>1956.636362641987</v>
      </c>
      <c r="AN91" s="3">
        <v>1935.5199314494355</v>
      </c>
      <c r="BA91"/>
      <c r="BB91"/>
      <c r="BC91"/>
      <c r="BD91"/>
      <c r="BE91"/>
      <c r="BF91"/>
    </row>
    <row r="92" spans="1:58" s="3" customFormat="1" x14ac:dyDescent="0.3">
      <c r="A92" s="3">
        <v>2</v>
      </c>
      <c r="B92" s="3" t="str">
        <f>LEFT(G92,1)</f>
        <v>G</v>
      </c>
      <c r="C92" s="3">
        <f t="shared" si="2"/>
        <v>14</v>
      </c>
      <c r="D92" s="3">
        <f t="shared" si="3"/>
        <v>14</v>
      </c>
      <c r="E92" s="3">
        <f>10+VALUE(RIGHT(LEFT(G92,3),1))</f>
        <v>13</v>
      </c>
      <c r="F92" s="3" t="str">
        <f>RIGHT(G92,2) &amp; IF(A92&lt;2,"x","")</f>
        <v>PM</v>
      </c>
      <c r="G92" t="s">
        <v>263</v>
      </c>
      <c r="H92" t="s">
        <v>83</v>
      </c>
      <c r="I92" t="s">
        <v>264</v>
      </c>
      <c r="J92"/>
      <c r="K92" s="3">
        <f>LOOKUP(1E+100,M92:CF92)</f>
        <v>1918.8876178350611</v>
      </c>
      <c r="L92" s="9"/>
      <c r="M92" s="3">
        <v>1800</v>
      </c>
      <c r="N92" s="3">
        <v>1833.5049646334342</v>
      </c>
      <c r="Y92" s="3">
        <v>1867.9688066465769</v>
      </c>
      <c r="AF92" s="3">
        <v>1867.0642576108967</v>
      </c>
      <c r="AR92" s="3">
        <v>1918.8876178350611</v>
      </c>
      <c r="BA92"/>
      <c r="BB92"/>
      <c r="BC92"/>
      <c r="BD92"/>
      <c r="BE92"/>
      <c r="BF92"/>
    </row>
    <row r="93" spans="1:58" s="3" customFormat="1" x14ac:dyDescent="0.3">
      <c r="A93" s="3">
        <v>5</v>
      </c>
      <c r="B93" s="3" t="str">
        <f>LEFT(G93,1)</f>
        <v>G</v>
      </c>
      <c r="C93" s="3">
        <f t="shared" si="2"/>
        <v>15</v>
      </c>
      <c r="D93" s="3">
        <f t="shared" si="3"/>
        <v>15</v>
      </c>
      <c r="E93" s="3">
        <f>10+VALUE(RIGHT(LEFT(G93,3),1))</f>
        <v>13</v>
      </c>
      <c r="F93" s="3" t="str">
        <f>RIGHT(G93,2) &amp; IF(A93&lt;2,"x","")</f>
        <v>PM</v>
      </c>
      <c r="G93" t="s">
        <v>265</v>
      </c>
      <c r="H93" t="s">
        <v>118</v>
      </c>
      <c r="I93" t="s">
        <v>266</v>
      </c>
      <c r="J93"/>
      <c r="K93" s="3">
        <f>LOOKUP(1E+100,M93:CF93)</f>
        <v>1851.223482387747</v>
      </c>
      <c r="L93" s="9"/>
      <c r="M93" s="3">
        <v>1760</v>
      </c>
      <c r="O93" s="3">
        <v>1783.9515909190529</v>
      </c>
      <c r="S93" s="3">
        <v>1900.7946770504157</v>
      </c>
      <c r="Y93" s="3">
        <v>1907.2372362759536</v>
      </c>
      <c r="AA93" s="3">
        <v>1888.9594917532306</v>
      </c>
      <c r="AO93" s="3">
        <v>1888.6021669214251</v>
      </c>
      <c r="AR93" s="3">
        <v>1851.223482387747</v>
      </c>
      <c r="BA93"/>
      <c r="BB93"/>
      <c r="BC93"/>
      <c r="BD93"/>
      <c r="BE93"/>
      <c r="BF93"/>
    </row>
    <row r="94" spans="1:58" s="3" customFormat="1" x14ac:dyDescent="0.3">
      <c r="A94" s="3">
        <v>5</v>
      </c>
      <c r="B94" s="3" t="str">
        <f>LEFT(G94,1)</f>
        <v>G</v>
      </c>
      <c r="C94" s="3">
        <f t="shared" si="2"/>
        <v>16</v>
      </c>
      <c r="D94" s="3">
        <f t="shared" si="3"/>
        <v>16</v>
      </c>
      <c r="E94" s="3">
        <f>10+VALUE(RIGHT(LEFT(G94,3),1))</f>
        <v>13</v>
      </c>
      <c r="F94" s="3" t="str">
        <f>RIGHT(G94,2) &amp; IF(A94&lt;2,"x","")</f>
        <v>PM</v>
      </c>
      <c r="G94" t="s">
        <v>267</v>
      </c>
      <c r="H94" t="s">
        <v>114</v>
      </c>
      <c r="I94" t="s">
        <v>268</v>
      </c>
      <c r="J94"/>
      <c r="K94" s="3">
        <f>LOOKUP(1E+100,M94:CF94)</f>
        <v>1820.7587655504178</v>
      </c>
      <c r="L94" s="9"/>
      <c r="M94" s="3">
        <v>1640</v>
      </c>
      <c r="O94" s="3">
        <v>1733.5547568875349</v>
      </c>
      <c r="Y94" s="3">
        <v>1811.3817361902381</v>
      </c>
      <c r="AH94" s="3">
        <v>1887.2743602124947</v>
      </c>
      <c r="AN94" s="3">
        <v>1839.6824900105601</v>
      </c>
      <c r="AR94" s="3">
        <v>1820.7587655504178</v>
      </c>
      <c r="BA94"/>
      <c r="BB94"/>
      <c r="BC94"/>
      <c r="BD94"/>
      <c r="BE94"/>
      <c r="BF94"/>
    </row>
    <row r="95" spans="1:58" s="3" customFormat="1" x14ac:dyDescent="0.3">
      <c r="A95" s="3">
        <v>6</v>
      </c>
      <c r="B95" s="3" t="str">
        <f>LEFT(G95,1)</f>
        <v>G</v>
      </c>
      <c r="C95" s="3">
        <f t="shared" si="2"/>
        <v>17</v>
      </c>
      <c r="D95" s="3">
        <f t="shared" si="3"/>
        <v>17</v>
      </c>
      <c r="E95" s="3">
        <f>10+VALUE(RIGHT(LEFT(G95,3),1))</f>
        <v>13</v>
      </c>
      <c r="F95" s="3" t="str">
        <f>RIGHT(G95,2) &amp; IF(A95&lt;2,"x","")</f>
        <v>PM</v>
      </c>
      <c r="G95" t="s">
        <v>269</v>
      </c>
      <c r="H95" t="s">
        <v>135</v>
      </c>
      <c r="I95" t="s">
        <v>270</v>
      </c>
      <c r="J95"/>
      <c r="K95" s="3">
        <f>LOOKUP(1E+100,M95:CF95)</f>
        <v>1798.1426800272795</v>
      </c>
      <c r="L95" s="9"/>
      <c r="M95" s="3">
        <v>2000</v>
      </c>
      <c r="N95" s="3">
        <v>1945.371168586438</v>
      </c>
      <c r="Q95" s="3">
        <v>1882.3887538442309</v>
      </c>
      <c r="V95" s="3">
        <v>1846.633909959115</v>
      </c>
      <c r="AA95" s="3">
        <v>1835.7851784110214</v>
      </c>
      <c r="AE95" s="3">
        <v>1858.7416608182282</v>
      </c>
      <c r="AG95" s="3">
        <v>1845.0087725226301</v>
      </c>
      <c r="AO95" s="3">
        <v>1798.1426800272795</v>
      </c>
      <c r="BA95"/>
      <c r="BB95"/>
      <c r="BC95"/>
      <c r="BD95"/>
      <c r="BE95"/>
      <c r="BF95"/>
    </row>
    <row r="96" spans="1:58" s="3" customFormat="1" x14ac:dyDescent="0.3">
      <c r="A96" s="3">
        <v>3</v>
      </c>
      <c r="B96" s="3" t="str">
        <f>LEFT(G96,1)</f>
        <v>G</v>
      </c>
      <c r="C96" s="3">
        <f t="shared" si="2"/>
        <v>18</v>
      </c>
      <c r="D96" s="3">
        <f t="shared" si="3"/>
        <v>18</v>
      </c>
      <c r="E96" s="3">
        <f>10+VALUE(RIGHT(LEFT(G96,3),1))</f>
        <v>13</v>
      </c>
      <c r="F96" s="3" t="str">
        <f>RIGHT(G96,2) &amp; IF(A96&lt;2,"x","")</f>
        <v>PM</v>
      </c>
      <c r="G96" t="s">
        <v>271</v>
      </c>
      <c r="H96" t="s">
        <v>70</v>
      </c>
      <c r="I96" t="s">
        <v>272</v>
      </c>
      <c r="J96"/>
      <c r="K96" s="3">
        <f>LOOKUP(1E+100,M96:CF96)</f>
        <v>1780.3184392130697</v>
      </c>
      <c r="L96" s="9"/>
      <c r="M96" s="3">
        <v>1600</v>
      </c>
      <c r="S96" s="3">
        <v>1695.8128738354972</v>
      </c>
      <c r="V96" s="3">
        <v>1716.7332853477246</v>
      </c>
      <c r="AE96" s="3">
        <v>1751.3632054294676</v>
      </c>
      <c r="AH96" s="3">
        <v>1819.4677608550328</v>
      </c>
      <c r="AR96" s="3">
        <v>1780.3184392130697</v>
      </c>
      <c r="BA96"/>
      <c r="BB96"/>
      <c r="BC96"/>
      <c r="BD96"/>
      <c r="BE96"/>
      <c r="BF96"/>
    </row>
    <row r="97" spans="1:58" s="3" customFormat="1" x14ac:dyDescent="0.3">
      <c r="A97" s="3">
        <v>4</v>
      </c>
      <c r="B97" s="3" t="str">
        <f>LEFT(G97,1)</f>
        <v>G</v>
      </c>
      <c r="C97" s="3">
        <f t="shared" si="2"/>
        <v>19</v>
      </c>
      <c r="D97" s="3">
        <f t="shared" si="3"/>
        <v>19</v>
      </c>
      <c r="E97" s="3">
        <f>10+VALUE(RIGHT(LEFT(G97,3),1))</f>
        <v>13</v>
      </c>
      <c r="F97" s="3" t="str">
        <f>RIGHT(G97,2) &amp; IF(A97&lt;2,"x","")</f>
        <v>PM</v>
      </c>
      <c r="G97" t="s">
        <v>273</v>
      </c>
      <c r="H97" t="s">
        <v>114</v>
      </c>
      <c r="I97" t="s">
        <v>274</v>
      </c>
      <c r="J97"/>
      <c r="K97" s="3">
        <f>LOOKUP(1E+100,M97:CF97)</f>
        <v>1744.5677176568115</v>
      </c>
      <c r="L97" s="9"/>
      <c r="M97" s="3">
        <v>1600</v>
      </c>
      <c r="O97" s="3">
        <v>1557.7930574695349</v>
      </c>
      <c r="S97" s="3">
        <v>1629.5625772584372</v>
      </c>
      <c r="AE97" s="3">
        <v>1648.1448115613259</v>
      </c>
      <c r="AH97" s="3">
        <v>1726.4864559967386</v>
      </c>
      <c r="AR97" s="3">
        <v>1744.5677176568115</v>
      </c>
      <c r="BA97"/>
      <c r="BB97"/>
      <c r="BC97"/>
      <c r="BD97"/>
      <c r="BE97"/>
      <c r="BF97"/>
    </row>
    <row r="98" spans="1:58" s="3" customFormat="1" x14ac:dyDescent="0.3">
      <c r="A98" s="3">
        <v>5</v>
      </c>
      <c r="B98" s="3" t="str">
        <f>LEFT(G98,1)</f>
        <v>G</v>
      </c>
      <c r="C98" s="3">
        <f t="shared" si="2"/>
        <v>20</v>
      </c>
      <c r="D98" s="3">
        <f t="shared" si="3"/>
        <v>20</v>
      </c>
      <c r="E98" s="3">
        <f>10+VALUE(RIGHT(LEFT(G98,3),1))</f>
        <v>13</v>
      </c>
      <c r="F98" s="3" t="str">
        <f>RIGHT(G98,2) &amp; IF(A98&lt;2,"x","")</f>
        <v>PM</v>
      </c>
      <c r="G98" t="s">
        <v>275</v>
      </c>
      <c r="H98" t="s">
        <v>59</v>
      </c>
      <c r="I98" t="s">
        <v>276</v>
      </c>
      <c r="J98"/>
      <c r="K98" s="3">
        <f>LOOKUP(1E+100,M98:CF98)</f>
        <v>1743.0967635237694</v>
      </c>
      <c r="L98" s="9"/>
      <c r="M98" s="3">
        <v>2000</v>
      </c>
      <c r="N98" s="3">
        <v>1884.3435167372929</v>
      </c>
      <c r="Q98" s="3">
        <v>1808.2509721114545</v>
      </c>
      <c r="V98" s="3">
        <v>1698.757152323938</v>
      </c>
      <c r="AA98" s="3">
        <v>1719.1431125795959</v>
      </c>
      <c r="AO98" s="3">
        <v>1743.0967635237694</v>
      </c>
      <c r="BA98"/>
      <c r="BB98"/>
      <c r="BC98"/>
      <c r="BD98"/>
      <c r="BE98"/>
      <c r="BF98"/>
    </row>
    <row r="99" spans="1:58" s="3" customFormat="1" x14ac:dyDescent="0.3">
      <c r="A99" s="3">
        <v>5</v>
      </c>
      <c r="B99" s="3" t="str">
        <f>LEFT(G99,1)</f>
        <v>G</v>
      </c>
      <c r="C99" s="3">
        <f t="shared" si="2"/>
        <v>21</v>
      </c>
      <c r="D99" s="3">
        <f t="shared" si="3"/>
        <v>21</v>
      </c>
      <c r="E99" s="3">
        <f>10+VALUE(RIGHT(LEFT(G99,3),1))</f>
        <v>13</v>
      </c>
      <c r="F99" s="3" t="str">
        <f>RIGHT(G99,2) &amp; IF(A99&lt;2,"x","")</f>
        <v>PM</v>
      </c>
      <c r="G99" t="s">
        <v>277</v>
      </c>
      <c r="H99" t="s">
        <v>225</v>
      </c>
      <c r="I99" t="s">
        <v>278</v>
      </c>
      <c r="J99"/>
      <c r="K99" s="3">
        <f>LOOKUP(1E+100,M99:CF99)</f>
        <v>1739.4510858357312</v>
      </c>
      <c r="L99" s="9"/>
      <c r="M99" s="3">
        <v>1640</v>
      </c>
      <c r="O99" s="3">
        <v>1593.9869327557142</v>
      </c>
      <c r="S99" s="3">
        <v>1596.5464818899959</v>
      </c>
      <c r="AE99" s="3">
        <v>1548.4947944307992</v>
      </c>
      <c r="AH99" s="3">
        <v>1690.8241926390072</v>
      </c>
      <c r="AN99" s="3">
        <v>1745.6421619825849</v>
      </c>
      <c r="AR99" s="3">
        <v>1739.4510858357312</v>
      </c>
      <c r="BA99"/>
      <c r="BB99"/>
      <c r="BC99"/>
      <c r="BD99"/>
      <c r="BE99"/>
      <c r="BF99"/>
    </row>
    <row r="100" spans="1:58" s="3" customFormat="1" x14ac:dyDescent="0.3">
      <c r="A100" s="3">
        <v>6</v>
      </c>
      <c r="B100" s="3" t="str">
        <f>LEFT(G100,1)</f>
        <v>G</v>
      </c>
      <c r="C100" s="3">
        <f t="shared" si="2"/>
        <v>22</v>
      </c>
      <c r="D100" s="3">
        <f t="shared" si="3"/>
        <v>22</v>
      </c>
      <c r="E100" s="3">
        <f>10+VALUE(RIGHT(LEFT(G100,3),1))</f>
        <v>13</v>
      </c>
      <c r="F100" s="3" t="str">
        <f>RIGHT(G100,2) &amp; IF(A100&lt;2,"x","")</f>
        <v>PM</v>
      </c>
      <c r="G100" t="s">
        <v>279</v>
      </c>
      <c r="H100" t="s">
        <v>68</v>
      </c>
      <c r="I100" t="s">
        <v>280</v>
      </c>
      <c r="J100"/>
      <c r="K100" s="3">
        <f>LOOKUP(1E+100,M100:CF100)</f>
        <v>1727.6998177857336</v>
      </c>
      <c r="L100" s="9"/>
      <c r="M100" s="3">
        <v>1733.3333333333333</v>
      </c>
      <c r="S100" s="3">
        <v>1698.2899856352026</v>
      </c>
      <c r="V100" s="3">
        <v>1638.6064876891655</v>
      </c>
      <c r="AA100" s="3">
        <v>1686.9410534705096</v>
      </c>
      <c r="AE100" s="3">
        <v>1731.7077800646114</v>
      </c>
      <c r="AH100" s="3">
        <v>1832.619999399353</v>
      </c>
      <c r="AO100" s="3">
        <v>1806.9590810164348</v>
      </c>
      <c r="AR100" s="3">
        <v>1727.6998177857336</v>
      </c>
      <c r="BA100"/>
      <c r="BB100"/>
      <c r="BC100"/>
      <c r="BD100"/>
      <c r="BE100"/>
      <c r="BF100"/>
    </row>
    <row r="101" spans="1:58" s="3" customFormat="1" x14ac:dyDescent="0.3">
      <c r="A101" s="3">
        <v>2</v>
      </c>
      <c r="B101" s="3" t="str">
        <f>LEFT(G101,1)</f>
        <v>G</v>
      </c>
      <c r="C101" s="3">
        <f t="shared" si="2"/>
        <v>23</v>
      </c>
      <c r="D101" s="3">
        <f t="shared" si="3"/>
        <v>23</v>
      </c>
      <c r="E101" s="3">
        <f>10+VALUE(RIGHT(LEFT(G101,3),1))</f>
        <v>13</v>
      </c>
      <c r="F101" s="3" t="str">
        <f>RIGHT(G101,2) &amp; IF(A101&lt;2,"x","")</f>
        <v>PM</v>
      </c>
      <c r="G101" t="s">
        <v>281</v>
      </c>
      <c r="H101" t="s">
        <v>49</v>
      </c>
      <c r="I101" t="s">
        <v>282</v>
      </c>
      <c r="J101"/>
      <c r="K101" s="3">
        <f>LOOKUP(1E+100,M101:CF101)</f>
        <v>1725.1025895865416</v>
      </c>
      <c r="L101" s="9"/>
      <c r="M101" s="3">
        <v>1600</v>
      </c>
      <c r="Y101" s="3">
        <v>1725.1025895865416</v>
      </c>
      <c r="BA101"/>
      <c r="BB101"/>
      <c r="BC101"/>
      <c r="BD101"/>
      <c r="BE101"/>
      <c r="BF101"/>
    </row>
    <row r="102" spans="1:58" s="3" customFormat="1" x14ac:dyDescent="0.3">
      <c r="A102" s="3">
        <v>4</v>
      </c>
      <c r="B102" s="3" t="str">
        <f>LEFT(G102,1)</f>
        <v>G</v>
      </c>
      <c r="C102" s="3">
        <f t="shared" si="2"/>
        <v>24</v>
      </c>
      <c r="D102" s="3">
        <f t="shared" si="3"/>
        <v>24</v>
      </c>
      <c r="E102" s="3">
        <f>10+VALUE(RIGHT(LEFT(G102,3),1))</f>
        <v>13</v>
      </c>
      <c r="F102" s="3" t="str">
        <f>RIGHT(G102,2) &amp; IF(A102&lt;2,"x","")</f>
        <v>PM</v>
      </c>
      <c r="G102" t="s">
        <v>283</v>
      </c>
      <c r="H102" t="s">
        <v>54</v>
      </c>
      <c r="I102" t="s">
        <v>284</v>
      </c>
      <c r="J102"/>
      <c r="K102" s="3">
        <f>LOOKUP(1E+100,M102:CF102)</f>
        <v>1687.8150229794314</v>
      </c>
      <c r="L102" s="9"/>
      <c r="M102" s="3">
        <v>1700</v>
      </c>
      <c r="N102" s="3">
        <v>1695.6200766015725</v>
      </c>
      <c r="Y102" s="3">
        <v>1666.8970718094358</v>
      </c>
      <c r="AE102" s="3">
        <v>1684.7587714241627</v>
      </c>
      <c r="AT102" s="3">
        <v>1687.8150229794314</v>
      </c>
      <c r="BA102"/>
      <c r="BB102"/>
      <c r="BC102"/>
      <c r="BD102"/>
      <c r="BE102"/>
      <c r="BF102"/>
    </row>
    <row r="103" spans="1:58" s="3" customFormat="1" x14ac:dyDescent="0.3">
      <c r="A103" s="3">
        <v>5</v>
      </c>
      <c r="B103" s="3" t="str">
        <f>LEFT(G103,1)</f>
        <v>G</v>
      </c>
      <c r="C103" s="3">
        <f t="shared" si="2"/>
        <v>25</v>
      </c>
      <c r="D103" s="3">
        <f t="shared" si="3"/>
        <v>25</v>
      </c>
      <c r="E103" s="3">
        <f>10+VALUE(RIGHT(LEFT(G103,3),1))</f>
        <v>13</v>
      </c>
      <c r="F103" s="3" t="str">
        <f>RIGHT(G103,2) &amp; IF(A103&lt;2,"x","")</f>
        <v>PM</v>
      </c>
      <c r="G103" t="s">
        <v>285</v>
      </c>
      <c r="H103" t="s">
        <v>47</v>
      </c>
      <c r="I103" t="s">
        <v>286</v>
      </c>
      <c r="J103"/>
      <c r="K103" s="3">
        <f>LOOKUP(1E+100,M103:CF103)</f>
        <v>1677.261182065173</v>
      </c>
      <c r="L103" s="9"/>
      <c r="M103" s="3">
        <v>1680</v>
      </c>
      <c r="N103" s="3">
        <v>1658.9123375480049</v>
      </c>
      <c r="S103" s="3">
        <v>1543.8087882278846</v>
      </c>
      <c r="Y103" s="3">
        <v>1517.1661081435057</v>
      </c>
      <c r="AE103" s="3">
        <v>1564.2140544461513</v>
      </c>
      <c r="AH103" s="3">
        <v>1652.2844934365105</v>
      </c>
      <c r="AR103" s="3">
        <v>1677.261182065173</v>
      </c>
      <c r="BA103"/>
      <c r="BB103"/>
      <c r="BC103"/>
      <c r="BD103"/>
      <c r="BE103"/>
      <c r="BF103"/>
    </row>
    <row r="104" spans="1:58" s="3" customFormat="1" x14ac:dyDescent="0.3">
      <c r="A104" s="3">
        <v>3</v>
      </c>
      <c r="B104" s="3" t="str">
        <f>LEFT(G104,1)</f>
        <v>G</v>
      </c>
      <c r="C104" s="3">
        <f t="shared" si="2"/>
        <v>26</v>
      </c>
      <c r="D104" s="3">
        <f t="shared" si="3"/>
        <v>26</v>
      </c>
      <c r="E104" s="3">
        <f>10+VALUE(RIGHT(LEFT(G104,3),1))</f>
        <v>13</v>
      </c>
      <c r="F104" s="3" t="str">
        <f>RIGHT(G104,2) &amp; IF(A104&lt;2,"x","")</f>
        <v>PM</v>
      </c>
      <c r="G104" t="s">
        <v>287</v>
      </c>
      <c r="H104" t="s">
        <v>288</v>
      </c>
      <c r="I104" t="s">
        <v>289</v>
      </c>
      <c r="J104"/>
      <c r="K104" s="3">
        <f>LOOKUP(1E+100,M104:CF104)</f>
        <v>1657.6830570279133</v>
      </c>
      <c r="L104" s="9"/>
      <c r="M104" s="3">
        <v>1733.3333333333333</v>
      </c>
      <c r="O104" s="3">
        <v>1690.3459913961078</v>
      </c>
      <c r="Q104" s="3">
        <v>1702.0627695498433</v>
      </c>
      <c r="S104" s="3">
        <v>1732.7904454183051</v>
      </c>
      <c r="AT104" s="3">
        <v>1657.6830570279133</v>
      </c>
      <c r="BA104"/>
      <c r="BB104"/>
      <c r="BC104"/>
      <c r="BD104"/>
      <c r="BE104"/>
      <c r="BF104"/>
    </row>
    <row r="105" spans="1:58" s="3" customFormat="1" x14ac:dyDescent="0.3">
      <c r="A105" s="3">
        <v>2</v>
      </c>
      <c r="B105" s="3" t="str">
        <f>LEFT(G105,1)</f>
        <v>G</v>
      </c>
      <c r="C105" s="3">
        <f t="shared" si="2"/>
        <v>27</v>
      </c>
      <c r="D105" s="3">
        <f t="shared" si="3"/>
        <v>27</v>
      </c>
      <c r="E105" s="3">
        <f>10+VALUE(RIGHT(LEFT(G105,3),1))</f>
        <v>13</v>
      </c>
      <c r="F105" s="3" t="str">
        <f>RIGHT(G105,2) &amp; IF(A105&lt;2,"x","")</f>
        <v>PM</v>
      </c>
      <c r="G105" t="s">
        <v>290</v>
      </c>
      <c r="H105" t="s">
        <v>111</v>
      </c>
      <c r="I105" t="s">
        <v>291</v>
      </c>
      <c r="J105"/>
      <c r="K105" s="3">
        <f>LOOKUP(1E+100,M105:CF105)</f>
        <v>1653.3679855021473</v>
      </c>
      <c r="L105" s="9"/>
      <c r="M105" s="3">
        <v>1600</v>
      </c>
      <c r="AT105" s="3">
        <v>1653.3679855021473</v>
      </c>
      <c r="BA105"/>
      <c r="BB105"/>
      <c r="BC105"/>
      <c r="BD105"/>
      <c r="BE105"/>
      <c r="BF105"/>
    </row>
    <row r="106" spans="1:58" s="3" customFormat="1" x14ac:dyDescent="0.3">
      <c r="A106" s="3">
        <v>4</v>
      </c>
      <c r="B106" s="3" t="str">
        <f>LEFT(G106,1)</f>
        <v>G</v>
      </c>
      <c r="C106" s="3">
        <f t="shared" si="2"/>
        <v>28</v>
      </c>
      <c r="D106" s="3">
        <f t="shared" si="3"/>
        <v>28</v>
      </c>
      <c r="E106" s="3">
        <f>10+VALUE(RIGHT(LEFT(G106,3),1))</f>
        <v>13</v>
      </c>
      <c r="F106" s="3" t="str">
        <f>RIGHT(G106,2) &amp; IF(A106&lt;2,"x","")</f>
        <v>PM</v>
      </c>
      <c r="G106" t="s">
        <v>292</v>
      </c>
      <c r="H106" t="s">
        <v>105</v>
      </c>
      <c r="I106" t="s">
        <v>293</v>
      </c>
      <c r="J106"/>
      <c r="K106" s="3">
        <f>LOOKUP(1E+100,M106:CF106)</f>
        <v>1647.411450325955</v>
      </c>
      <c r="L106" s="9"/>
      <c r="M106" s="3">
        <v>1600</v>
      </c>
      <c r="O106" s="3">
        <v>1658.0856521676662</v>
      </c>
      <c r="S106" s="3">
        <v>1661.1091911988606</v>
      </c>
      <c r="AE106" s="3">
        <v>1689.65592815848</v>
      </c>
      <c r="AH106" s="3">
        <v>1623.6335813976038</v>
      </c>
      <c r="AR106" s="3">
        <v>1647.411450325955</v>
      </c>
      <c r="BA106"/>
      <c r="BB106"/>
      <c r="BC106"/>
      <c r="BD106"/>
      <c r="BE106"/>
      <c r="BF106"/>
    </row>
    <row r="107" spans="1:58" s="3" customFormat="1" x14ac:dyDescent="0.3">
      <c r="A107" s="3">
        <v>3</v>
      </c>
      <c r="B107" s="3" t="str">
        <f>LEFT(G107,1)</f>
        <v>G</v>
      </c>
      <c r="C107" s="3">
        <f t="shared" si="2"/>
        <v>29</v>
      </c>
      <c r="D107" s="3">
        <f t="shared" si="3"/>
        <v>29</v>
      </c>
      <c r="E107" s="3">
        <f>10+VALUE(RIGHT(LEFT(G107,3),1))</f>
        <v>13</v>
      </c>
      <c r="F107" s="3" t="str">
        <f>RIGHT(G107,2) &amp; IF(A107&lt;2,"x","")</f>
        <v>PM</v>
      </c>
      <c r="G107" t="s">
        <v>294</v>
      </c>
      <c r="H107" t="s">
        <v>295</v>
      </c>
      <c r="I107" t="s">
        <v>296</v>
      </c>
      <c r="J107"/>
      <c r="K107" s="3">
        <f>LOOKUP(1E+100,M107:CF107)</f>
        <v>1641.6452900668685</v>
      </c>
      <c r="L107" s="9"/>
      <c r="M107" s="3">
        <v>1600</v>
      </c>
      <c r="O107" s="3">
        <v>1623.3786364771174</v>
      </c>
      <c r="S107" s="3">
        <v>1631.3379073334813</v>
      </c>
      <c r="Y107" s="3">
        <v>1603.1260523041228</v>
      </c>
      <c r="AR107" s="3">
        <v>1641.6452900668685</v>
      </c>
      <c r="BA107"/>
      <c r="BB107"/>
      <c r="BC107"/>
      <c r="BD107"/>
      <c r="BE107"/>
      <c r="BF107"/>
    </row>
    <row r="108" spans="1:58" s="3" customFormat="1" x14ac:dyDescent="0.3">
      <c r="A108" s="3">
        <v>2</v>
      </c>
      <c r="B108" s="3" t="str">
        <f>LEFT(G108,1)</f>
        <v>G</v>
      </c>
      <c r="C108" s="3">
        <f t="shared" si="2"/>
        <v>30</v>
      </c>
      <c r="D108" s="3">
        <f t="shared" si="3"/>
        <v>30</v>
      </c>
      <c r="E108" s="3">
        <f>10+VALUE(RIGHT(LEFT(G108,3),1))</f>
        <v>13</v>
      </c>
      <c r="F108" s="3" t="str">
        <f>RIGHT(G108,2) &amp; IF(A108&lt;2,"x","")</f>
        <v>PM</v>
      </c>
      <c r="G108" t="s">
        <v>297</v>
      </c>
      <c r="H108" t="s">
        <v>49</v>
      </c>
      <c r="I108" t="s">
        <v>298</v>
      </c>
      <c r="J108"/>
      <c r="K108" s="3">
        <f>LOOKUP(1E+100,M108:CF108)</f>
        <v>1639.8074865828298</v>
      </c>
      <c r="L108" s="9"/>
      <c r="M108" s="3">
        <v>1600</v>
      </c>
      <c r="Y108" s="3">
        <v>1639.8074865828298</v>
      </c>
      <c r="BA108"/>
      <c r="BB108"/>
      <c r="BC108"/>
      <c r="BD108"/>
      <c r="BE108"/>
      <c r="BF108"/>
    </row>
    <row r="109" spans="1:58" s="3" customFormat="1" x14ac:dyDescent="0.3">
      <c r="A109" s="3">
        <v>3</v>
      </c>
      <c r="B109" s="3" t="str">
        <f>LEFT(G109,1)</f>
        <v>G</v>
      </c>
      <c r="C109" s="3">
        <f t="shared" si="2"/>
        <v>31</v>
      </c>
      <c r="D109" s="3">
        <f t="shared" si="3"/>
        <v>31</v>
      </c>
      <c r="E109" s="3">
        <f>10+VALUE(RIGHT(LEFT(G109,3),1))</f>
        <v>13</v>
      </c>
      <c r="F109" s="3" t="str">
        <f>RIGHT(G109,2) &amp; IF(A109&lt;2,"x","")</f>
        <v>PM</v>
      </c>
      <c r="G109" t="s">
        <v>299</v>
      </c>
      <c r="H109" t="s">
        <v>190</v>
      </c>
      <c r="I109" t="s">
        <v>300</v>
      </c>
      <c r="J109"/>
      <c r="K109" s="3">
        <f>LOOKUP(1E+100,M109:CF109)</f>
        <v>1616.8682703044217</v>
      </c>
      <c r="L109" s="9"/>
      <c r="M109" s="3">
        <v>1600</v>
      </c>
      <c r="O109" s="3">
        <v>1614.5070257244058</v>
      </c>
      <c r="AE109" s="3">
        <v>1560.4114119276503</v>
      </c>
      <c r="AH109" s="3">
        <v>1486.5627704884394</v>
      </c>
      <c r="AR109" s="3">
        <v>1616.8682703044217</v>
      </c>
      <c r="BA109"/>
      <c r="BB109"/>
      <c r="BC109"/>
      <c r="BD109"/>
      <c r="BE109"/>
      <c r="BF109"/>
    </row>
    <row r="110" spans="1:58" s="3" customFormat="1" x14ac:dyDescent="0.3">
      <c r="A110" s="3">
        <v>2</v>
      </c>
      <c r="B110" s="3" t="str">
        <f>LEFT(G110,1)</f>
        <v>G</v>
      </c>
      <c r="C110" s="3">
        <f t="shared" si="2"/>
        <v>32</v>
      </c>
      <c r="D110" s="3">
        <f t="shared" si="3"/>
        <v>32</v>
      </c>
      <c r="E110" s="3">
        <f>10+VALUE(RIGHT(LEFT(G110,3),1))</f>
        <v>13</v>
      </c>
      <c r="F110" s="3" t="str">
        <f>RIGHT(G110,2) &amp; IF(A110&lt;2,"x","")</f>
        <v>PM</v>
      </c>
      <c r="G110" t="s">
        <v>301</v>
      </c>
      <c r="H110" t="s">
        <v>240</v>
      </c>
      <c r="I110" t="s">
        <v>302</v>
      </c>
      <c r="J110"/>
      <c r="K110" s="3">
        <f>LOOKUP(1E+100,M110:CF110)</f>
        <v>1614.7615381710193</v>
      </c>
      <c r="L110" s="9"/>
      <c r="M110" s="3">
        <v>1600</v>
      </c>
      <c r="Y110" s="3">
        <v>1544.8588080100235</v>
      </c>
      <c r="AH110" s="3">
        <v>1695.1495120333241</v>
      </c>
      <c r="AR110" s="3">
        <v>1614.7615381710193</v>
      </c>
      <c r="BA110"/>
      <c r="BB110"/>
      <c r="BC110"/>
      <c r="BD110"/>
      <c r="BE110"/>
      <c r="BF110"/>
    </row>
    <row r="111" spans="1:58" s="3" customFormat="1" x14ac:dyDescent="0.3">
      <c r="A111" s="3">
        <v>4</v>
      </c>
      <c r="B111" s="3" t="str">
        <f>LEFT(G111,1)</f>
        <v>G</v>
      </c>
      <c r="C111" s="3">
        <f t="shared" si="2"/>
        <v>33</v>
      </c>
      <c r="D111" s="3">
        <f t="shared" si="3"/>
        <v>33</v>
      </c>
      <c r="E111" s="3">
        <f>10+VALUE(RIGHT(LEFT(G111,3),1))</f>
        <v>13</v>
      </c>
      <c r="F111" s="3" t="str">
        <f>RIGHT(G111,2) &amp; IF(A111&lt;2,"x","")</f>
        <v>PM</v>
      </c>
      <c r="G111" t="s">
        <v>303</v>
      </c>
      <c r="H111" t="s">
        <v>304</v>
      </c>
      <c r="I111" t="s">
        <v>305</v>
      </c>
      <c r="J111"/>
      <c r="K111" s="3">
        <f>LOOKUP(1E+100,M111:CF111)</f>
        <v>1612.8530716275689</v>
      </c>
      <c r="L111" s="9"/>
      <c r="M111" s="3">
        <v>1600</v>
      </c>
      <c r="O111" s="3">
        <v>1523.6001314545099</v>
      </c>
      <c r="Y111" s="3">
        <v>1502.7218513850692</v>
      </c>
      <c r="AE111" s="3">
        <v>1521.5148601743215</v>
      </c>
      <c r="AH111" s="3">
        <v>1687.5918400476614</v>
      </c>
      <c r="AR111" s="3">
        <v>1612.8530716275689</v>
      </c>
      <c r="BA111"/>
      <c r="BB111"/>
      <c r="BC111"/>
      <c r="BD111"/>
      <c r="BE111"/>
      <c r="BF111"/>
    </row>
    <row r="112" spans="1:58" s="3" customFormat="1" x14ac:dyDescent="0.3">
      <c r="A112" s="3">
        <v>6</v>
      </c>
      <c r="B112" s="3" t="str">
        <f>LEFT(G112,1)</f>
        <v>G</v>
      </c>
      <c r="C112" s="3">
        <f t="shared" si="2"/>
        <v>34</v>
      </c>
      <c r="D112" s="3">
        <f t="shared" si="3"/>
        <v>34</v>
      </c>
      <c r="E112" s="3">
        <f>10+VALUE(RIGHT(LEFT(G112,3),1))</f>
        <v>13</v>
      </c>
      <c r="F112" s="3" t="str">
        <f>RIGHT(G112,2) &amp; IF(A112&lt;2,"x","")</f>
        <v>PM</v>
      </c>
      <c r="G112" t="s">
        <v>306</v>
      </c>
      <c r="H112" t="s">
        <v>146</v>
      </c>
      <c r="I112" t="s">
        <v>307</v>
      </c>
      <c r="J112"/>
      <c r="K112" s="3">
        <f>LOOKUP(1E+100,M112:CF112)</f>
        <v>1612.6230125470215</v>
      </c>
      <c r="L112" s="9"/>
      <c r="M112" s="3">
        <v>1766.6666666666667</v>
      </c>
      <c r="N112" s="3">
        <v>1690.2138928889863</v>
      </c>
      <c r="S112" s="3">
        <v>1638.1354876386877</v>
      </c>
      <c r="Y112" s="3">
        <v>1566.2697534728763</v>
      </c>
      <c r="AA112" s="3">
        <v>1499.3015732530539</v>
      </c>
      <c r="AE112" s="3">
        <v>1571.5978647480301</v>
      </c>
      <c r="AN112" s="3">
        <v>1612.6230125470215</v>
      </c>
      <c r="BA112"/>
      <c r="BB112"/>
      <c r="BC112"/>
      <c r="BD112"/>
      <c r="BE112"/>
      <c r="BF112"/>
    </row>
    <row r="113" spans="1:58" s="3" customFormat="1" x14ac:dyDescent="0.3">
      <c r="A113" s="3">
        <v>3</v>
      </c>
      <c r="B113" s="3" t="str">
        <f>LEFT(G113,1)</f>
        <v>G</v>
      </c>
      <c r="C113" s="3">
        <f t="shared" si="2"/>
        <v>35</v>
      </c>
      <c r="D113" s="3">
        <f t="shared" si="3"/>
        <v>35</v>
      </c>
      <c r="E113" s="3">
        <f>10+VALUE(RIGHT(LEFT(G113,3),1))</f>
        <v>13</v>
      </c>
      <c r="F113" s="3" t="str">
        <f>RIGHT(G113,2) &amp; IF(A113&lt;2,"x","")</f>
        <v>PM</v>
      </c>
      <c r="G113" t="s">
        <v>308</v>
      </c>
      <c r="H113" t="s">
        <v>151</v>
      </c>
      <c r="I113" t="s">
        <v>309</v>
      </c>
      <c r="J113"/>
      <c r="K113" s="3">
        <f>LOOKUP(1E+100,M113:CF113)</f>
        <v>1610.756753763342</v>
      </c>
      <c r="L113" s="9"/>
      <c r="M113" s="3">
        <v>1600</v>
      </c>
      <c r="S113" s="3">
        <v>1520.8578479585151</v>
      </c>
      <c r="AH113" s="3">
        <v>1593.1464577202369</v>
      </c>
      <c r="AR113" s="3">
        <v>1610.756753763342</v>
      </c>
      <c r="BA113"/>
      <c r="BB113"/>
      <c r="BC113"/>
      <c r="BD113"/>
      <c r="BE113"/>
      <c r="BF113"/>
    </row>
    <row r="114" spans="1:58" s="3" customFormat="1" x14ac:dyDescent="0.3">
      <c r="A114" s="3">
        <v>2</v>
      </c>
      <c r="B114" s="3" t="str">
        <f>LEFT(G114,1)</f>
        <v>G</v>
      </c>
      <c r="C114" s="3">
        <f t="shared" si="2"/>
        <v>36</v>
      </c>
      <c r="D114" s="3">
        <f t="shared" si="3"/>
        <v>36</v>
      </c>
      <c r="E114" s="3">
        <f>10+VALUE(RIGHT(LEFT(G114,3),1))</f>
        <v>13</v>
      </c>
      <c r="F114" s="3" t="str">
        <f>RIGHT(G114,2) &amp; IF(A114&lt;2,"x","")</f>
        <v>PM</v>
      </c>
      <c r="G114" t="s">
        <v>310</v>
      </c>
      <c r="H114" t="s">
        <v>288</v>
      </c>
      <c r="I114" t="s">
        <v>311</v>
      </c>
      <c r="J114"/>
      <c r="K114" s="3">
        <f>LOOKUP(1E+100,M114:CF114)</f>
        <v>1604.1133424808424</v>
      </c>
      <c r="L114" s="9"/>
      <c r="M114" s="3">
        <v>1600</v>
      </c>
      <c r="AE114" s="3">
        <v>1604.1133424808424</v>
      </c>
      <c r="BA114"/>
      <c r="BB114"/>
      <c r="BC114"/>
      <c r="BD114"/>
      <c r="BE114"/>
      <c r="BF114"/>
    </row>
    <row r="115" spans="1:58" s="3" customFormat="1" x14ac:dyDescent="0.3">
      <c r="A115" s="3">
        <v>2</v>
      </c>
      <c r="B115" s="3" t="str">
        <f>LEFT(G115,1)</f>
        <v>G</v>
      </c>
      <c r="C115" s="3">
        <f t="shared" si="2"/>
        <v>37</v>
      </c>
      <c r="D115" s="3">
        <f t="shared" si="3"/>
        <v>37</v>
      </c>
      <c r="E115" s="3">
        <f>10+VALUE(RIGHT(LEFT(G115,3),1))</f>
        <v>13</v>
      </c>
      <c r="F115" s="3" t="str">
        <f>RIGHT(G115,2) &amp; IF(A115&lt;2,"x","")</f>
        <v>PM</v>
      </c>
      <c r="G115" t="s">
        <v>312</v>
      </c>
      <c r="H115" t="s">
        <v>313</v>
      </c>
      <c r="I115" t="s">
        <v>314</v>
      </c>
      <c r="J115"/>
      <c r="K115" s="3">
        <f>LOOKUP(1E+100,M115:CF115)</f>
        <v>1603.0820648332624</v>
      </c>
      <c r="L115" s="9"/>
      <c r="M115" s="3">
        <v>1600</v>
      </c>
      <c r="O115" s="3">
        <v>1593.3441529338161</v>
      </c>
      <c r="AH115" s="3">
        <v>1690.3888249842503</v>
      </c>
      <c r="AR115" s="3">
        <v>1603.0820648332624</v>
      </c>
      <c r="BA115"/>
      <c r="BB115"/>
      <c r="BC115"/>
      <c r="BD115"/>
      <c r="BE115"/>
      <c r="BF115"/>
    </row>
    <row r="116" spans="1:58" s="3" customFormat="1" x14ac:dyDescent="0.3">
      <c r="A116" s="3">
        <v>3</v>
      </c>
      <c r="B116" s="3" t="str">
        <f>LEFT(G116,1)</f>
        <v>G</v>
      </c>
      <c r="C116" s="3">
        <f t="shared" si="2"/>
        <v>38</v>
      </c>
      <c r="D116" s="3">
        <f t="shared" si="3"/>
        <v>38</v>
      </c>
      <c r="E116" s="3">
        <f>10+VALUE(RIGHT(LEFT(G116,3),1))</f>
        <v>13</v>
      </c>
      <c r="F116" s="3" t="str">
        <f>RIGHT(G116,2) &amp; IF(A116&lt;2,"x","")</f>
        <v>PM</v>
      </c>
      <c r="G116" t="s">
        <v>315</v>
      </c>
      <c r="H116" t="s">
        <v>61</v>
      </c>
      <c r="I116" t="s">
        <v>316</v>
      </c>
      <c r="J116"/>
      <c r="K116" s="3">
        <f>LOOKUP(1E+100,M116:CF116)</f>
        <v>1603.0620305539037</v>
      </c>
      <c r="L116" s="9"/>
      <c r="M116" s="3">
        <v>1733.3333333333333</v>
      </c>
      <c r="S116" s="3">
        <v>1783.5222548483569</v>
      </c>
      <c r="AE116" s="3">
        <v>1767.1752697116592</v>
      </c>
      <c r="AO116" s="3">
        <v>1663.6662901932946</v>
      </c>
      <c r="AR116" s="3">
        <v>1603.0620305539037</v>
      </c>
      <c r="BA116"/>
      <c r="BB116"/>
      <c r="BC116"/>
      <c r="BD116"/>
      <c r="BE116"/>
      <c r="BF116"/>
    </row>
    <row r="117" spans="1:58" s="3" customFormat="1" x14ac:dyDescent="0.3">
      <c r="A117" s="3">
        <v>4</v>
      </c>
      <c r="B117" s="3" t="str">
        <f>LEFT(G117,1)</f>
        <v>G</v>
      </c>
      <c r="C117" s="3">
        <f t="shared" si="2"/>
        <v>39</v>
      </c>
      <c r="D117" s="3">
        <f t="shared" si="3"/>
        <v>39</v>
      </c>
      <c r="E117" s="3">
        <f>10+VALUE(RIGHT(LEFT(G117,3),1))</f>
        <v>13</v>
      </c>
      <c r="F117" s="3" t="str">
        <f>RIGHT(G117,2) &amp; IF(A117&lt;2,"x","")</f>
        <v>PM</v>
      </c>
      <c r="G117" t="s">
        <v>317</v>
      </c>
      <c r="H117" t="s">
        <v>318</v>
      </c>
      <c r="I117" t="s">
        <v>319</v>
      </c>
      <c r="J117"/>
      <c r="K117" s="3">
        <f>LOOKUP(1E+100,M117:CF117)</f>
        <v>1600.1858765082507</v>
      </c>
      <c r="L117" s="9"/>
      <c r="M117" s="3">
        <v>1600</v>
      </c>
      <c r="O117" s="3">
        <v>1529.306714784263</v>
      </c>
      <c r="S117" s="3">
        <v>1503.5580226345153</v>
      </c>
      <c r="Y117" s="3">
        <v>1515.248014550634</v>
      </c>
      <c r="AE117" s="3">
        <v>1526.2103999221872</v>
      </c>
      <c r="AR117" s="3">
        <v>1600.1858765082507</v>
      </c>
      <c r="BA117"/>
      <c r="BB117"/>
      <c r="BC117"/>
      <c r="BD117"/>
      <c r="BE117"/>
      <c r="BF117"/>
    </row>
    <row r="118" spans="1:58" s="3" customFormat="1" x14ac:dyDescent="0.3">
      <c r="A118" s="3">
        <v>6</v>
      </c>
      <c r="B118" s="3" t="str">
        <f>LEFT(G118,1)</f>
        <v>G</v>
      </c>
      <c r="C118" s="3">
        <f t="shared" si="2"/>
        <v>40</v>
      </c>
      <c r="D118" s="3">
        <f t="shared" si="3"/>
        <v>40</v>
      </c>
      <c r="E118" s="3">
        <f>10+VALUE(RIGHT(LEFT(G118,3),1))</f>
        <v>13</v>
      </c>
      <c r="F118" s="3" t="str">
        <f>RIGHT(G118,2) &amp; IF(A118&lt;2,"x","")</f>
        <v>PM</v>
      </c>
      <c r="G118" t="s">
        <v>320</v>
      </c>
      <c r="H118" t="s">
        <v>89</v>
      </c>
      <c r="I118" t="s">
        <v>321</v>
      </c>
      <c r="J118"/>
      <c r="K118" s="3">
        <f>LOOKUP(1E+100,M118:CF118)</f>
        <v>1594.1442514866701</v>
      </c>
      <c r="L118" s="9"/>
      <c r="M118" s="3">
        <v>1666.6666666666667</v>
      </c>
      <c r="O118" s="3">
        <v>1591.8138559693975</v>
      </c>
      <c r="S118" s="3">
        <v>1538.8331936874288</v>
      </c>
      <c r="V118" s="3">
        <v>1567.1180133551575</v>
      </c>
      <c r="AE118" s="3">
        <v>1585.7956348844696</v>
      </c>
      <c r="AH118" s="3">
        <v>1467.2215283568203</v>
      </c>
      <c r="AO118" s="3">
        <v>1522.193185058512</v>
      </c>
      <c r="AR118" s="3">
        <v>1594.1442514866701</v>
      </c>
      <c r="BA118"/>
      <c r="BB118"/>
      <c r="BC118"/>
      <c r="BD118"/>
      <c r="BE118"/>
      <c r="BF118"/>
    </row>
    <row r="119" spans="1:58" s="3" customFormat="1" x14ac:dyDescent="0.3">
      <c r="A119" s="3">
        <v>5</v>
      </c>
      <c r="B119" s="3" t="str">
        <f>LEFT(G119,1)</f>
        <v>G</v>
      </c>
      <c r="C119" s="3">
        <f t="shared" si="2"/>
        <v>41</v>
      </c>
      <c r="D119" s="3">
        <f t="shared" si="3"/>
        <v>41</v>
      </c>
      <c r="E119" s="3">
        <f>10+VALUE(RIGHT(LEFT(G119,3),1))</f>
        <v>13</v>
      </c>
      <c r="F119" s="3" t="str">
        <f>RIGHT(G119,2) &amp; IF(A119&lt;2,"x","")</f>
        <v>PM</v>
      </c>
      <c r="G119" t="s">
        <v>322</v>
      </c>
      <c r="H119" t="s">
        <v>323</v>
      </c>
      <c r="I119" t="s">
        <v>324</v>
      </c>
      <c r="J119"/>
      <c r="K119" s="3">
        <f>LOOKUP(1E+100,M119:CF119)</f>
        <v>1590.7612566086254</v>
      </c>
      <c r="L119" s="9"/>
      <c r="M119" s="3">
        <v>1600</v>
      </c>
      <c r="O119" s="3">
        <v>1631.8630072331532</v>
      </c>
      <c r="S119" s="3">
        <v>1613.11289516751</v>
      </c>
      <c r="Y119" s="3">
        <v>1608.15173792625</v>
      </c>
      <c r="AE119" s="3">
        <v>1570.1818465899853</v>
      </c>
      <c r="AH119" s="3">
        <v>1587.6468688326029</v>
      </c>
      <c r="AR119" s="3">
        <v>1590.7612566086254</v>
      </c>
      <c r="BA119"/>
      <c r="BB119"/>
      <c r="BC119"/>
      <c r="BD119"/>
      <c r="BE119"/>
      <c r="BF119"/>
    </row>
    <row r="120" spans="1:58" s="3" customFormat="1" x14ac:dyDescent="0.3">
      <c r="A120" s="3">
        <v>2</v>
      </c>
      <c r="B120" s="3" t="str">
        <f>LEFT(G120,1)</f>
        <v>G</v>
      </c>
      <c r="C120" s="3">
        <f t="shared" si="2"/>
        <v>42</v>
      </c>
      <c r="D120" s="3">
        <f t="shared" si="3"/>
        <v>42</v>
      </c>
      <c r="E120" s="3">
        <f>10+VALUE(RIGHT(LEFT(G120,3),1))</f>
        <v>13</v>
      </c>
      <c r="F120" s="3" t="str">
        <f>RIGHT(G120,2) &amp; IF(A120&lt;2,"x","")</f>
        <v>PM</v>
      </c>
      <c r="G120" t="s">
        <v>325</v>
      </c>
      <c r="H120" t="s">
        <v>49</v>
      </c>
      <c r="I120" t="s">
        <v>326</v>
      </c>
      <c r="J120"/>
      <c r="K120" s="3">
        <f>LOOKUP(1E+100,M120:CF120)</f>
        <v>1575.4628742321206</v>
      </c>
      <c r="L120" s="9"/>
      <c r="M120" s="3">
        <v>1600</v>
      </c>
      <c r="Y120" s="3">
        <v>1575.4628742321206</v>
      </c>
      <c r="BA120"/>
      <c r="BB120"/>
      <c r="BC120"/>
      <c r="BD120"/>
      <c r="BE120"/>
      <c r="BF120"/>
    </row>
    <row r="121" spans="1:58" s="3" customFormat="1" x14ac:dyDescent="0.3">
      <c r="A121" s="3">
        <v>5</v>
      </c>
      <c r="B121" s="3" t="str">
        <f>LEFT(G121,1)</f>
        <v>G</v>
      </c>
      <c r="C121" s="3">
        <f t="shared" si="2"/>
        <v>43</v>
      </c>
      <c r="D121" s="3">
        <f t="shared" si="3"/>
        <v>43</v>
      </c>
      <c r="E121" s="3">
        <f>10+VALUE(RIGHT(LEFT(G121,3),1))</f>
        <v>13</v>
      </c>
      <c r="F121" s="3" t="str">
        <f>RIGHT(G121,2) &amp; IF(A121&lt;2,"x","")</f>
        <v>PM</v>
      </c>
      <c r="G121" t="s">
        <v>327</v>
      </c>
      <c r="H121" t="s">
        <v>118</v>
      </c>
      <c r="I121" t="s">
        <v>328</v>
      </c>
      <c r="J121"/>
      <c r="K121" s="3">
        <f>LOOKUP(1E+100,M121:CF121)</f>
        <v>1547.4257357965446</v>
      </c>
      <c r="L121" s="9"/>
      <c r="M121" s="3">
        <v>1600</v>
      </c>
      <c r="O121" s="3">
        <v>1637.4041889058947</v>
      </c>
      <c r="S121" s="3">
        <v>1628.2034133962179</v>
      </c>
      <c r="Y121" s="3">
        <v>1632.6526936240957</v>
      </c>
      <c r="AE121" s="3">
        <v>1562.5911100678061</v>
      </c>
      <c r="AH121" s="3">
        <v>1559.4125587922285</v>
      </c>
      <c r="AR121" s="3">
        <v>1547.4257357965446</v>
      </c>
      <c r="BA121"/>
      <c r="BB121"/>
      <c r="BC121"/>
      <c r="BD121"/>
      <c r="BE121"/>
      <c r="BF121"/>
    </row>
    <row r="122" spans="1:58" s="3" customFormat="1" x14ac:dyDescent="0.3">
      <c r="A122" s="3">
        <v>4</v>
      </c>
      <c r="B122" s="3" t="str">
        <f>LEFT(G122,1)</f>
        <v>G</v>
      </c>
      <c r="C122" s="3">
        <f t="shared" si="2"/>
        <v>44</v>
      </c>
      <c r="D122" s="3">
        <f t="shared" si="3"/>
        <v>44</v>
      </c>
      <c r="E122" s="3">
        <f>10+VALUE(RIGHT(LEFT(G122,3),1))</f>
        <v>13</v>
      </c>
      <c r="F122" s="3" t="str">
        <f>RIGHT(G122,2) &amp; IF(A122&lt;2,"x","")</f>
        <v>PM</v>
      </c>
      <c r="G122" t="s">
        <v>329</v>
      </c>
      <c r="H122" t="s">
        <v>150</v>
      </c>
      <c r="I122" t="s">
        <v>330</v>
      </c>
      <c r="J122"/>
      <c r="K122" s="3">
        <f>LOOKUP(1E+100,M122:CF122)</f>
        <v>1546.6081616480103</v>
      </c>
      <c r="L122" s="9"/>
      <c r="M122" s="3">
        <v>1600</v>
      </c>
      <c r="S122" s="3">
        <v>1603.2305852753618</v>
      </c>
      <c r="Y122" s="3">
        <v>1551.2329397556316</v>
      </c>
      <c r="AE122" s="3">
        <v>1553.1901042011943</v>
      </c>
      <c r="AH122" s="3">
        <v>1568.3581860973777</v>
      </c>
      <c r="AR122" s="3">
        <v>1546.6081616480103</v>
      </c>
      <c r="BA122"/>
      <c r="BB122"/>
      <c r="BC122"/>
      <c r="BD122"/>
      <c r="BE122"/>
      <c r="BF122"/>
    </row>
    <row r="123" spans="1:58" s="3" customFormat="1" x14ac:dyDescent="0.3">
      <c r="A123" s="3">
        <v>6</v>
      </c>
      <c r="B123" s="3" t="str">
        <f>LEFT(G123,1)</f>
        <v>G</v>
      </c>
      <c r="C123" s="3">
        <f t="shared" si="2"/>
        <v>45</v>
      </c>
      <c r="D123" s="3">
        <f t="shared" si="3"/>
        <v>45</v>
      </c>
      <c r="E123" s="3">
        <f>10+VALUE(RIGHT(LEFT(G123,3),1))</f>
        <v>13</v>
      </c>
      <c r="F123" s="3" t="str">
        <f>RIGHT(G123,2) &amp; IF(A123&lt;2,"x","")</f>
        <v>PM</v>
      </c>
      <c r="G123" t="s">
        <v>331</v>
      </c>
      <c r="H123" t="s">
        <v>190</v>
      </c>
      <c r="I123" t="s">
        <v>332</v>
      </c>
      <c r="J123"/>
      <c r="K123" s="3">
        <f>LOOKUP(1E+100,M123:CF123)</f>
        <v>1545.0661576963544</v>
      </c>
      <c r="L123" s="9"/>
      <c r="M123" s="3">
        <v>1733.3333333333333</v>
      </c>
      <c r="O123" s="3">
        <v>1650.8039463537136</v>
      </c>
      <c r="S123" s="3">
        <v>1540.4006896335136</v>
      </c>
      <c r="AA123" s="3">
        <v>1488.1199293385182</v>
      </c>
      <c r="AE123" s="3">
        <v>1590.8495204872736</v>
      </c>
      <c r="AO123" s="3">
        <v>1528.2398528950259</v>
      </c>
      <c r="AR123" s="3">
        <v>1545.0661576963544</v>
      </c>
      <c r="BA123"/>
      <c r="BB123"/>
      <c r="BC123"/>
      <c r="BD123"/>
      <c r="BE123"/>
      <c r="BF123"/>
    </row>
    <row r="124" spans="1:58" s="3" customFormat="1" x14ac:dyDescent="0.3">
      <c r="A124" s="3">
        <v>2</v>
      </c>
      <c r="B124" s="3" t="str">
        <f>LEFT(G124,1)</f>
        <v>G</v>
      </c>
      <c r="C124" s="3">
        <f t="shared" si="2"/>
        <v>46</v>
      </c>
      <c r="D124" s="3">
        <f t="shared" si="3"/>
        <v>46</v>
      </c>
      <c r="E124" s="3">
        <f>10+VALUE(RIGHT(LEFT(G124,3),1))</f>
        <v>13</v>
      </c>
      <c r="F124" s="3" t="str">
        <f>RIGHT(G124,2) &amp; IF(A124&lt;2,"x","")</f>
        <v>PM</v>
      </c>
      <c r="G124" t="s">
        <v>333</v>
      </c>
      <c r="H124" t="s">
        <v>114</v>
      </c>
      <c r="I124" t="s">
        <v>334</v>
      </c>
      <c r="J124"/>
      <c r="K124" s="3">
        <f>LOOKUP(1E+100,M124:CF124)</f>
        <v>1521.1651207102018</v>
      </c>
      <c r="L124" s="9"/>
      <c r="M124" s="3">
        <v>1600</v>
      </c>
      <c r="AH124" s="3">
        <v>1521.1651207102018</v>
      </c>
      <c r="BA124"/>
      <c r="BB124"/>
      <c r="BC124"/>
      <c r="BD124"/>
      <c r="BE124"/>
      <c r="BF124"/>
    </row>
    <row r="125" spans="1:58" s="3" customFormat="1" x14ac:dyDescent="0.3">
      <c r="A125" s="3">
        <v>4</v>
      </c>
      <c r="B125" s="3" t="str">
        <f>LEFT(G125,1)</f>
        <v>G</v>
      </c>
      <c r="C125" s="3">
        <f t="shared" si="2"/>
        <v>47</v>
      </c>
      <c r="D125" s="3">
        <f t="shared" si="3"/>
        <v>47</v>
      </c>
      <c r="E125" s="3">
        <f>10+VALUE(RIGHT(LEFT(G125,3),1))</f>
        <v>13</v>
      </c>
      <c r="F125" s="3" t="str">
        <f>RIGHT(G125,2) &amp; IF(A125&lt;2,"x","")</f>
        <v>PM</v>
      </c>
      <c r="G125" t="s">
        <v>335</v>
      </c>
      <c r="H125" t="s">
        <v>68</v>
      </c>
      <c r="I125" t="s">
        <v>336</v>
      </c>
      <c r="J125"/>
      <c r="K125" s="3">
        <f>LOOKUP(1E+100,M125:CF125)</f>
        <v>1509.0077436475151</v>
      </c>
      <c r="L125" s="9"/>
      <c r="M125" s="3">
        <v>1600</v>
      </c>
      <c r="S125" s="3">
        <v>1472.7647724062824</v>
      </c>
      <c r="V125" s="3">
        <v>1485.2331702835513</v>
      </c>
      <c r="AE125" s="3">
        <v>1451.9217421479491</v>
      </c>
      <c r="AH125" s="3">
        <v>1496.8611590972891</v>
      </c>
      <c r="AR125" s="3">
        <v>1509.0077436475151</v>
      </c>
      <c r="BA125"/>
      <c r="BB125"/>
      <c r="BC125"/>
      <c r="BD125"/>
      <c r="BE125"/>
      <c r="BF125"/>
    </row>
    <row r="126" spans="1:58" s="3" customFormat="1" x14ac:dyDescent="0.3">
      <c r="A126" s="3">
        <v>4</v>
      </c>
      <c r="B126" s="3" t="str">
        <f>LEFT(G126,1)</f>
        <v>G</v>
      </c>
      <c r="C126" s="3">
        <f t="shared" si="2"/>
        <v>48</v>
      </c>
      <c r="D126" s="3">
        <f t="shared" si="3"/>
        <v>48</v>
      </c>
      <c r="E126" s="3">
        <f>10+VALUE(RIGHT(LEFT(G126,3),1))</f>
        <v>13</v>
      </c>
      <c r="F126" s="3" t="str">
        <f>RIGHT(G126,2) &amp; IF(A126&lt;2,"x","")</f>
        <v>PM</v>
      </c>
      <c r="G126" t="s">
        <v>337</v>
      </c>
      <c r="H126" t="s">
        <v>47</v>
      </c>
      <c r="I126" t="s">
        <v>338</v>
      </c>
      <c r="J126"/>
      <c r="K126" s="3">
        <f>LOOKUP(1E+100,M126:CF126)</f>
        <v>1501.3834279856999</v>
      </c>
      <c r="L126" s="9"/>
      <c r="M126" s="3">
        <v>1600</v>
      </c>
      <c r="S126" s="3">
        <v>1599.3212299831839</v>
      </c>
      <c r="Y126" s="3">
        <v>1552.9858570650454</v>
      </c>
      <c r="AE126" s="3">
        <v>1495.2357366646186</v>
      </c>
      <c r="AR126" s="3">
        <v>1501.3834279856999</v>
      </c>
      <c r="BA126"/>
      <c r="BB126"/>
      <c r="BC126"/>
      <c r="BD126"/>
      <c r="BE126"/>
      <c r="BF126"/>
    </row>
    <row r="127" spans="1:58" s="3" customFormat="1" x14ac:dyDescent="0.3">
      <c r="A127" s="3">
        <v>4</v>
      </c>
      <c r="B127" s="3" t="str">
        <f>LEFT(G127,1)</f>
        <v>G</v>
      </c>
      <c r="C127" s="3">
        <f t="shared" si="2"/>
        <v>49</v>
      </c>
      <c r="D127" s="3">
        <f t="shared" si="3"/>
        <v>49</v>
      </c>
      <c r="E127" s="3">
        <f>10+VALUE(RIGHT(LEFT(G127,3),1))</f>
        <v>13</v>
      </c>
      <c r="F127" s="3" t="str">
        <f>RIGHT(G127,2) &amp; IF(A127&lt;2,"x","")</f>
        <v>PM</v>
      </c>
      <c r="G127" t="s">
        <v>339</v>
      </c>
      <c r="H127" t="s">
        <v>70</v>
      </c>
      <c r="I127" t="s">
        <v>340</v>
      </c>
      <c r="J127"/>
      <c r="K127" s="3">
        <f>LOOKUP(1E+100,M127:CF127)</f>
        <v>1456.1371795719699</v>
      </c>
      <c r="L127" s="9"/>
      <c r="M127" s="3">
        <v>1600</v>
      </c>
      <c r="S127" s="3">
        <v>1632.0233606845738</v>
      </c>
      <c r="V127" s="3">
        <v>1612.8236698272847</v>
      </c>
      <c r="AE127" s="3">
        <v>1589.0118469718084</v>
      </c>
      <c r="AH127" s="3">
        <v>1469.1079590510587</v>
      </c>
      <c r="AR127" s="3">
        <v>1456.1371795719699</v>
      </c>
      <c r="BA127"/>
      <c r="BB127"/>
      <c r="BC127"/>
      <c r="BD127"/>
      <c r="BE127"/>
      <c r="BF127"/>
    </row>
    <row r="128" spans="1:58" s="3" customFormat="1" x14ac:dyDescent="0.3">
      <c r="A128" s="3">
        <v>5</v>
      </c>
      <c r="B128" s="3" t="str">
        <f>LEFT(G128,1)</f>
        <v>G</v>
      </c>
      <c r="C128" s="3">
        <f t="shared" si="2"/>
        <v>50</v>
      </c>
      <c r="D128" s="3">
        <f t="shared" si="3"/>
        <v>50</v>
      </c>
      <c r="E128" s="3">
        <f>10+VALUE(RIGHT(LEFT(G128,3),1))</f>
        <v>13</v>
      </c>
      <c r="F128" s="3" t="str">
        <f>RIGHT(G128,2) &amp; IF(A128&lt;2,"x","")</f>
        <v>PM</v>
      </c>
      <c r="G128" t="s">
        <v>341</v>
      </c>
      <c r="H128" t="s">
        <v>135</v>
      </c>
      <c r="I128" t="s">
        <v>342</v>
      </c>
      <c r="J128"/>
      <c r="K128" s="3">
        <f>LOOKUP(1E+100,M128:CF128)</f>
        <v>1418.0396523818567</v>
      </c>
      <c r="L128" s="9"/>
      <c r="M128" s="3">
        <v>1600</v>
      </c>
      <c r="O128" s="3">
        <v>1573.9259701758094</v>
      </c>
      <c r="S128" s="3">
        <v>1627.2291337132581</v>
      </c>
      <c r="Y128" s="3">
        <v>1627.2388730871687</v>
      </c>
      <c r="AE128" s="3">
        <v>1579.2765518894273</v>
      </c>
      <c r="AH128" s="3">
        <v>1409.340548786746</v>
      </c>
      <c r="AR128" s="3">
        <v>1418.0396523818567</v>
      </c>
      <c r="BA128"/>
      <c r="BB128"/>
      <c r="BC128"/>
      <c r="BD128"/>
      <c r="BE128"/>
      <c r="BF128"/>
    </row>
    <row r="129" spans="1:58" s="3" customFormat="1" x14ac:dyDescent="0.3">
      <c r="A129" s="3">
        <v>2</v>
      </c>
      <c r="B129" s="3" t="str">
        <f>LEFT(G129,1)</f>
        <v>G</v>
      </c>
      <c r="C129" s="3">
        <f t="shared" si="2"/>
        <v>51</v>
      </c>
      <c r="D129" s="3">
        <f t="shared" si="3"/>
        <v>51</v>
      </c>
      <c r="E129" s="3">
        <f>10+VALUE(RIGHT(LEFT(G129,3),1))</f>
        <v>13</v>
      </c>
      <c r="F129" s="3" t="str">
        <f>RIGHT(G129,2) &amp; IF(A129&lt;2,"x","")</f>
        <v>PM</v>
      </c>
      <c r="G129" t="s">
        <v>343</v>
      </c>
      <c r="H129" t="s">
        <v>114</v>
      </c>
      <c r="I129" t="s">
        <v>344</v>
      </c>
      <c r="J129"/>
      <c r="K129" s="3">
        <f>LOOKUP(1E+100,M129:CF129)</f>
        <v>1401.6629185502213</v>
      </c>
      <c r="L129" s="9"/>
      <c r="M129" s="3">
        <v>1600</v>
      </c>
      <c r="AH129" s="3">
        <v>1401.6629185502213</v>
      </c>
      <c r="BA129"/>
      <c r="BB129"/>
      <c r="BC129"/>
      <c r="BD129"/>
      <c r="BE129"/>
      <c r="BF129"/>
    </row>
    <row r="130" spans="1:58" s="3" customFormat="1" x14ac:dyDescent="0.3">
      <c r="A130" s="3">
        <v>2</v>
      </c>
      <c r="B130" s="3" t="str">
        <f>LEFT(G130,1)</f>
        <v>G</v>
      </c>
      <c r="C130" s="3">
        <f t="shared" si="2"/>
        <v>52</v>
      </c>
      <c r="D130" s="3">
        <f t="shared" si="3"/>
        <v>52</v>
      </c>
      <c r="E130" s="3">
        <f>10+VALUE(RIGHT(LEFT(G130,3),1))</f>
        <v>13</v>
      </c>
      <c r="F130" s="3" t="str">
        <f>RIGHT(G130,2) &amp; IF(A130&lt;2,"x","")</f>
        <v>PM</v>
      </c>
      <c r="G130" t="s">
        <v>345</v>
      </c>
      <c r="H130" t="s">
        <v>114</v>
      </c>
      <c r="I130" t="s">
        <v>346</v>
      </c>
      <c r="J130"/>
      <c r="K130" s="3">
        <f>LOOKUP(1E+100,M130:CF130)</f>
        <v>1346.9274517345054</v>
      </c>
      <c r="L130" s="9"/>
      <c r="M130" s="3">
        <v>1600</v>
      </c>
      <c r="AH130" s="3">
        <v>1346.9274517345054</v>
      </c>
      <c r="BA130"/>
      <c r="BB130"/>
      <c r="BC130"/>
      <c r="BD130"/>
      <c r="BE130"/>
      <c r="BF130"/>
    </row>
    <row r="131" spans="1:58" s="3" customFormat="1" x14ac:dyDescent="0.3">
      <c r="A131" s="3">
        <v>4</v>
      </c>
      <c r="B131" s="3" t="str">
        <f>LEFT(G131,1)</f>
        <v>G</v>
      </c>
      <c r="C131" s="3">
        <f t="shared" ref="C131:C194" si="4">IF(E131=E130,C130+1,1)</f>
        <v>53</v>
      </c>
      <c r="D131" s="3">
        <f t="shared" ref="D131:D194" si="5">IF(K131=K130,D130,C131)</f>
        <v>53</v>
      </c>
      <c r="E131" s="3">
        <f>10+VALUE(RIGHT(LEFT(G131,3),1))</f>
        <v>13</v>
      </c>
      <c r="F131" s="3" t="str">
        <f>RIGHT(G131,2) &amp; IF(A131&lt;2,"x","")</f>
        <v>PM</v>
      </c>
      <c r="G131" t="s">
        <v>347</v>
      </c>
      <c r="H131" t="s">
        <v>68</v>
      </c>
      <c r="I131" t="s">
        <v>348</v>
      </c>
      <c r="J131"/>
      <c r="K131" s="3">
        <f>LOOKUP(1E+100,M131:CF131)</f>
        <v>1336.6144179359412</v>
      </c>
      <c r="L131" s="9"/>
      <c r="M131" s="3">
        <v>1600</v>
      </c>
      <c r="S131" s="3">
        <v>1524.7190980303508</v>
      </c>
      <c r="V131" s="3">
        <v>1479.1239076655186</v>
      </c>
      <c r="AE131" s="3">
        <v>1398.4730212028849</v>
      </c>
      <c r="AH131" s="3">
        <v>1405.9263867630993</v>
      </c>
      <c r="AR131" s="3">
        <v>1336.6144179359412</v>
      </c>
      <c r="BA131"/>
      <c r="BB131"/>
      <c r="BC131"/>
      <c r="BD131"/>
      <c r="BE131"/>
      <c r="BF131"/>
    </row>
    <row r="132" spans="1:58" s="3" customFormat="1" x14ac:dyDescent="0.3">
      <c r="A132" s="3">
        <v>5</v>
      </c>
      <c r="B132" s="3" t="str">
        <f>LEFT(G132,1)</f>
        <v>G</v>
      </c>
      <c r="C132" s="3">
        <f t="shared" si="4"/>
        <v>54</v>
      </c>
      <c r="D132" s="3">
        <f t="shared" si="5"/>
        <v>54</v>
      </c>
      <c r="E132" s="3">
        <f>10+VALUE(RIGHT(LEFT(G132,3),1))</f>
        <v>13</v>
      </c>
      <c r="F132" s="3" t="str">
        <f>RIGHT(G132,2) &amp; IF(A132&lt;2,"x","")</f>
        <v>PM</v>
      </c>
      <c r="G132" t="s">
        <v>349</v>
      </c>
      <c r="H132" t="s">
        <v>135</v>
      </c>
      <c r="I132" t="s">
        <v>350</v>
      </c>
      <c r="J132"/>
      <c r="K132" s="3">
        <f>LOOKUP(1E+100,M132:CF132)</f>
        <v>1317.074430849196</v>
      </c>
      <c r="L132" s="9"/>
      <c r="M132" s="3">
        <v>1600</v>
      </c>
      <c r="O132" s="3">
        <v>1504.7344133848849</v>
      </c>
      <c r="S132" s="3">
        <v>1518.5901122716282</v>
      </c>
      <c r="Y132" s="3">
        <v>1442.0149708605693</v>
      </c>
      <c r="AE132" s="3">
        <v>1389.3150842363711</v>
      </c>
      <c r="AH132" s="3">
        <v>1320.7328643798098</v>
      </c>
      <c r="AR132" s="3">
        <v>1317.074430849196</v>
      </c>
      <c r="BA132"/>
      <c r="BB132"/>
      <c r="BC132"/>
      <c r="BD132"/>
      <c r="BE132"/>
      <c r="BF132"/>
    </row>
    <row r="133" spans="1:58" s="3" customFormat="1" x14ac:dyDescent="0.3">
      <c r="A133" s="4">
        <v>2</v>
      </c>
      <c r="B133" s="3" t="str">
        <f>LEFT(G133,1)</f>
        <v>G</v>
      </c>
      <c r="C133" s="3">
        <f t="shared" si="4"/>
        <v>1</v>
      </c>
      <c r="D133" s="3">
        <f t="shared" si="5"/>
        <v>1</v>
      </c>
      <c r="E133" s="3">
        <f>10+VALUE(RIGHT(LEFT(G133,3),1))</f>
        <v>14</v>
      </c>
      <c r="F133" s="3" t="s">
        <v>258</v>
      </c>
      <c r="G133" t="s">
        <v>351</v>
      </c>
      <c r="H133" t="s">
        <v>98</v>
      </c>
      <c r="I133" t="s">
        <v>352</v>
      </c>
      <c r="J133"/>
      <c r="K133" s="3">
        <f>LOOKUP(1E+100,M133:CF133)</f>
        <v>2395.2803359951454</v>
      </c>
      <c r="L133" s="9"/>
      <c r="M133" s="3">
        <v>2200</v>
      </c>
      <c r="N133" s="3">
        <v>2303.3355909831489</v>
      </c>
      <c r="AF133" s="3">
        <v>2330.3648573016899</v>
      </c>
      <c r="AG133" s="3">
        <v>2361.2143086214041</v>
      </c>
      <c r="AR133" s="3">
        <v>2395.2803359951454</v>
      </c>
      <c r="BA133"/>
      <c r="BB133"/>
      <c r="BC133"/>
      <c r="BD133"/>
      <c r="BE133"/>
      <c r="BF133"/>
    </row>
    <row r="134" spans="1:58" s="3" customFormat="1" x14ac:dyDescent="0.3">
      <c r="A134" s="4">
        <v>2</v>
      </c>
      <c r="B134" s="3" t="str">
        <f>LEFT(G134,1)</f>
        <v>G</v>
      </c>
      <c r="C134" s="3">
        <f t="shared" si="4"/>
        <v>2</v>
      </c>
      <c r="D134" s="3">
        <f t="shared" si="5"/>
        <v>2</v>
      </c>
      <c r="E134" s="3">
        <f>10+VALUE(RIGHT(LEFT(G134,3),1))</f>
        <v>14</v>
      </c>
      <c r="F134" s="3" t="s">
        <v>258</v>
      </c>
      <c r="G134" t="s">
        <v>353</v>
      </c>
      <c r="H134" t="s">
        <v>66</v>
      </c>
      <c r="I134" t="s">
        <v>354</v>
      </c>
      <c r="J134"/>
      <c r="K134" s="3">
        <f>LOOKUP(1E+100,M134:CF134)</f>
        <v>2393.3131322765994</v>
      </c>
      <c r="L134" s="9"/>
      <c r="M134" s="3">
        <v>2200</v>
      </c>
      <c r="N134" s="3">
        <v>2255.4603636064799</v>
      </c>
      <c r="AC134" s="3">
        <v>2259.0067741245698</v>
      </c>
      <c r="AG134" s="3">
        <v>2352.7425722543135</v>
      </c>
      <c r="AR134" s="3">
        <v>2393.3131322765994</v>
      </c>
      <c r="BA134"/>
      <c r="BB134"/>
      <c r="BC134"/>
      <c r="BD134"/>
      <c r="BE134"/>
      <c r="BF134"/>
    </row>
    <row r="135" spans="1:58" s="3" customFormat="1" x14ac:dyDescent="0.3">
      <c r="A135" s="3">
        <v>3</v>
      </c>
      <c r="B135" s="3" t="str">
        <f>LEFT(G135,1)</f>
        <v>G</v>
      </c>
      <c r="C135" s="3">
        <f t="shared" si="4"/>
        <v>3</v>
      </c>
      <c r="D135" s="3">
        <f t="shared" si="5"/>
        <v>3</v>
      </c>
      <c r="E135" s="3">
        <f>10+VALUE(RIGHT(LEFT(G135,3),1))</f>
        <v>14</v>
      </c>
      <c r="F135" s="3" t="str">
        <f>RIGHT(G135,2) &amp; IF(A135&lt;2,"x","")</f>
        <v>PM</v>
      </c>
      <c r="G135" t="s">
        <v>355</v>
      </c>
      <c r="H135" t="s">
        <v>135</v>
      </c>
      <c r="I135" t="s">
        <v>356</v>
      </c>
      <c r="J135"/>
      <c r="K135" s="3">
        <f>LOOKUP(1E+100,M135:CF135)</f>
        <v>2387.8032366696029</v>
      </c>
      <c r="L135" s="9"/>
      <c r="M135" s="3">
        <v>2200</v>
      </c>
      <c r="N135" s="3">
        <v>2221.3799768171439</v>
      </c>
      <c r="Q135" s="3">
        <v>2206.5313889291301</v>
      </c>
      <c r="X135" s="3">
        <v>2239.4735826217743</v>
      </c>
      <c r="AD135" s="3">
        <v>2369.0230864764476</v>
      </c>
      <c r="AG135" s="3">
        <v>2387.8032366696029</v>
      </c>
      <c r="BA135"/>
      <c r="BB135"/>
      <c r="BC135"/>
      <c r="BD135"/>
      <c r="BE135"/>
      <c r="BF135"/>
    </row>
    <row r="136" spans="1:58" s="3" customFormat="1" x14ac:dyDescent="0.3">
      <c r="A136" s="3">
        <v>4</v>
      </c>
      <c r="B136" s="3" t="str">
        <f>LEFT(G136,1)</f>
        <v>G</v>
      </c>
      <c r="C136" s="3">
        <f t="shared" si="4"/>
        <v>4</v>
      </c>
      <c r="D136" s="3">
        <f t="shared" si="5"/>
        <v>4</v>
      </c>
      <c r="E136" s="3">
        <f>10+VALUE(RIGHT(LEFT(G136,3),1))</f>
        <v>14</v>
      </c>
      <c r="F136" s="3" t="str">
        <f>RIGHT(G136,2) &amp; IF(A136&lt;2,"x","")</f>
        <v>PM</v>
      </c>
      <c r="G136" t="s">
        <v>357</v>
      </c>
      <c r="H136" t="s">
        <v>118</v>
      </c>
      <c r="I136" t="s">
        <v>358</v>
      </c>
      <c r="J136"/>
      <c r="K136" s="3">
        <f>LOOKUP(1E+100,M136:CF136)</f>
        <v>2360.5146152535303</v>
      </c>
      <c r="L136" s="9"/>
      <c r="M136" s="3">
        <v>2200</v>
      </c>
      <c r="N136" s="3">
        <v>2269.8944862005328</v>
      </c>
      <c r="V136" s="3">
        <v>2310.2654255115917</v>
      </c>
      <c r="AB136" s="3">
        <v>2380.9192248062609</v>
      </c>
      <c r="AF136" s="3">
        <v>2341.8899584877158</v>
      </c>
      <c r="AO136" s="3">
        <v>2360.5146152535303</v>
      </c>
      <c r="BA136"/>
      <c r="BB136"/>
      <c r="BC136"/>
      <c r="BD136"/>
      <c r="BE136"/>
      <c r="BF136"/>
    </row>
    <row r="137" spans="1:58" s="3" customFormat="1" x14ac:dyDescent="0.3">
      <c r="A137" s="3">
        <v>2</v>
      </c>
      <c r="B137" s="3" t="str">
        <f>LEFT(G137,1)</f>
        <v>G</v>
      </c>
      <c r="C137" s="3">
        <f t="shared" si="4"/>
        <v>5</v>
      </c>
      <c r="D137" s="3">
        <f t="shared" si="5"/>
        <v>5</v>
      </c>
      <c r="E137" s="3">
        <f>10+VALUE(RIGHT(LEFT(G137,3),1))</f>
        <v>14</v>
      </c>
      <c r="F137" s="3" t="str">
        <f>RIGHT(G137,2) &amp; IF(A137&lt;2,"x","")</f>
        <v>PM</v>
      </c>
      <c r="G137" t="s">
        <v>359</v>
      </c>
      <c r="H137" t="s">
        <v>83</v>
      </c>
      <c r="I137" t="s">
        <v>360</v>
      </c>
      <c r="J137"/>
      <c r="K137" s="3">
        <f>LOOKUP(1E+100,M137:CF137)</f>
        <v>2322.8635837298621</v>
      </c>
      <c r="L137" s="9"/>
      <c r="M137" s="3">
        <v>2200</v>
      </c>
      <c r="N137" s="3">
        <v>2220.2071933702023</v>
      </c>
      <c r="Q137" s="3">
        <v>2322.8635837298621</v>
      </c>
      <c r="BA137"/>
      <c r="BB137"/>
      <c r="BC137"/>
      <c r="BD137"/>
      <c r="BE137"/>
      <c r="BF137"/>
    </row>
    <row r="138" spans="1:58" s="3" customFormat="1" x14ac:dyDescent="0.3">
      <c r="A138" s="3">
        <v>6</v>
      </c>
      <c r="B138" s="3" t="str">
        <f>LEFT(G138,1)</f>
        <v>G</v>
      </c>
      <c r="C138" s="3">
        <f t="shared" si="4"/>
        <v>6</v>
      </c>
      <c r="D138" s="3">
        <f t="shared" si="5"/>
        <v>6</v>
      </c>
      <c r="E138" s="3">
        <f>10+VALUE(RIGHT(LEFT(G138,3),1))</f>
        <v>14</v>
      </c>
      <c r="F138" s="3" t="str">
        <f>RIGHT(G138,2) &amp; IF(A138&lt;2,"x","")</f>
        <v>PM</v>
      </c>
      <c r="G138" t="s">
        <v>361</v>
      </c>
      <c r="H138" t="s">
        <v>135</v>
      </c>
      <c r="I138" t="s">
        <v>362</v>
      </c>
      <c r="J138"/>
      <c r="K138" s="3">
        <f>LOOKUP(1E+100,M138:CF138)</f>
        <v>2308.9573790871932</v>
      </c>
      <c r="L138" s="9"/>
      <c r="M138" s="3">
        <v>2200</v>
      </c>
      <c r="N138" s="3">
        <v>2164.6542000406625</v>
      </c>
      <c r="Q138" s="3">
        <v>2153.1693232798007</v>
      </c>
      <c r="V138" s="3">
        <v>2214.709446954279</v>
      </c>
      <c r="AA138" s="3">
        <v>2257.6762216865586</v>
      </c>
      <c r="AD138" s="3">
        <v>2284.8449576235157</v>
      </c>
      <c r="AG138" s="3">
        <v>2282.2100321863963</v>
      </c>
      <c r="AO138" s="3">
        <v>2308.9573790871932</v>
      </c>
      <c r="BA138"/>
      <c r="BB138"/>
      <c r="BC138"/>
      <c r="BD138"/>
      <c r="BE138"/>
      <c r="BF138"/>
    </row>
    <row r="139" spans="1:58" s="3" customFormat="1" x14ac:dyDescent="0.3">
      <c r="A139" s="3">
        <v>3</v>
      </c>
      <c r="B139" s="3" t="str">
        <f>LEFT(G139,1)</f>
        <v>g</v>
      </c>
      <c r="C139" s="3">
        <f t="shared" si="4"/>
        <v>7</v>
      </c>
      <c r="D139" s="3">
        <f t="shared" si="5"/>
        <v>7</v>
      </c>
      <c r="E139" s="3">
        <f>10+VALUE(RIGHT(LEFT(G139,3),1))</f>
        <v>14</v>
      </c>
      <c r="F139" s="3" t="str">
        <f>RIGHT(G139,2) &amp; IF(A139&lt;2,"x","")</f>
        <v>PM</v>
      </c>
      <c r="G139" t="s">
        <v>363</v>
      </c>
      <c r="H139" t="s">
        <v>108</v>
      </c>
      <c r="I139" t="s">
        <v>364</v>
      </c>
      <c r="J139"/>
      <c r="K139" s="3">
        <f>LOOKUP(1E+100,M139:CF139)</f>
        <v>2283.9609314941254</v>
      </c>
      <c r="L139" s="9"/>
      <c r="M139" s="3">
        <v>2200</v>
      </c>
      <c r="AG139" s="3">
        <v>2219.4306729673986</v>
      </c>
      <c r="AR139" s="3">
        <v>2283.9609314941254</v>
      </c>
      <c r="BA139"/>
      <c r="BB139"/>
      <c r="BC139"/>
      <c r="BD139"/>
      <c r="BE139"/>
      <c r="BF139"/>
    </row>
    <row r="140" spans="1:58" s="3" customFormat="1" x14ac:dyDescent="0.3">
      <c r="A140" s="3">
        <v>3</v>
      </c>
      <c r="B140" s="3" t="str">
        <f>LEFT(G140,1)</f>
        <v>G</v>
      </c>
      <c r="C140" s="3">
        <f t="shared" si="4"/>
        <v>8</v>
      </c>
      <c r="D140" s="3">
        <f t="shared" si="5"/>
        <v>8</v>
      </c>
      <c r="E140" s="3">
        <f>10+VALUE(RIGHT(LEFT(G140,3),1))</f>
        <v>14</v>
      </c>
      <c r="F140" s="3" t="str">
        <f>RIGHT(G140,2) &amp; IF(A140&lt;2,"x","")</f>
        <v>PM</v>
      </c>
      <c r="G140" t="s">
        <v>365</v>
      </c>
      <c r="H140" t="s">
        <v>151</v>
      </c>
      <c r="I140" t="s">
        <v>366</v>
      </c>
      <c r="J140"/>
      <c r="K140" s="3">
        <f>LOOKUP(1E+100,M140:CF140)</f>
        <v>2231.3448051738842</v>
      </c>
      <c r="L140" s="9"/>
      <c r="M140" s="3">
        <v>1800</v>
      </c>
      <c r="S140" s="3">
        <v>1990.1714806166156</v>
      </c>
      <c r="AH140" s="3">
        <v>2203.5850669433376</v>
      </c>
      <c r="AR140" s="3">
        <v>2231.3448051738842</v>
      </c>
      <c r="BA140"/>
      <c r="BB140"/>
      <c r="BC140"/>
      <c r="BD140"/>
      <c r="BE140"/>
      <c r="BF140"/>
    </row>
    <row r="141" spans="1:58" s="3" customFormat="1" x14ac:dyDescent="0.3">
      <c r="A141" s="3">
        <v>3</v>
      </c>
      <c r="B141" s="3" t="str">
        <f>LEFT(G141,1)</f>
        <v>G</v>
      </c>
      <c r="C141" s="3">
        <f t="shared" si="4"/>
        <v>9</v>
      </c>
      <c r="D141" s="3">
        <f t="shared" si="5"/>
        <v>9</v>
      </c>
      <c r="E141" s="3">
        <f>10+VALUE(RIGHT(LEFT(G141,3),1))</f>
        <v>14</v>
      </c>
      <c r="F141" s="3" t="str">
        <f>RIGHT(G141,2) &amp; IF(A141&lt;2,"x","")</f>
        <v>PM</v>
      </c>
      <c r="G141" t="s">
        <v>367</v>
      </c>
      <c r="H141" t="s">
        <v>114</v>
      </c>
      <c r="I141" t="s">
        <v>368</v>
      </c>
      <c r="J141"/>
      <c r="K141" s="3">
        <f>LOOKUP(1E+100,M141:CF141)</f>
        <v>2226.2568488338443</v>
      </c>
      <c r="L141" s="9"/>
      <c r="M141" s="3">
        <v>2200</v>
      </c>
      <c r="N141" s="3">
        <v>2164.8261061377111</v>
      </c>
      <c r="Q141" s="3">
        <v>2190.2323453280005</v>
      </c>
      <c r="AC141" s="3">
        <v>2186.6859348099106</v>
      </c>
      <c r="AG141" s="3">
        <v>2230.2755800237755</v>
      </c>
      <c r="AR141" s="3">
        <v>2226.2568488338443</v>
      </c>
      <c r="BA141"/>
      <c r="BB141"/>
      <c r="BC141"/>
      <c r="BD141"/>
      <c r="BE141"/>
      <c r="BF141"/>
    </row>
    <row r="142" spans="1:58" s="3" customFormat="1" x14ac:dyDescent="0.3">
      <c r="A142" s="3">
        <v>2</v>
      </c>
      <c r="B142" s="3" t="str">
        <f>LEFT(G142,1)</f>
        <v>G</v>
      </c>
      <c r="C142" s="3">
        <f t="shared" si="4"/>
        <v>10</v>
      </c>
      <c r="D142" s="3">
        <f t="shared" si="5"/>
        <v>10</v>
      </c>
      <c r="E142" s="3">
        <f>10+VALUE(RIGHT(LEFT(G142,3),1))</f>
        <v>14</v>
      </c>
      <c r="F142" s="3" t="str">
        <f>RIGHT(G142,2) &amp; IF(A142&lt;2,"x","")</f>
        <v>PM</v>
      </c>
      <c r="G142" t="s">
        <v>369</v>
      </c>
      <c r="H142" t="s">
        <v>240</v>
      </c>
      <c r="I142" t="s">
        <v>370</v>
      </c>
      <c r="J142"/>
      <c r="K142" s="3">
        <f>LOOKUP(1E+100,M142:CF142)</f>
        <v>2176.6752062601299</v>
      </c>
      <c r="L142" s="9"/>
      <c r="M142" s="3">
        <v>2200</v>
      </c>
      <c r="Q142" s="3">
        <v>2117.6151163086606</v>
      </c>
      <c r="AA142" s="3">
        <v>2134.582243004375</v>
      </c>
      <c r="AG142" s="3">
        <v>2110.1028304169158</v>
      </c>
      <c r="AR142" s="3">
        <v>2176.6752062601299</v>
      </c>
      <c r="BA142"/>
      <c r="BB142"/>
      <c r="BC142"/>
      <c r="BD142"/>
      <c r="BE142"/>
      <c r="BF142"/>
    </row>
    <row r="143" spans="1:58" s="3" customFormat="1" x14ac:dyDescent="0.3">
      <c r="A143" s="3">
        <v>4</v>
      </c>
      <c r="B143" s="3" t="str">
        <f>LEFT(G143,1)</f>
        <v>G</v>
      </c>
      <c r="C143" s="3">
        <f t="shared" si="4"/>
        <v>11</v>
      </c>
      <c r="D143" s="3">
        <f t="shared" si="5"/>
        <v>11</v>
      </c>
      <c r="E143" s="3">
        <f>10+VALUE(RIGHT(LEFT(G143,3),1))</f>
        <v>14</v>
      </c>
      <c r="F143" s="3" t="str">
        <f>RIGHT(G143,2) &amp; IF(A143&lt;2,"x","")</f>
        <v>PM</v>
      </c>
      <c r="G143" t="s">
        <v>371</v>
      </c>
      <c r="H143" t="s">
        <v>70</v>
      </c>
      <c r="I143" t="s">
        <v>372</v>
      </c>
      <c r="J143"/>
      <c r="K143" s="3">
        <f>LOOKUP(1E+100,M143:CF143)</f>
        <v>2158.7435187344031</v>
      </c>
      <c r="L143" s="9"/>
      <c r="M143" s="3">
        <v>1800</v>
      </c>
      <c r="O143" s="3">
        <v>1896.8450229935818</v>
      </c>
      <c r="S143" s="3">
        <v>2006.6861689721993</v>
      </c>
      <c r="AE143" s="3">
        <v>2081.7820514605778</v>
      </c>
      <c r="AH143" s="3">
        <v>2162.5663675140663</v>
      </c>
      <c r="AR143" s="3">
        <v>2158.7435187344031</v>
      </c>
      <c r="BA143"/>
      <c r="BB143"/>
      <c r="BC143"/>
      <c r="BD143"/>
      <c r="BE143"/>
      <c r="BF143"/>
    </row>
    <row r="144" spans="1:58" s="3" customFormat="1" x14ac:dyDescent="0.3">
      <c r="A144" s="3">
        <v>2</v>
      </c>
      <c r="B144" s="3" t="str">
        <f>LEFT(G144,1)</f>
        <v>G</v>
      </c>
      <c r="C144" s="3">
        <f t="shared" si="4"/>
        <v>12</v>
      </c>
      <c r="D144" s="3">
        <f t="shared" si="5"/>
        <v>12</v>
      </c>
      <c r="E144" s="3">
        <f>10+VALUE(RIGHT(LEFT(G144,3),1))</f>
        <v>14</v>
      </c>
      <c r="F144" s="3" t="str">
        <f>RIGHT(G144,2) &amp; IF(A144&lt;2,"x","")</f>
        <v>PM</v>
      </c>
      <c r="G144" t="s">
        <v>373</v>
      </c>
      <c r="H144" t="s">
        <v>105</v>
      </c>
      <c r="I144" t="s">
        <v>374</v>
      </c>
      <c r="J144"/>
      <c r="K144" s="3">
        <f>LOOKUP(1E+100,M144:CF144)</f>
        <v>2143.4005476521202</v>
      </c>
      <c r="L144" s="9"/>
      <c r="M144" s="3">
        <v>2200</v>
      </c>
      <c r="Q144" s="3">
        <v>2220.6173914457822</v>
      </c>
      <c r="X144" s="3">
        <v>2187.675197753138</v>
      </c>
      <c r="AR144" s="3">
        <v>2143.4005476521202</v>
      </c>
      <c r="BA144"/>
      <c r="BB144"/>
      <c r="BC144"/>
      <c r="BD144"/>
      <c r="BE144"/>
      <c r="BF144"/>
    </row>
    <row r="145" spans="1:58" s="3" customFormat="1" x14ac:dyDescent="0.3">
      <c r="A145" s="3">
        <v>3</v>
      </c>
      <c r="B145" s="3" t="str">
        <f>LEFT(G145,1)</f>
        <v>g</v>
      </c>
      <c r="C145" s="3">
        <f t="shared" si="4"/>
        <v>13</v>
      </c>
      <c r="D145" s="3">
        <f t="shared" si="5"/>
        <v>13</v>
      </c>
      <c r="E145" s="3">
        <f>10+VALUE(RIGHT(LEFT(G145,3),1))</f>
        <v>14</v>
      </c>
      <c r="F145" s="3" t="str">
        <f>RIGHT(G145,2) &amp; IF(A145&lt;2,"x","")</f>
        <v>PM</v>
      </c>
      <c r="G145" t="s">
        <v>375</v>
      </c>
      <c r="H145" t="s">
        <v>108</v>
      </c>
      <c r="I145" t="s">
        <v>376</v>
      </c>
      <c r="J145"/>
      <c r="K145" s="3">
        <f>LOOKUP(1E+100,M145:CF145)</f>
        <v>2139.4439195415966</v>
      </c>
      <c r="L145" s="9"/>
      <c r="M145" s="3">
        <v>2200</v>
      </c>
      <c r="N145" s="3">
        <v>2189.1276496086907</v>
      </c>
      <c r="AD145" s="3">
        <v>2183.7027432601453</v>
      </c>
      <c r="AG145" s="3">
        <v>2104.3581769535253</v>
      </c>
      <c r="AO145" s="3">
        <v>2116.4227548312788</v>
      </c>
      <c r="AR145" s="3">
        <v>2139.4439195415966</v>
      </c>
      <c r="BA145"/>
      <c r="BB145"/>
      <c r="BC145"/>
      <c r="BD145"/>
      <c r="BE145"/>
      <c r="BF145"/>
    </row>
    <row r="146" spans="1:58" s="3" customFormat="1" x14ac:dyDescent="0.3">
      <c r="A146" s="3">
        <v>4</v>
      </c>
      <c r="B146" s="3" t="str">
        <f>LEFT(G146,1)</f>
        <v>G</v>
      </c>
      <c r="C146" s="3">
        <f t="shared" si="4"/>
        <v>14</v>
      </c>
      <c r="D146" s="3">
        <f t="shared" si="5"/>
        <v>14</v>
      </c>
      <c r="E146" s="3">
        <f>10+VALUE(RIGHT(LEFT(G146,3),1))</f>
        <v>14</v>
      </c>
      <c r="F146" s="3" t="str">
        <f>RIGHT(G146,2) &amp; IF(A146&lt;2,"x","")</f>
        <v>PM</v>
      </c>
      <c r="G146" t="s">
        <v>377</v>
      </c>
      <c r="H146" t="s">
        <v>114</v>
      </c>
      <c r="I146" t="s">
        <v>378</v>
      </c>
      <c r="J146"/>
      <c r="K146" s="3">
        <f>LOOKUP(1E+100,M146:CF146)</f>
        <v>2128.109897521329</v>
      </c>
      <c r="L146" s="9"/>
      <c r="M146" s="3">
        <v>2150</v>
      </c>
      <c r="N146" s="3">
        <v>2170.0083758705077</v>
      </c>
      <c r="Q146" s="3">
        <v>2181.8972297756004</v>
      </c>
      <c r="Y146" s="3">
        <v>2131.2352558885195</v>
      </c>
      <c r="AG146" s="3">
        <v>2109.2070953822677</v>
      </c>
      <c r="AR146" s="3">
        <v>2128.109897521329</v>
      </c>
      <c r="BA146"/>
      <c r="BB146"/>
      <c r="BC146"/>
      <c r="BD146"/>
      <c r="BE146"/>
      <c r="BF146"/>
    </row>
    <row r="147" spans="1:58" s="3" customFormat="1" x14ac:dyDescent="0.3">
      <c r="A147" s="3">
        <v>4</v>
      </c>
      <c r="B147" s="3" t="str">
        <f>LEFT(G147,1)</f>
        <v>G</v>
      </c>
      <c r="C147" s="3">
        <f t="shared" si="4"/>
        <v>15</v>
      </c>
      <c r="D147" s="3">
        <f t="shared" si="5"/>
        <v>15</v>
      </c>
      <c r="E147" s="3">
        <f>10+VALUE(RIGHT(LEFT(G147,3),1))</f>
        <v>14</v>
      </c>
      <c r="F147" s="3" t="str">
        <f>RIGHT(G147,2) &amp; IF(A147&lt;2,"x","")</f>
        <v>PM</v>
      </c>
      <c r="G147" t="s">
        <v>379</v>
      </c>
      <c r="H147" t="s">
        <v>203</v>
      </c>
      <c r="I147" t="s">
        <v>380</v>
      </c>
      <c r="J147"/>
      <c r="K147" s="3">
        <f>LOOKUP(1E+100,M147:CF147)</f>
        <v>2127.7043435243145</v>
      </c>
      <c r="L147" s="9"/>
      <c r="M147" s="3">
        <v>1900</v>
      </c>
      <c r="S147" s="3">
        <v>1985.4295253867672</v>
      </c>
      <c r="AA147" s="3">
        <v>2052.0070916022005</v>
      </c>
      <c r="AH147" s="3">
        <v>2070.5698031763104</v>
      </c>
      <c r="AN147" s="3">
        <v>2127.7043435243145</v>
      </c>
      <c r="BA147"/>
      <c r="BB147"/>
      <c r="BC147"/>
      <c r="BD147"/>
      <c r="BE147"/>
      <c r="BF147"/>
    </row>
    <row r="148" spans="1:58" s="3" customFormat="1" x14ac:dyDescent="0.3">
      <c r="A148" s="3">
        <v>4</v>
      </c>
      <c r="B148" s="3" t="str">
        <f>LEFT(G148,1)</f>
        <v>G</v>
      </c>
      <c r="C148" s="3">
        <f t="shared" si="4"/>
        <v>16</v>
      </c>
      <c r="D148" s="3">
        <f t="shared" si="5"/>
        <v>16</v>
      </c>
      <c r="E148" s="3">
        <f>10+VALUE(RIGHT(LEFT(G148,3),1))</f>
        <v>14</v>
      </c>
      <c r="F148" s="3" t="str">
        <f>RIGHT(G148,2) &amp; IF(A148&lt;2,"x","")</f>
        <v>PM</v>
      </c>
      <c r="G148" t="s">
        <v>381</v>
      </c>
      <c r="H148" t="s">
        <v>68</v>
      </c>
      <c r="I148" t="s">
        <v>382</v>
      </c>
      <c r="J148"/>
      <c r="K148" s="3">
        <f>LOOKUP(1E+100,M148:CF148)</f>
        <v>2115.2401372181794</v>
      </c>
      <c r="L148" s="9"/>
      <c r="M148" s="3">
        <v>2100</v>
      </c>
      <c r="V148" s="3">
        <v>2102.4624842448561</v>
      </c>
      <c r="AA148" s="3">
        <v>2155.254058620983</v>
      </c>
      <c r="AE148" s="3">
        <v>2146.0404297616601</v>
      </c>
      <c r="AO148" s="3">
        <v>2126.1857257252145</v>
      </c>
      <c r="AR148" s="3">
        <v>2115.2401372181794</v>
      </c>
      <c r="BA148"/>
      <c r="BB148"/>
      <c r="BC148"/>
      <c r="BD148"/>
      <c r="BE148"/>
      <c r="BF148"/>
    </row>
    <row r="149" spans="1:58" s="3" customFormat="1" x14ac:dyDescent="0.3">
      <c r="A149" s="3">
        <v>2</v>
      </c>
      <c r="B149" s="3" t="str">
        <f>LEFT(G149,1)</f>
        <v>G</v>
      </c>
      <c r="C149" s="3">
        <f t="shared" si="4"/>
        <v>17</v>
      </c>
      <c r="D149" s="3">
        <f t="shared" si="5"/>
        <v>17</v>
      </c>
      <c r="E149" s="3">
        <f>10+VALUE(RIGHT(LEFT(G149,3),1))</f>
        <v>14</v>
      </c>
      <c r="F149" s="3" t="str">
        <f>RIGHT(G149,2) &amp; IF(A149&lt;2,"x","")</f>
        <v>PM</v>
      </c>
      <c r="G149" t="s">
        <v>383</v>
      </c>
      <c r="H149" t="s">
        <v>146</v>
      </c>
      <c r="I149" t="s">
        <v>384</v>
      </c>
      <c r="J149"/>
      <c r="K149" s="3">
        <f>LOOKUP(1E+100,M149:CF149)</f>
        <v>2109.5184304276731</v>
      </c>
      <c r="L149" s="9"/>
      <c r="M149" s="3">
        <v>2200</v>
      </c>
      <c r="N149" s="3">
        <v>2159.416040851338</v>
      </c>
      <c r="V149" s="3">
        <v>2109.5184304276731</v>
      </c>
      <c r="BA149"/>
      <c r="BB149"/>
      <c r="BC149"/>
      <c r="BD149"/>
      <c r="BE149"/>
      <c r="BF149"/>
    </row>
    <row r="150" spans="1:58" s="3" customFormat="1" x14ac:dyDescent="0.3">
      <c r="A150" s="3">
        <v>2</v>
      </c>
      <c r="B150" s="3" t="str">
        <f>LEFT(G150,1)</f>
        <v>G</v>
      </c>
      <c r="C150" s="3">
        <f t="shared" si="4"/>
        <v>18</v>
      </c>
      <c r="D150" s="3">
        <f t="shared" si="5"/>
        <v>18</v>
      </c>
      <c r="E150" s="3">
        <f>10+VALUE(RIGHT(LEFT(G150,3),1))</f>
        <v>14</v>
      </c>
      <c r="F150" s="3" t="str">
        <f>RIGHT(G150,2) &amp; IF(A150&lt;2,"x","")</f>
        <v>PM</v>
      </c>
      <c r="G150" t="s">
        <v>385</v>
      </c>
      <c r="H150" t="s">
        <v>61</v>
      </c>
      <c r="I150" t="s">
        <v>386</v>
      </c>
      <c r="J150"/>
      <c r="K150" s="3">
        <f>LOOKUP(1E+100,M150:CF150)</f>
        <v>2086.6060122989056</v>
      </c>
      <c r="L150" s="9"/>
      <c r="M150" s="3">
        <v>2000</v>
      </c>
      <c r="O150" s="3">
        <v>2040.3387634627509</v>
      </c>
      <c r="AO150" s="3">
        <v>2069.2163634943504</v>
      </c>
      <c r="AR150" s="3">
        <v>2086.6060122989056</v>
      </c>
      <c r="BA150"/>
      <c r="BB150"/>
      <c r="BC150"/>
      <c r="BD150"/>
      <c r="BE150"/>
      <c r="BF150"/>
    </row>
    <row r="151" spans="1:58" s="3" customFormat="1" x14ac:dyDescent="0.3">
      <c r="A151" s="3">
        <v>2</v>
      </c>
      <c r="B151" s="3" t="str">
        <f>LEFT(G151,1)</f>
        <v>G</v>
      </c>
      <c r="C151" s="3">
        <f t="shared" si="4"/>
        <v>19</v>
      </c>
      <c r="D151" s="3">
        <f t="shared" si="5"/>
        <v>19</v>
      </c>
      <c r="E151" s="3">
        <f>10+VALUE(RIGHT(LEFT(G151,3),1))</f>
        <v>14</v>
      </c>
      <c r="F151" s="3" t="str">
        <f>RIGHT(G151,2) &amp; IF(A151&lt;2,"x","")</f>
        <v>PM</v>
      </c>
      <c r="G151" t="s">
        <v>387</v>
      </c>
      <c r="H151" t="s">
        <v>83</v>
      </c>
      <c r="I151" t="s">
        <v>388</v>
      </c>
      <c r="J151"/>
      <c r="K151" s="3">
        <f>LOOKUP(1E+100,M151:CF151)</f>
        <v>2078.3313978217307</v>
      </c>
      <c r="L151" s="9"/>
      <c r="M151" s="3">
        <v>2000</v>
      </c>
      <c r="N151" s="3">
        <v>2016.1074012322706</v>
      </c>
      <c r="Y151" s="3">
        <v>2089.8162486176111</v>
      </c>
      <c r="AR151" s="3">
        <v>2078.3313978217307</v>
      </c>
      <c r="BA151"/>
      <c r="BB151"/>
      <c r="BC151"/>
      <c r="BD151"/>
      <c r="BE151"/>
      <c r="BF151"/>
    </row>
    <row r="152" spans="1:58" s="3" customFormat="1" x14ac:dyDescent="0.3">
      <c r="A152" s="3">
        <v>3</v>
      </c>
      <c r="B152" s="3" t="str">
        <f>LEFT(G152,1)</f>
        <v>G</v>
      </c>
      <c r="C152" s="3">
        <f t="shared" si="4"/>
        <v>20</v>
      </c>
      <c r="D152" s="3">
        <f t="shared" si="5"/>
        <v>20</v>
      </c>
      <c r="E152" s="3">
        <f>10+VALUE(RIGHT(LEFT(G152,3),1))</f>
        <v>14</v>
      </c>
      <c r="F152" s="3" t="str">
        <f>RIGHT(G152,2) &amp; IF(A152&lt;2,"x","")</f>
        <v>PM</v>
      </c>
      <c r="G152" t="s">
        <v>389</v>
      </c>
      <c r="H152" t="s">
        <v>390</v>
      </c>
      <c r="I152" t="s">
        <v>391</v>
      </c>
      <c r="J152"/>
      <c r="K152" s="3">
        <f>LOOKUP(1E+100,M152:CF152)</f>
        <v>2067.0580406553877</v>
      </c>
      <c r="L152" s="9"/>
      <c r="M152" s="3">
        <v>1933.3333333333333</v>
      </c>
      <c r="S152" s="3">
        <v>1910.2606983287444</v>
      </c>
      <c r="AH152" s="3">
        <v>1904.3967143715013</v>
      </c>
      <c r="AO152" s="3">
        <v>1976.883281126766</v>
      </c>
      <c r="AR152" s="3">
        <v>2067.0580406553877</v>
      </c>
      <c r="BA152"/>
      <c r="BB152"/>
      <c r="BC152"/>
      <c r="BD152"/>
      <c r="BE152"/>
      <c r="BF152"/>
    </row>
    <row r="153" spans="1:58" s="3" customFormat="1" x14ac:dyDescent="0.3">
      <c r="A153" s="3">
        <v>4</v>
      </c>
      <c r="B153" s="3" t="str">
        <f>LEFT(G153,1)</f>
        <v>G</v>
      </c>
      <c r="C153" s="3">
        <f t="shared" si="4"/>
        <v>21</v>
      </c>
      <c r="D153" s="3">
        <f t="shared" si="5"/>
        <v>21</v>
      </c>
      <c r="E153" s="3">
        <f>10+VALUE(RIGHT(LEFT(G153,3),1))</f>
        <v>14</v>
      </c>
      <c r="F153" s="3" t="str">
        <f>RIGHT(G153,2) &amp; IF(A153&lt;2,"x","")</f>
        <v>PM</v>
      </c>
      <c r="G153" t="s">
        <v>392</v>
      </c>
      <c r="H153" t="s">
        <v>47</v>
      </c>
      <c r="I153" t="s">
        <v>393</v>
      </c>
      <c r="J153"/>
      <c r="K153" s="3">
        <f>LOOKUP(1E+100,M153:CF153)</f>
        <v>2043.4387080024198</v>
      </c>
      <c r="L153" s="9"/>
      <c r="M153" s="3">
        <v>1900</v>
      </c>
      <c r="N153" s="3">
        <v>1922.7864823633156</v>
      </c>
      <c r="T153" s="3">
        <v>2026.9190037904775</v>
      </c>
      <c r="Y153" s="3">
        <v>2043.9585285812602</v>
      </c>
      <c r="AE153" s="3">
        <v>2011.2883014682568</v>
      </c>
      <c r="AH153" s="3">
        <v>2101.6810301726518</v>
      </c>
      <c r="AR153" s="3">
        <v>2043.4387080024198</v>
      </c>
      <c r="BA153"/>
      <c r="BB153"/>
      <c r="BC153"/>
      <c r="BD153"/>
      <c r="BE153"/>
      <c r="BF153"/>
    </row>
    <row r="154" spans="1:58" s="3" customFormat="1" x14ac:dyDescent="0.3">
      <c r="A154" s="3">
        <v>4</v>
      </c>
      <c r="B154" s="3" t="str">
        <f>LEFT(G154,1)</f>
        <v>G</v>
      </c>
      <c r="C154" s="3">
        <f t="shared" si="4"/>
        <v>22</v>
      </c>
      <c r="D154" s="3">
        <f t="shared" si="5"/>
        <v>22</v>
      </c>
      <c r="E154" s="3">
        <f>10+VALUE(RIGHT(LEFT(G154,3),1))</f>
        <v>14</v>
      </c>
      <c r="F154" s="3" t="str">
        <f>RIGHT(G154,2) &amp; IF(A154&lt;2,"x","")</f>
        <v>PM</v>
      </c>
      <c r="G154" t="s">
        <v>394</v>
      </c>
      <c r="H154" t="s">
        <v>114</v>
      </c>
      <c r="I154" t="s">
        <v>395</v>
      </c>
      <c r="J154"/>
      <c r="K154" s="3">
        <f>LOOKUP(1E+100,M154:CF154)</f>
        <v>2040.8288439366668</v>
      </c>
      <c r="L154" s="9"/>
      <c r="M154" s="3">
        <v>2150</v>
      </c>
      <c r="N154" s="3">
        <v>2057.22436136331</v>
      </c>
      <c r="Q154" s="3">
        <v>2071.6223464658597</v>
      </c>
      <c r="Y154" s="3">
        <v>2054.8681943585275</v>
      </c>
      <c r="AG154" s="3">
        <v>2077.6489486923051</v>
      </c>
      <c r="AR154" s="3">
        <v>2040.8288439366668</v>
      </c>
      <c r="BA154"/>
      <c r="BB154"/>
      <c r="BC154"/>
      <c r="BD154"/>
      <c r="BE154"/>
      <c r="BF154"/>
    </row>
    <row r="155" spans="1:58" s="3" customFormat="1" x14ac:dyDescent="0.3">
      <c r="A155" s="3">
        <v>4</v>
      </c>
      <c r="B155" s="3" t="str">
        <f>LEFT(G155,1)</f>
        <v>G</v>
      </c>
      <c r="C155" s="3">
        <f t="shared" si="4"/>
        <v>23</v>
      </c>
      <c r="D155" s="3">
        <f t="shared" si="5"/>
        <v>23</v>
      </c>
      <c r="E155" s="3">
        <f>10+VALUE(RIGHT(LEFT(G155,3),1))</f>
        <v>14</v>
      </c>
      <c r="F155" s="3" t="str">
        <f>RIGHT(G155,2) &amp; IF(A155&lt;2,"x","")</f>
        <v>PM</v>
      </c>
      <c r="G155" t="s">
        <v>396</v>
      </c>
      <c r="H155" t="s">
        <v>304</v>
      </c>
      <c r="I155" t="s">
        <v>397</v>
      </c>
      <c r="J155"/>
      <c r="K155" s="3">
        <f>LOOKUP(1E+100,M155:CF155)</f>
        <v>2035.5370576729315</v>
      </c>
      <c r="L155" s="9"/>
      <c r="M155" s="3">
        <v>1800</v>
      </c>
      <c r="O155" s="3">
        <v>1814.0340115032977</v>
      </c>
      <c r="Y155" s="3">
        <v>1850.3047189185402</v>
      </c>
      <c r="AE155" s="3">
        <v>1920.3966888234997</v>
      </c>
      <c r="AH155" s="3">
        <v>2058.1115518375459</v>
      </c>
      <c r="AR155" s="3">
        <v>2035.5370576729315</v>
      </c>
      <c r="BA155"/>
      <c r="BB155"/>
      <c r="BC155"/>
      <c r="BD155"/>
      <c r="BE155"/>
      <c r="BF155"/>
    </row>
    <row r="156" spans="1:58" s="3" customFormat="1" x14ac:dyDescent="0.3">
      <c r="A156" s="3">
        <v>7</v>
      </c>
      <c r="B156" s="3" t="str">
        <f>LEFT(G156,1)</f>
        <v>G</v>
      </c>
      <c r="C156" s="3">
        <f t="shared" si="4"/>
        <v>24</v>
      </c>
      <c r="D156" s="3">
        <f t="shared" si="5"/>
        <v>24</v>
      </c>
      <c r="E156" s="3">
        <f>10+VALUE(RIGHT(LEFT(G156,3),1))</f>
        <v>14</v>
      </c>
      <c r="F156" s="3" t="str">
        <f>RIGHT(G156,2) &amp; IF(A156&lt;2,"x","")</f>
        <v>PM</v>
      </c>
      <c r="G156" t="s">
        <v>398</v>
      </c>
      <c r="H156" t="s">
        <v>146</v>
      </c>
      <c r="I156" t="s">
        <v>399</v>
      </c>
      <c r="J156"/>
      <c r="K156" s="3">
        <f>LOOKUP(1E+100,M156:CF156)</f>
        <v>2010.1896862803217</v>
      </c>
      <c r="L156" s="9"/>
      <c r="M156" s="3">
        <v>1914.2857142857142</v>
      </c>
      <c r="N156" s="3">
        <v>1924.1131580510337</v>
      </c>
      <c r="S156" s="3">
        <v>1861.1956883715625</v>
      </c>
      <c r="Y156" s="3">
        <v>1824.8580306943604</v>
      </c>
      <c r="AE156" s="3">
        <v>1864.0884739846476</v>
      </c>
      <c r="AH156" s="3">
        <v>2081.974561768523</v>
      </c>
      <c r="AN156" s="3">
        <v>2010.1896862803217</v>
      </c>
      <c r="BA156"/>
      <c r="BB156"/>
      <c r="BC156"/>
      <c r="BD156"/>
      <c r="BE156"/>
      <c r="BF156"/>
    </row>
    <row r="157" spans="1:58" s="3" customFormat="1" x14ac:dyDescent="0.3">
      <c r="A157" s="3">
        <v>3</v>
      </c>
      <c r="B157" s="3" t="str">
        <f>LEFT(G157,1)</f>
        <v>G</v>
      </c>
      <c r="C157" s="3">
        <f t="shared" si="4"/>
        <v>25</v>
      </c>
      <c r="D157" s="3">
        <f t="shared" si="5"/>
        <v>25</v>
      </c>
      <c r="E157" s="3">
        <f>10+VALUE(RIGHT(LEFT(G157,3),1))</f>
        <v>14</v>
      </c>
      <c r="F157" s="3" t="str">
        <f>RIGHT(G157,2) &amp; IF(A157&lt;2,"x","")</f>
        <v>PM</v>
      </c>
      <c r="G157" t="s">
        <v>400</v>
      </c>
      <c r="H157" t="s">
        <v>111</v>
      </c>
      <c r="I157" t="s">
        <v>401</v>
      </c>
      <c r="J157"/>
      <c r="K157" s="3">
        <f>LOOKUP(1E+100,M157:CF157)</f>
        <v>1977.2624560340869</v>
      </c>
      <c r="L157" s="9"/>
      <c r="M157" s="3">
        <v>1800</v>
      </c>
      <c r="V157" s="3">
        <v>1882.6489413749453</v>
      </c>
      <c r="AH157" s="3">
        <v>2012.6115850572255</v>
      </c>
      <c r="AT157" s="3">
        <v>1977.2624560340869</v>
      </c>
      <c r="BA157"/>
      <c r="BB157"/>
      <c r="BC157"/>
      <c r="BD157"/>
      <c r="BE157"/>
      <c r="BF157"/>
    </row>
    <row r="158" spans="1:58" s="3" customFormat="1" x14ac:dyDescent="0.3">
      <c r="A158" s="3">
        <v>4</v>
      </c>
      <c r="B158" s="3" t="str">
        <f>LEFT(G158,1)</f>
        <v>G</v>
      </c>
      <c r="C158" s="3">
        <f t="shared" si="4"/>
        <v>26</v>
      </c>
      <c r="D158" s="3">
        <f t="shared" si="5"/>
        <v>26</v>
      </c>
      <c r="E158" s="3">
        <f>10+VALUE(RIGHT(LEFT(G158,3),1))</f>
        <v>14</v>
      </c>
      <c r="F158" s="3" t="str">
        <f>RIGHT(G158,2) &amp; IF(A158&lt;2,"x","")</f>
        <v>PM</v>
      </c>
      <c r="G158" t="s">
        <v>402</v>
      </c>
      <c r="H158" t="s">
        <v>150</v>
      </c>
      <c r="I158" t="s">
        <v>403</v>
      </c>
      <c r="J158"/>
      <c r="K158" s="3">
        <f>LOOKUP(1E+100,M158:CF158)</f>
        <v>1966.5679567305583</v>
      </c>
      <c r="L158" s="9"/>
      <c r="M158" s="3">
        <v>1800</v>
      </c>
      <c r="S158" s="3">
        <v>1918.3066642331432</v>
      </c>
      <c r="Y158" s="3">
        <v>1960.1618522212179</v>
      </c>
      <c r="AE158" s="3">
        <v>1976.8079324139414</v>
      </c>
      <c r="AH158" s="3">
        <v>2016.9873418814443</v>
      </c>
      <c r="AR158" s="3">
        <v>1966.5679567305583</v>
      </c>
      <c r="BA158"/>
      <c r="BB158"/>
      <c r="BC158"/>
      <c r="BD158"/>
      <c r="BE158"/>
      <c r="BF158"/>
    </row>
    <row r="159" spans="1:58" s="3" customFormat="1" x14ac:dyDescent="0.3">
      <c r="A159" s="3">
        <v>5</v>
      </c>
      <c r="B159" s="3" t="str">
        <f>LEFT(G159,1)</f>
        <v>G</v>
      </c>
      <c r="C159" s="3">
        <f t="shared" si="4"/>
        <v>27</v>
      </c>
      <c r="D159" s="3">
        <f t="shared" si="5"/>
        <v>27</v>
      </c>
      <c r="E159" s="3">
        <f>10+VALUE(RIGHT(LEFT(G159,3),1))</f>
        <v>14</v>
      </c>
      <c r="F159" s="3" t="str">
        <f>RIGHT(G159,2) &amp; IF(A159&lt;2,"x","")</f>
        <v>PM</v>
      </c>
      <c r="G159" t="s">
        <v>404</v>
      </c>
      <c r="H159" t="s">
        <v>118</v>
      </c>
      <c r="I159" t="s">
        <v>405</v>
      </c>
      <c r="J159"/>
      <c r="K159" s="3">
        <f>LOOKUP(1E+100,M159:CF159)</f>
        <v>1956.7522530926769</v>
      </c>
      <c r="L159" s="9"/>
      <c r="M159" s="3">
        <v>2000</v>
      </c>
      <c r="O159" s="3">
        <v>1953.9388085125779</v>
      </c>
      <c r="S159" s="3">
        <v>1923.8056763184413</v>
      </c>
      <c r="Y159" s="3">
        <v>1926.4381282944657</v>
      </c>
      <c r="AA159" s="3">
        <v>1961.7947626399896</v>
      </c>
      <c r="AO159" s="3">
        <v>1919.8606623579503</v>
      </c>
      <c r="AR159" s="3">
        <v>1956.7522530926769</v>
      </c>
      <c r="BA159"/>
      <c r="BB159"/>
      <c r="BC159"/>
      <c r="BD159"/>
      <c r="BE159"/>
      <c r="BF159"/>
    </row>
    <row r="160" spans="1:58" s="3" customFormat="1" x14ac:dyDescent="0.3">
      <c r="A160" s="3">
        <v>5</v>
      </c>
      <c r="B160" s="3" t="str">
        <f>LEFT(G160,1)</f>
        <v>G</v>
      </c>
      <c r="C160" s="3">
        <f t="shared" si="4"/>
        <v>28</v>
      </c>
      <c r="D160" s="3">
        <f t="shared" si="5"/>
        <v>28</v>
      </c>
      <c r="E160" s="3">
        <f>10+VALUE(RIGHT(LEFT(G160,3),1))</f>
        <v>14</v>
      </c>
      <c r="F160" s="3" t="str">
        <f>RIGHT(G160,2) &amp; IF(A160&lt;2,"x","")</f>
        <v>PM</v>
      </c>
      <c r="G160" t="s">
        <v>406</v>
      </c>
      <c r="H160" t="s">
        <v>114</v>
      </c>
      <c r="I160" t="s">
        <v>407</v>
      </c>
      <c r="J160"/>
      <c r="K160" s="3">
        <f>LOOKUP(1E+100,M160:CF160)</f>
        <v>1951.0476888176217</v>
      </c>
      <c r="L160" s="9"/>
      <c r="M160" s="3">
        <v>1800</v>
      </c>
      <c r="O160" s="3">
        <v>1897.3820726114302</v>
      </c>
      <c r="Y160" s="3">
        <v>1941.5670574088465</v>
      </c>
      <c r="AE160" s="3">
        <v>1973.8456739692879</v>
      </c>
      <c r="AH160" s="3">
        <v>1833.6100268929827</v>
      </c>
      <c r="AN160" s="3">
        <v>1931.147826860856</v>
      </c>
      <c r="AR160" s="3">
        <v>1951.0476888176217</v>
      </c>
      <c r="BA160"/>
      <c r="BB160"/>
      <c r="BC160"/>
      <c r="BD160"/>
      <c r="BE160"/>
      <c r="BF160"/>
    </row>
    <row r="161" spans="1:58" s="3" customFormat="1" x14ac:dyDescent="0.3">
      <c r="A161" s="3">
        <v>2</v>
      </c>
      <c r="B161" s="3" t="str">
        <f>LEFT(G161,1)</f>
        <v>g</v>
      </c>
      <c r="C161" s="3">
        <f t="shared" si="4"/>
        <v>29</v>
      </c>
      <c r="D161" s="3">
        <f t="shared" si="5"/>
        <v>29</v>
      </c>
      <c r="E161" s="3">
        <f>10+VALUE(RIGHT(LEFT(G161,3),1))</f>
        <v>14</v>
      </c>
      <c r="F161" s="3" t="str">
        <f>RIGHT(G161,2) &amp; IF(A161&lt;2,"x","")</f>
        <v>PM</v>
      </c>
      <c r="G161" t="s">
        <v>408</v>
      </c>
      <c r="H161" t="s">
        <v>181</v>
      </c>
      <c r="I161" t="s">
        <v>409</v>
      </c>
      <c r="J161"/>
      <c r="K161" s="3">
        <f>LOOKUP(1E+100,M161:CF161)</f>
        <v>1944.7912268690452</v>
      </c>
      <c r="L161" s="9"/>
      <c r="M161" s="3">
        <v>1800</v>
      </c>
      <c r="V161" s="3">
        <v>1878.5687861968447</v>
      </c>
      <c r="Y161" s="3">
        <v>1831.284582977715</v>
      </c>
      <c r="AE161" s="3">
        <v>1874.6573546571769</v>
      </c>
      <c r="AH161" s="3">
        <v>1960.0173329943977</v>
      </c>
      <c r="AO161" s="3">
        <v>1913.6839608504681</v>
      </c>
      <c r="AR161" s="3">
        <v>1966.0464385653922</v>
      </c>
      <c r="AT161" s="3">
        <v>1944.7912268690452</v>
      </c>
      <c r="BA161"/>
      <c r="BB161"/>
      <c r="BC161"/>
      <c r="BD161"/>
      <c r="BE161"/>
      <c r="BF161"/>
    </row>
    <row r="162" spans="1:58" s="3" customFormat="1" x14ac:dyDescent="0.3">
      <c r="A162" s="3">
        <v>6</v>
      </c>
      <c r="B162" s="3" t="str">
        <f>LEFT(G162,1)</f>
        <v>G</v>
      </c>
      <c r="C162" s="3">
        <f t="shared" si="4"/>
        <v>30</v>
      </c>
      <c r="D162" s="3">
        <f t="shared" si="5"/>
        <v>30</v>
      </c>
      <c r="E162" s="3">
        <f>10+VALUE(RIGHT(LEFT(G162,3),1))</f>
        <v>14</v>
      </c>
      <c r="F162" s="3" t="str">
        <f>RIGHT(G162,2) &amp; IF(A162&lt;2,"x","")</f>
        <v>PM</v>
      </c>
      <c r="G162" t="s">
        <v>410</v>
      </c>
      <c r="H162" t="s">
        <v>68</v>
      </c>
      <c r="I162" t="s">
        <v>411</v>
      </c>
      <c r="J162"/>
      <c r="K162" s="3">
        <f>LOOKUP(1E+100,M162:CF162)</f>
        <v>1931.8128711410809</v>
      </c>
      <c r="L162" s="9"/>
      <c r="M162" s="3">
        <v>2000</v>
      </c>
      <c r="S162" s="3">
        <v>1912.6851444059498</v>
      </c>
      <c r="V162" s="3">
        <v>1852.0947671030576</v>
      </c>
      <c r="AA162" s="3">
        <v>1814.4488420100079</v>
      </c>
      <c r="AE162" s="3">
        <v>1827.8552852984726</v>
      </c>
      <c r="AH162" s="3">
        <v>2017.3043729221004</v>
      </c>
      <c r="AO162" s="3">
        <v>1973.5661066388727</v>
      </c>
      <c r="AR162" s="3">
        <v>1931.8128711410809</v>
      </c>
      <c r="BA162"/>
      <c r="BB162"/>
      <c r="BC162"/>
      <c r="BD162"/>
      <c r="BE162"/>
      <c r="BF162"/>
    </row>
    <row r="163" spans="1:58" s="3" customFormat="1" x14ac:dyDescent="0.3">
      <c r="A163" s="3">
        <v>6</v>
      </c>
      <c r="B163" s="3" t="str">
        <f>LEFT(G163,1)</f>
        <v>G</v>
      </c>
      <c r="C163" s="3">
        <f t="shared" si="4"/>
        <v>31</v>
      </c>
      <c r="D163" s="3">
        <f t="shared" si="5"/>
        <v>31</v>
      </c>
      <c r="E163" s="3">
        <f>10+VALUE(RIGHT(LEFT(G163,3),1))</f>
        <v>14</v>
      </c>
      <c r="F163" s="3" t="str">
        <f>RIGHT(G163,2) &amp; IF(A163&lt;2,"x","")</f>
        <v>PM</v>
      </c>
      <c r="G163" t="s">
        <v>412</v>
      </c>
      <c r="H163" t="s">
        <v>413</v>
      </c>
      <c r="I163" t="s">
        <v>414</v>
      </c>
      <c r="J163"/>
      <c r="K163" s="3">
        <f>LOOKUP(1E+100,M163:CF163)</f>
        <v>1918.1277384247508</v>
      </c>
      <c r="L163" s="9"/>
      <c r="M163" s="3">
        <v>1800</v>
      </c>
      <c r="O163" s="3">
        <v>1764.0333960626533</v>
      </c>
      <c r="S163" s="3">
        <v>1847.7985231232467</v>
      </c>
      <c r="AE163" s="3">
        <v>1852.6428785996643</v>
      </c>
      <c r="AH163" s="3">
        <v>1865.9635990402689</v>
      </c>
      <c r="AR163" s="3">
        <v>1918.1277384247508</v>
      </c>
      <c r="BA163"/>
      <c r="BB163"/>
      <c r="BC163"/>
      <c r="BD163"/>
      <c r="BE163"/>
      <c r="BF163"/>
    </row>
    <row r="164" spans="1:58" s="3" customFormat="1" x14ac:dyDescent="0.3">
      <c r="A164" s="3">
        <v>3</v>
      </c>
      <c r="B164" s="3" t="str">
        <f>LEFT(G164,1)</f>
        <v>G</v>
      </c>
      <c r="C164" s="3">
        <f t="shared" si="4"/>
        <v>32</v>
      </c>
      <c r="D164" s="3">
        <f t="shared" si="5"/>
        <v>32</v>
      </c>
      <c r="E164" s="3">
        <f>10+VALUE(RIGHT(LEFT(G164,3),1))</f>
        <v>14</v>
      </c>
      <c r="F164" s="3" t="str">
        <f>RIGHT(G164,2) &amp; IF(A164&lt;2,"x","")</f>
        <v>PM</v>
      </c>
      <c r="G164" t="s">
        <v>415</v>
      </c>
      <c r="H164" t="s">
        <v>295</v>
      </c>
      <c r="I164" t="s">
        <v>416</v>
      </c>
      <c r="J164"/>
      <c r="K164" s="3">
        <f>LOOKUP(1E+100,M164:CF164)</f>
        <v>1916.4555167342087</v>
      </c>
      <c r="L164" s="9"/>
      <c r="M164" s="3">
        <v>1800</v>
      </c>
      <c r="O164" s="3">
        <v>1822.0845844538985</v>
      </c>
      <c r="S164" s="3">
        <v>1857.0354256110845</v>
      </c>
      <c r="Y164" s="3">
        <v>1920.7858285979964</v>
      </c>
      <c r="AR164" s="3">
        <v>1916.4555167342087</v>
      </c>
      <c r="BA164"/>
      <c r="BB164"/>
      <c r="BC164"/>
      <c r="BD164"/>
      <c r="BE164"/>
      <c r="BF164"/>
    </row>
    <row r="165" spans="1:58" s="3" customFormat="1" x14ac:dyDescent="0.3">
      <c r="A165" s="3">
        <v>5</v>
      </c>
      <c r="B165" s="3" t="str">
        <f>LEFT(G165,1)</f>
        <v>G</v>
      </c>
      <c r="C165" s="3">
        <f t="shared" si="4"/>
        <v>33</v>
      </c>
      <c r="D165" s="3">
        <f t="shared" si="5"/>
        <v>33</v>
      </c>
      <c r="E165" s="3">
        <f>10+VALUE(RIGHT(LEFT(G165,3),1))</f>
        <v>14</v>
      </c>
      <c r="F165" s="3" t="str">
        <f>RIGHT(G165,2) &amp; IF(A165&lt;2,"x","")</f>
        <v>PM</v>
      </c>
      <c r="G165" t="s">
        <v>417</v>
      </c>
      <c r="H165" t="s">
        <v>318</v>
      </c>
      <c r="I165" t="s">
        <v>418</v>
      </c>
      <c r="J165"/>
      <c r="K165" s="3">
        <f>LOOKUP(1E+100,M165:CF165)</f>
        <v>1913.2649703731445</v>
      </c>
      <c r="L165" s="9"/>
      <c r="M165" s="3">
        <v>1800</v>
      </c>
      <c r="O165" s="3">
        <v>1810.7633854113328</v>
      </c>
      <c r="S165" s="3">
        <v>1860.3918203479129</v>
      </c>
      <c r="Y165" s="3">
        <v>1904.8558602706837</v>
      </c>
      <c r="AE165" s="3">
        <v>1832.1514996134267</v>
      </c>
      <c r="AN165" s="3">
        <v>1844.3150703843489</v>
      </c>
      <c r="AR165" s="3">
        <v>1913.2649703731445</v>
      </c>
      <c r="BA165"/>
      <c r="BB165"/>
      <c r="BC165"/>
      <c r="BD165"/>
      <c r="BE165"/>
      <c r="BF165"/>
    </row>
    <row r="166" spans="1:58" s="3" customFormat="1" x14ac:dyDescent="0.3">
      <c r="A166" s="3">
        <v>5</v>
      </c>
      <c r="B166" s="3" t="str">
        <f>LEFT(G166,1)</f>
        <v>G</v>
      </c>
      <c r="C166" s="3">
        <f t="shared" si="4"/>
        <v>34</v>
      </c>
      <c r="D166" s="3">
        <f t="shared" si="5"/>
        <v>34</v>
      </c>
      <c r="E166" s="3">
        <f>10+VALUE(RIGHT(LEFT(G166,3),1))</f>
        <v>14</v>
      </c>
      <c r="F166" s="3" t="str">
        <f>RIGHT(G166,2) &amp; IF(A166&lt;2,"x","")</f>
        <v>PM</v>
      </c>
      <c r="G166" t="s">
        <v>419</v>
      </c>
      <c r="H166" t="s">
        <v>176</v>
      </c>
      <c r="I166" t="s">
        <v>420</v>
      </c>
      <c r="J166"/>
      <c r="K166" s="3">
        <f>LOOKUP(1E+100,M166:CF166)</f>
        <v>1907.7721308944015</v>
      </c>
      <c r="L166" s="9"/>
      <c r="M166" s="3">
        <v>1960</v>
      </c>
      <c r="O166" s="3">
        <v>1901.4636407826729</v>
      </c>
      <c r="S166" s="3">
        <v>1962.447391742124</v>
      </c>
      <c r="Y166" s="3">
        <v>1965.9351754631482</v>
      </c>
      <c r="AA166" s="3">
        <v>1928.1703135084176</v>
      </c>
      <c r="AG166" s="3">
        <v>1911.2031267332115</v>
      </c>
      <c r="AR166" s="3">
        <v>1907.7721308944015</v>
      </c>
      <c r="BA166"/>
      <c r="BB166"/>
      <c r="BC166"/>
      <c r="BD166"/>
      <c r="BE166"/>
      <c r="BF166"/>
    </row>
    <row r="167" spans="1:58" s="3" customFormat="1" x14ac:dyDescent="0.3">
      <c r="A167" s="3">
        <v>6</v>
      </c>
      <c r="B167" s="3" t="str">
        <f>LEFT(G167,1)</f>
        <v>G</v>
      </c>
      <c r="C167" s="3">
        <f t="shared" si="4"/>
        <v>35</v>
      </c>
      <c r="D167" s="3">
        <f t="shared" si="5"/>
        <v>35</v>
      </c>
      <c r="E167" s="3">
        <f>10+VALUE(RIGHT(LEFT(G167,3),1))</f>
        <v>14</v>
      </c>
      <c r="F167" s="3" t="str">
        <f>RIGHT(G167,2) &amp; IF(A167&lt;2,"x","")</f>
        <v>PM</v>
      </c>
      <c r="G167" t="s">
        <v>421</v>
      </c>
      <c r="H167" t="s">
        <v>422</v>
      </c>
      <c r="I167" t="s">
        <v>423</v>
      </c>
      <c r="J167"/>
      <c r="K167" s="3">
        <f>LOOKUP(1E+100,M167:CF167)</f>
        <v>1903.53266004638</v>
      </c>
      <c r="L167" s="9"/>
      <c r="M167" s="3">
        <v>1933.3333333333333</v>
      </c>
      <c r="N167" s="3">
        <v>1941.8617946446248</v>
      </c>
      <c r="O167" s="3">
        <v>1958.9321770432105</v>
      </c>
      <c r="Y167" s="3">
        <v>1904.5820899021917</v>
      </c>
      <c r="AE167" s="3">
        <v>1881.4966614046566</v>
      </c>
      <c r="AO167" s="3">
        <v>1935.0136365084188</v>
      </c>
      <c r="AR167" s="3">
        <v>1911.4018496271094</v>
      </c>
      <c r="AT167" s="3">
        <v>1903.53266004638</v>
      </c>
      <c r="BA167"/>
      <c r="BB167"/>
      <c r="BC167"/>
      <c r="BD167"/>
      <c r="BE167"/>
      <c r="BF167"/>
    </row>
    <row r="168" spans="1:58" s="3" customFormat="1" x14ac:dyDescent="0.3">
      <c r="A168" s="3">
        <v>3</v>
      </c>
      <c r="B168" s="3" t="str">
        <f>LEFT(G168,1)</f>
        <v>G</v>
      </c>
      <c r="C168" s="3">
        <f t="shared" si="4"/>
        <v>36</v>
      </c>
      <c r="D168" s="3">
        <f t="shared" si="5"/>
        <v>36</v>
      </c>
      <c r="E168" s="3">
        <f>10+VALUE(RIGHT(LEFT(G168,3),1))</f>
        <v>14</v>
      </c>
      <c r="F168" s="3" t="str">
        <f>RIGHT(G168,2) &amp; IF(A168&lt;2,"x","")</f>
        <v>PM</v>
      </c>
      <c r="G168" t="s">
        <v>424</v>
      </c>
      <c r="H168" t="s">
        <v>70</v>
      </c>
      <c r="I168" t="s">
        <v>425</v>
      </c>
      <c r="J168"/>
      <c r="K168" s="3">
        <f>LOOKUP(1E+100,M168:CF168)</f>
        <v>1890.6133787823032</v>
      </c>
      <c r="L168" s="9"/>
      <c r="M168" s="3">
        <v>1800</v>
      </c>
      <c r="O168" s="3">
        <v>1865.8859210384242</v>
      </c>
      <c r="S168" s="3">
        <v>1781.504805014875</v>
      </c>
      <c r="AH168" s="3">
        <v>1901.4867931761432</v>
      </c>
      <c r="AR168" s="3">
        <v>1890.6133787823032</v>
      </c>
      <c r="BA168"/>
      <c r="BB168"/>
      <c r="BC168"/>
      <c r="BD168"/>
      <c r="BE168"/>
      <c r="BF168"/>
    </row>
    <row r="169" spans="1:58" s="3" customFormat="1" x14ac:dyDescent="0.3">
      <c r="A169" s="3">
        <v>6</v>
      </c>
      <c r="B169" s="3" t="str">
        <f>LEFT(G169,1)</f>
        <v>G</v>
      </c>
      <c r="C169" s="3">
        <f t="shared" si="4"/>
        <v>37</v>
      </c>
      <c r="D169" s="3">
        <f t="shared" si="5"/>
        <v>37</v>
      </c>
      <c r="E169" s="3">
        <f>10+VALUE(RIGHT(LEFT(G169,3),1))</f>
        <v>14</v>
      </c>
      <c r="F169" s="3" t="str">
        <f>RIGHT(G169,2) &amp; IF(A169&lt;2,"x","")</f>
        <v>PM</v>
      </c>
      <c r="G169" t="s">
        <v>426</v>
      </c>
      <c r="H169" t="s">
        <v>427</v>
      </c>
      <c r="I169" t="s">
        <v>428</v>
      </c>
      <c r="J169"/>
      <c r="K169" s="3">
        <f>LOOKUP(1E+100,M169:CF169)</f>
        <v>1889.6410052922442</v>
      </c>
      <c r="L169" s="9"/>
      <c r="M169" s="3">
        <v>1866.6666666666667</v>
      </c>
      <c r="O169" s="3">
        <v>1855.8620508582671</v>
      </c>
      <c r="S169" s="3">
        <v>1810.0328135399041</v>
      </c>
      <c r="Y169" s="3">
        <v>1800.2382516817597</v>
      </c>
      <c r="AE169" s="3">
        <v>1754.9185334927313</v>
      </c>
      <c r="AH169" s="3">
        <v>1935.6253022849939</v>
      </c>
      <c r="AN169" s="3">
        <v>1911.4449890756396</v>
      </c>
      <c r="AR169" s="3">
        <v>1889.6410052922442</v>
      </c>
      <c r="BA169"/>
      <c r="BB169"/>
      <c r="BC169"/>
      <c r="BD169"/>
      <c r="BE169"/>
      <c r="BF169"/>
    </row>
    <row r="170" spans="1:58" s="3" customFormat="1" x14ac:dyDescent="0.3">
      <c r="A170" s="3">
        <v>3</v>
      </c>
      <c r="B170" s="3" t="str">
        <f>LEFT(G170,1)</f>
        <v>G</v>
      </c>
      <c r="C170" s="3">
        <f t="shared" si="4"/>
        <v>38</v>
      </c>
      <c r="D170" s="3">
        <f t="shared" si="5"/>
        <v>38</v>
      </c>
      <c r="E170" s="3">
        <f>10+VALUE(RIGHT(LEFT(G170,3),1))</f>
        <v>14</v>
      </c>
      <c r="F170" s="3" t="str">
        <f>RIGHT(G170,2) &amp; IF(A170&lt;2,"x","")</f>
        <v>PM</v>
      </c>
      <c r="G170" t="s">
        <v>429</v>
      </c>
      <c r="H170" t="s">
        <v>70</v>
      </c>
      <c r="I170" t="s">
        <v>430</v>
      </c>
      <c r="J170"/>
      <c r="K170" s="3">
        <f>LOOKUP(1E+100,M170:CF170)</f>
        <v>1888.369052360028</v>
      </c>
      <c r="L170" s="9"/>
      <c r="M170" s="3">
        <v>1800</v>
      </c>
      <c r="O170" s="3">
        <v>1843.2727667406646</v>
      </c>
      <c r="S170" s="3">
        <v>1886.1483447459109</v>
      </c>
      <c r="AH170" s="3">
        <v>1855.3899413847225</v>
      </c>
      <c r="AR170" s="3">
        <v>1888.369052360028</v>
      </c>
      <c r="BA170"/>
      <c r="BB170"/>
      <c r="BC170"/>
      <c r="BD170"/>
      <c r="BE170"/>
      <c r="BF170"/>
    </row>
    <row r="171" spans="1:58" s="3" customFormat="1" x14ac:dyDescent="0.3">
      <c r="A171" s="3">
        <v>4</v>
      </c>
      <c r="B171" s="3" t="str">
        <f>LEFT(G171,1)</f>
        <v>G</v>
      </c>
      <c r="C171" s="3">
        <f t="shared" si="4"/>
        <v>39</v>
      </c>
      <c r="D171" s="3">
        <f t="shared" si="5"/>
        <v>39</v>
      </c>
      <c r="E171" s="3">
        <f>10+VALUE(RIGHT(LEFT(G171,3),1))</f>
        <v>14</v>
      </c>
      <c r="F171" s="3" t="str">
        <f>RIGHT(G171,2) &amp; IF(A171&lt;2,"x","")</f>
        <v>PM</v>
      </c>
      <c r="G171" t="s">
        <v>431</v>
      </c>
      <c r="H171" t="s">
        <v>105</v>
      </c>
      <c r="I171" t="s">
        <v>432</v>
      </c>
      <c r="J171"/>
      <c r="K171" s="3">
        <f>LOOKUP(1E+100,M171:CF171)</f>
        <v>1886.4218943383323</v>
      </c>
      <c r="L171" s="9"/>
      <c r="M171" s="3">
        <v>1800</v>
      </c>
      <c r="O171" s="3">
        <v>1794.5776333921096</v>
      </c>
      <c r="S171" s="3">
        <v>1890.4608679375544</v>
      </c>
      <c r="AE171" s="3">
        <v>1859.6045390962051</v>
      </c>
      <c r="AH171" s="3">
        <v>1894.1398809098628</v>
      </c>
      <c r="AR171" s="3">
        <v>1886.4218943383323</v>
      </c>
      <c r="BA171"/>
      <c r="BB171"/>
      <c r="BC171"/>
      <c r="BD171"/>
      <c r="BE171"/>
      <c r="BF171"/>
    </row>
    <row r="172" spans="1:58" s="3" customFormat="1" x14ac:dyDescent="0.3">
      <c r="A172" s="3">
        <v>5</v>
      </c>
      <c r="B172" s="3" t="str">
        <f>LEFT(G172,1)</f>
        <v>G</v>
      </c>
      <c r="C172" s="3">
        <f t="shared" si="4"/>
        <v>40</v>
      </c>
      <c r="D172" s="3">
        <f t="shared" si="5"/>
        <v>40</v>
      </c>
      <c r="E172" s="3">
        <f>10+VALUE(RIGHT(LEFT(G172,3),1))</f>
        <v>14</v>
      </c>
      <c r="F172" s="3" t="str">
        <f>RIGHT(G172,2) &amp; IF(A172&lt;2,"x","")</f>
        <v>PM</v>
      </c>
      <c r="G172" t="s">
        <v>433</v>
      </c>
      <c r="H172" t="s">
        <v>135</v>
      </c>
      <c r="I172" t="s">
        <v>434</v>
      </c>
      <c r="J172"/>
      <c r="K172" s="3">
        <f>LOOKUP(1E+100,M172:CF172)</f>
        <v>1869.309125128271</v>
      </c>
      <c r="L172" s="9"/>
      <c r="M172" s="3">
        <v>1800</v>
      </c>
      <c r="O172" s="3">
        <v>1890.9742067107129</v>
      </c>
      <c r="S172" s="3">
        <v>1793.4044888001276</v>
      </c>
      <c r="Y172" s="3">
        <v>1868.5013003373574</v>
      </c>
      <c r="AE172" s="3">
        <v>1899.4114310659879</v>
      </c>
      <c r="AH172" s="3">
        <v>1837.8115960915984</v>
      </c>
      <c r="AR172" s="3">
        <v>1869.309125128271</v>
      </c>
      <c r="BA172"/>
      <c r="BB172"/>
      <c r="BC172"/>
      <c r="BD172"/>
      <c r="BE172"/>
      <c r="BF172"/>
    </row>
    <row r="173" spans="1:58" s="3" customFormat="1" x14ac:dyDescent="0.3">
      <c r="A173" s="3">
        <v>2</v>
      </c>
      <c r="B173" s="3" t="str">
        <f>LEFT(G173,1)</f>
        <v>G</v>
      </c>
      <c r="C173" s="3">
        <f t="shared" si="4"/>
        <v>41</v>
      </c>
      <c r="D173" s="3">
        <f t="shared" si="5"/>
        <v>41</v>
      </c>
      <c r="E173" s="3">
        <f>10+VALUE(RIGHT(LEFT(G173,3),1))</f>
        <v>14</v>
      </c>
      <c r="F173" s="3" t="str">
        <f>RIGHT(G173,2) &amp; IF(A173&lt;2,"x","")</f>
        <v>PM</v>
      </c>
      <c r="G173" t="s">
        <v>435</v>
      </c>
      <c r="H173" t="s">
        <v>151</v>
      </c>
      <c r="I173" t="s">
        <v>436</v>
      </c>
      <c r="J173"/>
      <c r="K173" s="3">
        <f>LOOKUP(1E+100,M173:CF173)</f>
        <v>1868.0065866813416</v>
      </c>
      <c r="L173" s="9"/>
      <c r="M173" s="3">
        <v>1800</v>
      </c>
      <c r="S173" s="3">
        <v>1779.6346855286797</v>
      </c>
      <c r="AH173" s="3">
        <v>1927.6483930825541</v>
      </c>
      <c r="AR173" s="3">
        <v>1868.0065866813416</v>
      </c>
      <c r="BA173"/>
      <c r="BB173"/>
      <c r="BC173"/>
      <c r="BD173"/>
      <c r="BE173"/>
      <c r="BF173"/>
    </row>
    <row r="174" spans="1:58" s="3" customFormat="1" x14ac:dyDescent="0.3">
      <c r="A174" s="3">
        <v>5</v>
      </c>
      <c r="B174" s="3" t="str">
        <f>LEFT(G174,1)</f>
        <v>G</v>
      </c>
      <c r="C174" s="3">
        <f t="shared" si="4"/>
        <v>42</v>
      </c>
      <c r="D174" s="3">
        <f t="shared" si="5"/>
        <v>42</v>
      </c>
      <c r="E174" s="3">
        <f>10+VALUE(RIGHT(LEFT(G174,3),1))</f>
        <v>14</v>
      </c>
      <c r="F174" s="3" t="str">
        <f>RIGHT(G174,2) &amp; IF(A174&lt;2,"x","")</f>
        <v>PM</v>
      </c>
      <c r="G174" t="s">
        <v>437</v>
      </c>
      <c r="H174" t="s">
        <v>126</v>
      </c>
      <c r="I174" t="s">
        <v>438</v>
      </c>
      <c r="J174"/>
      <c r="K174" s="3">
        <f>LOOKUP(1E+100,M174:CF174)</f>
        <v>1867.9839548745956</v>
      </c>
      <c r="L174" s="9"/>
      <c r="M174" s="3">
        <v>1800</v>
      </c>
      <c r="O174" s="3">
        <v>1811.2805978686072</v>
      </c>
      <c r="S174" s="3">
        <v>1866.7198458624059</v>
      </c>
      <c r="Y174" s="3">
        <v>1935.1267197318823</v>
      </c>
      <c r="AE174" s="3">
        <v>1895.9160152699155</v>
      </c>
      <c r="AH174" s="3">
        <v>1812.9313651664888</v>
      </c>
      <c r="AR174" s="3">
        <v>1867.9839548745956</v>
      </c>
      <c r="BA174"/>
      <c r="BB174"/>
      <c r="BC174"/>
      <c r="BD174"/>
      <c r="BE174"/>
      <c r="BF174"/>
    </row>
    <row r="175" spans="1:58" s="3" customFormat="1" x14ac:dyDescent="0.3">
      <c r="A175" s="3">
        <v>2</v>
      </c>
      <c r="B175" s="3" t="str">
        <f>LEFT(G175,1)</f>
        <v>G</v>
      </c>
      <c r="C175" s="3">
        <f t="shared" si="4"/>
        <v>43</v>
      </c>
      <c r="D175" s="3">
        <f t="shared" si="5"/>
        <v>43</v>
      </c>
      <c r="E175" s="3">
        <f>10+VALUE(RIGHT(LEFT(G175,3),1))</f>
        <v>14</v>
      </c>
      <c r="F175" s="3" t="str">
        <f>RIGHT(G175,2) &amp; IF(A175&lt;2,"x","")</f>
        <v>PM</v>
      </c>
      <c r="G175" t="s">
        <v>439</v>
      </c>
      <c r="H175" t="s">
        <v>86</v>
      </c>
      <c r="I175" t="s">
        <v>440</v>
      </c>
      <c r="J175"/>
      <c r="K175" s="3">
        <f>LOOKUP(1E+100,M175:CF175)</f>
        <v>1859.0084195171605</v>
      </c>
      <c r="L175" s="9"/>
      <c r="M175" s="3">
        <v>1800</v>
      </c>
      <c r="O175" s="3">
        <v>1825.4234757240322</v>
      </c>
      <c r="Y175" s="3">
        <v>1810.4137163208934</v>
      </c>
      <c r="AR175" s="3">
        <v>1859.0084195171605</v>
      </c>
      <c r="BA175"/>
      <c r="BB175"/>
      <c r="BC175"/>
      <c r="BD175"/>
      <c r="BE175"/>
      <c r="BF175"/>
    </row>
    <row r="176" spans="1:58" s="3" customFormat="1" x14ac:dyDescent="0.3">
      <c r="A176" s="3">
        <v>5</v>
      </c>
      <c r="B176" s="3" t="str">
        <f>LEFT(G176,1)</f>
        <v>G</v>
      </c>
      <c r="C176" s="3">
        <f t="shared" si="4"/>
        <v>44</v>
      </c>
      <c r="D176" s="3">
        <f t="shared" si="5"/>
        <v>44</v>
      </c>
      <c r="E176" s="3">
        <f>10+VALUE(RIGHT(LEFT(G176,3),1))</f>
        <v>14</v>
      </c>
      <c r="F176" s="3" t="str">
        <f>RIGHT(G176,2) &amp; IF(A176&lt;2,"x","")</f>
        <v>PM</v>
      </c>
      <c r="G176" t="s">
        <v>441</v>
      </c>
      <c r="H176" t="s">
        <v>118</v>
      </c>
      <c r="I176" t="s">
        <v>442</v>
      </c>
      <c r="J176"/>
      <c r="K176" s="3">
        <f>LOOKUP(1E+100,M176:CF176)</f>
        <v>1848.7304641963758</v>
      </c>
      <c r="L176" s="9"/>
      <c r="M176" s="3">
        <v>1800</v>
      </c>
      <c r="O176" s="3">
        <v>1773.4341487818861</v>
      </c>
      <c r="S176" s="3">
        <v>1781.0406401727364</v>
      </c>
      <c r="Y176" s="3">
        <v>1765.7895255586106</v>
      </c>
      <c r="AE176" s="3">
        <v>1855.2669119109623</v>
      </c>
      <c r="AH176" s="3">
        <v>1802.8101101146201</v>
      </c>
      <c r="AR176" s="3">
        <v>1848.7304641963758</v>
      </c>
      <c r="BA176"/>
      <c r="BB176"/>
      <c r="BC176"/>
      <c r="BD176"/>
      <c r="BE176"/>
      <c r="BF176"/>
    </row>
    <row r="177" spans="1:58" s="3" customFormat="1" x14ac:dyDescent="0.3">
      <c r="A177" s="3">
        <v>6</v>
      </c>
      <c r="B177" s="3" t="str">
        <f>LEFT(G177,1)</f>
        <v>G</v>
      </c>
      <c r="C177" s="3">
        <f t="shared" si="4"/>
        <v>45</v>
      </c>
      <c r="D177" s="3">
        <f t="shared" si="5"/>
        <v>45</v>
      </c>
      <c r="E177" s="3">
        <f>10+VALUE(RIGHT(LEFT(G177,3),1))</f>
        <v>14</v>
      </c>
      <c r="F177" s="3" t="str">
        <f>RIGHT(G177,2) &amp; IF(A177&lt;2,"x","")</f>
        <v>PM</v>
      </c>
      <c r="G177" t="s">
        <v>443</v>
      </c>
      <c r="H177" t="s">
        <v>173</v>
      </c>
      <c r="I177" t="s">
        <v>444</v>
      </c>
      <c r="J177"/>
      <c r="K177" s="3">
        <f>LOOKUP(1E+100,M177:CF177)</f>
        <v>1846.0766702058256</v>
      </c>
      <c r="L177" s="9"/>
      <c r="M177" s="3">
        <v>1800</v>
      </c>
      <c r="O177" s="3">
        <v>1824.7460548280858</v>
      </c>
      <c r="S177" s="3">
        <v>1833.5091354999422</v>
      </c>
      <c r="V177" s="3">
        <v>1941.1449559971682</v>
      </c>
      <c r="AE177" s="3">
        <v>1970.923297847175</v>
      </c>
      <c r="AH177" s="3">
        <v>1844.0710900506047</v>
      </c>
      <c r="AN177" s="3">
        <v>1846.0766702058256</v>
      </c>
      <c r="BA177"/>
      <c r="BB177"/>
      <c r="BC177"/>
      <c r="BD177"/>
      <c r="BE177"/>
      <c r="BF177"/>
    </row>
    <row r="178" spans="1:58" s="3" customFormat="1" x14ac:dyDescent="0.3">
      <c r="A178" s="3">
        <v>2</v>
      </c>
      <c r="B178" s="3" t="str">
        <f>LEFT(G178,1)</f>
        <v>G</v>
      </c>
      <c r="C178" s="3">
        <f t="shared" si="4"/>
        <v>46</v>
      </c>
      <c r="D178" s="3">
        <f t="shared" si="5"/>
        <v>46</v>
      </c>
      <c r="E178" s="3">
        <f>10+VALUE(RIGHT(LEFT(G178,3),1))</f>
        <v>14</v>
      </c>
      <c r="F178" s="3" t="str">
        <f>RIGHT(G178,2) &amp; IF(A178&lt;2,"x","")</f>
        <v>PM</v>
      </c>
      <c r="G178" t="s">
        <v>445</v>
      </c>
      <c r="H178" t="s">
        <v>446</v>
      </c>
      <c r="I178" t="s">
        <v>447</v>
      </c>
      <c r="J178"/>
      <c r="K178" s="3">
        <f>LOOKUP(1E+100,M178:CF178)</f>
        <v>1840.895080215118</v>
      </c>
      <c r="L178" s="9"/>
      <c r="M178" s="3">
        <v>1800</v>
      </c>
      <c r="O178" s="3">
        <v>1813.2368443816704</v>
      </c>
      <c r="V178" s="3">
        <v>1813.2940748186404</v>
      </c>
      <c r="AR178" s="3">
        <v>1877.0759286454038</v>
      </c>
      <c r="AT178" s="3">
        <v>1840.895080215118</v>
      </c>
      <c r="BA178"/>
      <c r="BB178"/>
      <c r="BC178"/>
      <c r="BD178"/>
      <c r="BE178"/>
      <c r="BF178"/>
    </row>
    <row r="179" spans="1:58" s="3" customFormat="1" x14ac:dyDescent="0.3">
      <c r="A179" s="3">
        <v>3</v>
      </c>
      <c r="B179" s="3" t="str">
        <f>LEFT(G179,1)</f>
        <v>G</v>
      </c>
      <c r="C179" s="3">
        <f t="shared" si="4"/>
        <v>47</v>
      </c>
      <c r="D179" s="3">
        <f t="shared" si="5"/>
        <v>47</v>
      </c>
      <c r="E179" s="3">
        <f>10+VALUE(RIGHT(LEFT(G179,3),1))</f>
        <v>14</v>
      </c>
      <c r="F179" s="3" t="str">
        <f>RIGHT(G179,2) &amp; IF(A179&lt;2,"x","")</f>
        <v>PM</v>
      </c>
      <c r="G179" t="s">
        <v>448</v>
      </c>
      <c r="H179" t="s">
        <v>220</v>
      </c>
      <c r="I179" t="s">
        <v>449</v>
      </c>
      <c r="J179"/>
      <c r="K179" s="3">
        <f>LOOKUP(1E+100,M179:CF179)</f>
        <v>1838.014194946622</v>
      </c>
      <c r="L179" s="9"/>
      <c r="M179" s="3">
        <v>1800</v>
      </c>
      <c r="O179" s="3">
        <v>1741.5730743800848</v>
      </c>
      <c r="Y179" s="3">
        <v>1695.7224212729448</v>
      </c>
      <c r="AH179" s="3">
        <v>1890.652551025822</v>
      </c>
      <c r="AR179" s="3">
        <v>1838.014194946622</v>
      </c>
      <c r="BA179"/>
      <c r="BB179"/>
      <c r="BC179"/>
      <c r="BD179"/>
      <c r="BE179"/>
      <c r="BF179"/>
    </row>
    <row r="180" spans="1:58" s="3" customFormat="1" x14ac:dyDescent="0.3">
      <c r="A180" s="3">
        <v>5</v>
      </c>
      <c r="B180" s="3" t="str">
        <f>LEFT(G180,1)</f>
        <v>G</v>
      </c>
      <c r="C180" s="3">
        <f t="shared" si="4"/>
        <v>48</v>
      </c>
      <c r="D180" s="3">
        <f t="shared" si="5"/>
        <v>48</v>
      </c>
      <c r="E180" s="3">
        <f>10+VALUE(RIGHT(LEFT(G180,3),1))</f>
        <v>14</v>
      </c>
      <c r="F180" s="3" t="str">
        <f>RIGHT(G180,2) &amp; IF(A180&lt;2,"x","")</f>
        <v>PM</v>
      </c>
      <c r="G180" t="s">
        <v>450</v>
      </c>
      <c r="H180" t="s">
        <v>166</v>
      </c>
      <c r="I180" t="s">
        <v>451</v>
      </c>
      <c r="J180"/>
      <c r="K180" s="3">
        <f>LOOKUP(1E+100,M180:CF180)</f>
        <v>1810.1798306995213</v>
      </c>
      <c r="L180" s="9"/>
      <c r="M180" s="3">
        <v>1960</v>
      </c>
      <c r="N180" s="3">
        <v>1905.7285848311456</v>
      </c>
      <c r="O180" s="3">
        <v>1885.6577787608796</v>
      </c>
      <c r="V180" s="3">
        <v>1834.6119420467066</v>
      </c>
      <c r="Y180" s="3">
        <v>1775.7378827277983</v>
      </c>
      <c r="AR180" s="3">
        <v>1810.1798306995213</v>
      </c>
      <c r="BA180"/>
      <c r="BB180"/>
      <c r="BC180"/>
      <c r="BD180"/>
      <c r="BE180"/>
      <c r="BF180"/>
    </row>
    <row r="181" spans="1:58" s="3" customFormat="1" x14ac:dyDescent="0.3">
      <c r="A181" s="3">
        <v>7</v>
      </c>
      <c r="B181" s="3" t="str">
        <f>LEFT(G181,1)</f>
        <v>G</v>
      </c>
      <c r="C181" s="3">
        <f t="shared" si="4"/>
        <v>49</v>
      </c>
      <c r="D181" s="3">
        <f t="shared" si="5"/>
        <v>49</v>
      </c>
      <c r="E181" s="3">
        <f>10+VALUE(RIGHT(LEFT(G181,3),1))</f>
        <v>14</v>
      </c>
      <c r="F181" s="3" t="str">
        <f>RIGHT(G181,2) &amp; IF(A181&lt;2,"x","")</f>
        <v>PM</v>
      </c>
      <c r="G181" t="s">
        <v>452</v>
      </c>
      <c r="H181" t="s">
        <v>190</v>
      </c>
      <c r="I181" t="s">
        <v>453</v>
      </c>
      <c r="J181"/>
      <c r="K181" s="3">
        <f>LOOKUP(1E+100,M181:CF181)</f>
        <v>1801.048763936928</v>
      </c>
      <c r="L181" s="9"/>
      <c r="M181" s="3">
        <v>1971.4285714285713</v>
      </c>
      <c r="O181" s="3">
        <v>1896.2578497208142</v>
      </c>
      <c r="S181" s="3">
        <v>1801.9486193268683</v>
      </c>
      <c r="AA181" s="3">
        <v>1789.9739872965329</v>
      </c>
      <c r="AE181" s="3">
        <v>1760.9555623551489</v>
      </c>
      <c r="AH181" s="3">
        <v>1922.268471851728</v>
      </c>
      <c r="AO181" s="3">
        <v>1906.9866030723524</v>
      </c>
      <c r="AR181" s="3">
        <v>1801.048763936928</v>
      </c>
      <c r="BA181"/>
      <c r="BB181"/>
      <c r="BC181"/>
      <c r="BD181"/>
      <c r="BE181"/>
      <c r="BF181"/>
    </row>
    <row r="182" spans="1:58" s="3" customFormat="1" x14ac:dyDescent="0.3">
      <c r="A182" s="3">
        <v>5</v>
      </c>
      <c r="B182" s="3" t="str">
        <f>LEFT(G182,1)</f>
        <v>G</v>
      </c>
      <c r="C182" s="3">
        <f t="shared" si="4"/>
        <v>50</v>
      </c>
      <c r="D182" s="3">
        <f t="shared" si="5"/>
        <v>50</v>
      </c>
      <c r="E182" s="3">
        <f>10+VALUE(RIGHT(LEFT(G182,3),1))</f>
        <v>14</v>
      </c>
      <c r="F182" s="3" t="str">
        <f>RIGHT(G182,2) &amp; IF(A182&lt;2,"x","")</f>
        <v>PM</v>
      </c>
      <c r="G182" t="s">
        <v>454</v>
      </c>
      <c r="H182" t="s">
        <v>68</v>
      </c>
      <c r="I182" t="s">
        <v>455</v>
      </c>
      <c r="J182"/>
      <c r="K182" s="3">
        <f>LOOKUP(1E+100,M182:CF182)</f>
        <v>1793.6386318905495</v>
      </c>
      <c r="L182" s="9"/>
      <c r="M182" s="3">
        <v>1840</v>
      </c>
      <c r="S182" s="3">
        <v>1760.2167543834887</v>
      </c>
      <c r="T182" s="3">
        <v>1824.528921629199</v>
      </c>
      <c r="V182" s="3">
        <v>1766.736013307484</v>
      </c>
      <c r="AE182" s="3">
        <v>1794.1880740327631</v>
      </c>
      <c r="AH182" s="3">
        <v>1865.2678758112093</v>
      </c>
      <c r="AR182" s="3">
        <v>1793.6386318905495</v>
      </c>
      <c r="BA182"/>
      <c r="BB182"/>
      <c r="BC182"/>
      <c r="BD182"/>
      <c r="BE182"/>
      <c r="BF182"/>
    </row>
    <row r="183" spans="1:58" s="3" customFormat="1" x14ac:dyDescent="0.3">
      <c r="A183" s="3">
        <v>4</v>
      </c>
      <c r="B183" s="3" t="str">
        <f>LEFT(G183,1)</f>
        <v>G</v>
      </c>
      <c r="C183" s="3">
        <f t="shared" si="4"/>
        <v>51</v>
      </c>
      <c r="D183" s="3">
        <f t="shared" si="5"/>
        <v>51</v>
      </c>
      <c r="E183" s="3">
        <f>10+VALUE(RIGHT(LEFT(G183,3),1))</f>
        <v>14</v>
      </c>
      <c r="F183" s="3" t="str">
        <f>RIGHT(G183,2) &amp; IF(A183&lt;2,"x","")</f>
        <v>PM</v>
      </c>
      <c r="G183" t="s">
        <v>456</v>
      </c>
      <c r="H183" t="s">
        <v>121</v>
      </c>
      <c r="I183" t="s">
        <v>457</v>
      </c>
      <c r="J183"/>
      <c r="K183" s="3">
        <f>LOOKUP(1E+100,M183:CF183)</f>
        <v>1792.7443079183424</v>
      </c>
      <c r="L183" s="9"/>
      <c r="M183" s="3">
        <v>2000</v>
      </c>
      <c r="O183" s="3">
        <v>1971.7944768670795</v>
      </c>
      <c r="V183" s="3">
        <v>1968.8141488175597</v>
      </c>
      <c r="AH183" s="3">
        <v>1776.1699151094294</v>
      </c>
      <c r="AO183" s="3">
        <v>1783.1708041200068</v>
      </c>
      <c r="AR183" s="3">
        <v>1792.7443079183424</v>
      </c>
      <c r="BA183"/>
      <c r="BB183"/>
      <c r="BC183"/>
      <c r="BD183"/>
      <c r="BE183"/>
      <c r="BF183"/>
    </row>
    <row r="184" spans="1:58" s="3" customFormat="1" x14ac:dyDescent="0.3">
      <c r="A184" s="3">
        <v>2</v>
      </c>
      <c r="B184" s="3" t="str">
        <f>LEFT(G184,1)</f>
        <v>G</v>
      </c>
      <c r="C184" s="3">
        <f t="shared" si="4"/>
        <v>52</v>
      </c>
      <c r="D184" s="3">
        <f t="shared" si="5"/>
        <v>52</v>
      </c>
      <c r="E184" s="3">
        <f>10+VALUE(RIGHT(LEFT(G184,3),1))</f>
        <v>14</v>
      </c>
      <c r="F184" s="3" t="str">
        <f>RIGHT(G184,2) &amp; IF(A184&lt;2,"x","")</f>
        <v>PM</v>
      </c>
      <c r="G184" t="s">
        <v>458</v>
      </c>
      <c r="H184" t="s">
        <v>86</v>
      </c>
      <c r="I184" t="s">
        <v>459</v>
      </c>
      <c r="J184"/>
      <c r="K184" s="3">
        <f>LOOKUP(1E+100,M184:CF184)</f>
        <v>1777.6632016567721</v>
      </c>
      <c r="L184" s="9"/>
      <c r="M184" s="3">
        <v>1800</v>
      </c>
      <c r="O184" s="3">
        <v>1763.3554761194871</v>
      </c>
      <c r="Y184" s="3">
        <v>1734.5998291047597</v>
      </c>
      <c r="AR184" s="3">
        <v>1777.6632016567721</v>
      </c>
      <c r="BA184"/>
      <c r="BB184"/>
      <c r="BC184"/>
      <c r="BD184"/>
      <c r="BE184"/>
      <c r="BF184"/>
    </row>
    <row r="185" spans="1:58" s="3" customFormat="1" x14ac:dyDescent="0.3">
      <c r="A185" s="3">
        <v>2</v>
      </c>
      <c r="B185" s="3" t="str">
        <f>LEFT(G185,1)</f>
        <v>G</v>
      </c>
      <c r="C185" s="3">
        <f t="shared" si="4"/>
        <v>53</v>
      </c>
      <c r="D185" s="3">
        <f t="shared" si="5"/>
        <v>53</v>
      </c>
      <c r="E185" s="3">
        <f>10+VALUE(RIGHT(LEFT(G185,3),1))</f>
        <v>14</v>
      </c>
      <c r="F185" s="3" t="str">
        <f>RIGHT(G185,2) &amp; IF(A185&lt;2,"x","")</f>
        <v>PM</v>
      </c>
      <c r="G185" t="s">
        <v>460</v>
      </c>
      <c r="H185" t="s">
        <v>61</v>
      </c>
      <c r="I185" t="s">
        <v>461</v>
      </c>
      <c r="J185"/>
      <c r="K185" s="3">
        <f>LOOKUP(1E+100,M185:CF185)</f>
        <v>1771.2946831107997</v>
      </c>
      <c r="L185" s="9"/>
      <c r="M185" s="3">
        <v>2000</v>
      </c>
      <c r="O185" s="3">
        <v>1878.294148410786</v>
      </c>
      <c r="AO185" s="3">
        <v>1867.3616996243195</v>
      </c>
      <c r="AR185" s="3">
        <v>1771.2946831107997</v>
      </c>
      <c r="BA185"/>
      <c r="BB185"/>
      <c r="BC185"/>
      <c r="BD185"/>
      <c r="BE185"/>
      <c r="BF185"/>
    </row>
    <row r="186" spans="1:58" s="3" customFormat="1" x14ac:dyDescent="0.3">
      <c r="A186" s="3">
        <v>5</v>
      </c>
      <c r="B186" s="3" t="str">
        <f>LEFT(G186,1)</f>
        <v>G</v>
      </c>
      <c r="C186" s="3">
        <f t="shared" si="4"/>
        <v>54</v>
      </c>
      <c r="D186" s="3">
        <f t="shared" si="5"/>
        <v>54</v>
      </c>
      <c r="E186" s="3">
        <f>10+VALUE(RIGHT(LEFT(G186,3),1))</f>
        <v>14</v>
      </c>
      <c r="F186" s="3" t="str">
        <f>RIGHT(G186,2) &amp; IF(A186&lt;2,"x","")</f>
        <v>PM</v>
      </c>
      <c r="G186" t="s">
        <v>462</v>
      </c>
      <c r="H186" t="s">
        <v>225</v>
      </c>
      <c r="I186" t="s">
        <v>463</v>
      </c>
      <c r="J186"/>
      <c r="K186" s="3">
        <f>LOOKUP(1E+100,M186:CF186)</f>
        <v>1769.7647490297209</v>
      </c>
      <c r="L186" s="9"/>
      <c r="M186" s="3">
        <v>2200</v>
      </c>
      <c r="N186" s="3">
        <v>2042.5712700599197</v>
      </c>
      <c r="Q186" s="3">
        <v>1961.1733228439546</v>
      </c>
      <c r="AA186" s="3">
        <v>1955.1605674912041</v>
      </c>
      <c r="AG186" s="3">
        <v>1908.325623460885</v>
      </c>
      <c r="AO186" s="3">
        <v>1831.6793603696483</v>
      </c>
      <c r="AR186" s="3">
        <v>1769.7647490297209</v>
      </c>
      <c r="BA186"/>
      <c r="BB186"/>
      <c r="BC186"/>
      <c r="BD186"/>
      <c r="BE186"/>
      <c r="BF186"/>
    </row>
    <row r="187" spans="1:58" s="3" customFormat="1" x14ac:dyDescent="0.3">
      <c r="A187" s="3">
        <v>5</v>
      </c>
      <c r="B187" s="3" t="str">
        <f>LEFT(G187,1)</f>
        <v>G</v>
      </c>
      <c r="C187" s="3">
        <f t="shared" si="4"/>
        <v>55</v>
      </c>
      <c r="D187" s="3">
        <f t="shared" si="5"/>
        <v>55</v>
      </c>
      <c r="E187" s="3">
        <f>10+VALUE(RIGHT(LEFT(G187,3),1))</f>
        <v>14</v>
      </c>
      <c r="F187" s="3" t="str">
        <f>RIGHT(G187,2) &amp; IF(A187&lt;2,"x","")</f>
        <v>PM</v>
      </c>
      <c r="G187" t="s">
        <v>464</v>
      </c>
      <c r="H187" t="s">
        <v>118</v>
      </c>
      <c r="I187" t="s">
        <v>465</v>
      </c>
      <c r="J187"/>
      <c r="K187" s="3">
        <f>LOOKUP(1E+100,M187:CF187)</f>
        <v>1766.952662634121</v>
      </c>
      <c r="L187" s="9"/>
      <c r="M187" s="3">
        <v>1800</v>
      </c>
      <c r="O187" s="3">
        <v>1769.3556302848419</v>
      </c>
      <c r="S187" s="3">
        <v>1725.6274944082518</v>
      </c>
      <c r="Y187" s="3">
        <v>1694.1884794409514</v>
      </c>
      <c r="AE187" s="3">
        <v>1799.2667088965466</v>
      </c>
      <c r="AH187" s="3">
        <v>1716.5734808217453</v>
      </c>
      <c r="AR187" s="3">
        <v>1766.952662634121</v>
      </c>
      <c r="BA187"/>
      <c r="BB187"/>
      <c r="BC187"/>
      <c r="BD187"/>
      <c r="BE187"/>
      <c r="BF187"/>
    </row>
    <row r="188" spans="1:58" s="3" customFormat="1" x14ac:dyDescent="0.3">
      <c r="A188" s="3">
        <v>5</v>
      </c>
      <c r="B188" s="3" t="str">
        <f>LEFT(G188,1)</f>
        <v>G</v>
      </c>
      <c r="C188" s="3">
        <f t="shared" si="4"/>
        <v>56</v>
      </c>
      <c r="D188" s="3">
        <f t="shared" si="5"/>
        <v>56</v>
      </c>
      <c r="E188" s="3">
        <f>10+VALUE(RIGHT(LEFT(G188,3),1))</f>
        <v>14</v>
      </c>
      <c r="F188" s="3" t="str">
        <f>RIGHT(G188,2) &amp; IF(A188&lt;2,"x","")</f>
        <v>PM</v>
      </c>
      <c r="G188" t="s">
        <v>466</v>
      </c>
      <c r="H188" t="s">
        <v>114</v>
      </c>
      <c r="I188" t="s">
        <v>467</v>
      </c>
      <c r="J188"/>
      <c r="K188" s="3">
        <f>LOOKUP(1E+100,M188:CF188)</f>
        <v>1751.0057630444153</v>
      </c>
      <c r="L188" s="9"/>
      <c r="M188" s="3">
        <v>1800</v>
      </c>
      <c r="O188" s="3">
        <v>1750.7341411302161</v>
      </c>
      <c r="S188" s="3">
        <v>1816.7032524237306</v>
      </c>
      <c r="Y188" s="3">
        <v>1745.4620531744265</v>
      </c>
      <c r="AE188" s="3">
        <v>1781.1883131096163</v>
      </c>
      <c r="AH188" s="3">
        <v>1705.7323755661084</v>
      </c>
      <c r="AR188" s="3">
        <v>1751.0057630444153</v>
      </c>
      <c r="BA188"/>
      <c r="BB188"/>
      <c r="BC188"/>
      <c r="BD188"/>
      <c r="BE188"/>
      <c r="BF188"/>
    </row>
    <row r="189" spans="1:58" s="3" customFormat="1" x14ac:dyDescent="0.3">
      <c r="A189" s="3">
        <v>4</v>
      </c>
      <c r="B189" s="3" t="str">
        <f>LEFT(G189,1)</f>
        <v>G</v>
      </c>
      <c r="C189" s="3">
        <f t="shared" si="4"/>
        <v>57</v>
      </c>
      <c r="D189" s="3">
        <f t="shared" si="5"/>
        <v>57</v>
      </c>
      <c r="E189" s="3">
        <f>10+VALUE(RIGHT(LEFT(G189,3),1))</f>
        <v>14</v>
      </c>
      <c r="F189" s="3" t="str">
        <f>RIGHT(G189,2) &amp; IF(A189&lt;2,"x","")</f>
        <v>PM</v>
      </c>
      <c r="G189" t="s">
        <v>468</v>
      </c>
      <c r="H189" t="s">
        <v>469</v>
      </c>
      <c r="I189" t="s">
        <v>470</v>
      </c>
      <c r="J189"/>
      <c r="K189" s="3">
        <f>LOOKUP(1E+100,M189:CF189)</f>
        <v>1743.7124088917797</v>
      </c>
      <c r="L189" s="9"/>
      <c r="M189" s="3">
        <v>2000</v>
      </c>
      <c r="V189" s="3">
        <v>2025.3324005683776</v>
      </c>
      <c r="AA189" s="3">
        <v>1975.8787806983514</v>
      </c>
      <c r="AH189" s="3">
        <v>1754.2737296036469</v>
      </c>
      <c r="AO189" s="3">
        <v>1743.7124088917797</v>
      </c>
      <c r="BA189"/>
      <c r="BB189"/>
      <c r="BC189"/>
      <c r="BD189"/>
      <c r="BE189"/>
      <c r="BF189"/>
    </row>
    <row r="190" spans="1:58" s="3" customFormat="1" x14ac:dyDescent="0.3">
      <c r="A190" s="3">
        <v>4</v>
      </c>
      <c r="B190" s="3" t="str">
        <f>LEFT(G190,1)</f>
        <v>G</v>
      </c>
      <c r="C190" s="3">
        <f t="shared" si="4"/>
        <v>58</v>
      </c>
      <c r="D190" s="3">
        <f t="shared" si="5"/>
        <v>58</v>
      </c>
      <c r="E190" s="3">
        <f>10+VALUE(RIGHT(LEFT(G190,3),1))</f>
        <v>14</v>
      </c>
      <c r="F190" s="3" t="str">
        <f>RIGHT(G190,2) &amp; IF(A190&lt;2,"x","")</f>
        <v>PM</v>
      </c>
      <c r="G190" t="s">
        <v>471</v>
      </c>
      <c r="H190" t="s">
        <v>304</v>
      </c>
      <c r="I190" t="s">
        <v>472</v>
      </c>
      <c r="J190"/>
      <c r="K190" s="3">
        <f>LOOKUP(1E+100,M190:CF190)</f>
        <v>1734.9280866281945</v>
      </c>
      <c r="L190" s="9"/>
      <c r="M190" s="3">
        <v>1800</v>
      </c>
      <c r="O190" s="3">
        <v>1794.4488984763939</v>
      </c>
      <c r="Y190" s="3">
        <v>1782.2174959801532</v>
      </c>
      <c r="AE190" s="3">
        <v>1683.7498037773353</v>
      </c>
      <c r="AH190" s="3">
        <v>1849.5538879439944</v>
      </c>
      <c r="AR190" s="3">
        <v>1734.9280866281945</v>
      </c>
      <c r="BA190"/>
      <c r="BB190"/>
      <c r="BC190"/>
      <c r="BD190"/>
      <c r="BE190"/>
      <c r="BF190"/>
    </row>
    <row r="191" spans="1:58" s="3" customFormat="1" x14ac:dyDescent="0.3">
      <c r="A191" s="3">
        <v>5</v>
      </c>
      <c r="B191" s="3" t="str">
        <f>LEFT(G191,1)</f>
        <v>G</v>
      </c>
      <c r="C191" s="3">
        <f t="shared" si="4"/>
        <v>59</v>
      </c>
      <c r="D191" s="3">
        <f t="shared" si="5"/>
        <v>59</v>
      </c>
      <c r="E191" s="3">
        <f>10+VALUE(RIGHT(LEFT(G191,3),1))</f>
        <v>14</v>
      </c>
      <c r="F191" s="3" t="str">
        <f>RIGHT(G191,2) &amp; IF(A191&lt;2,"x","")</f>
        <v>PM</v>
      </c>
      <c r="G191" t="s">
        <v>473</v>
      </c>
      <c r="H191" t="s">
        <v>474</v>
      </c>
      <c r="I191" t="s">
        <v>475</v>
      </c>
      <c r="J191"/>
      <c r="K191" s="3">
        <f>LOOKUP(1E+100,M191:CF191)</f>
        <v>1719.0770311736053</v>
      </c>
      <c r="L191" s="9"/>
      <c r="M191" s="3">
        <v>1800</v>
      </c>
      <c r="O191" s="3">
        <v>1831.4556221711498</v>
      </c>
      <c r="S191" s="3">
        <v>1796.4734302223846</v>
      </c>
      <c r="Y191" s="3">
        <v>1702.1681057140147</v>
      </c>
      <c r="AE191" s="3">
        <v>1742.3246765617507</v>
      </c>
      <c r="AH191" s="3">
        <v>1740.5397595139204</v>
      </c>
      <c r="AR191" s="3">
        <v>1719.0770311736053</v>
      </c>
      <c r="BA191"/>
      <c r="BB191"/>
      <c r="BC191"/>
      <c r="BD191"/>
      <c r="BE191"/>
      <c r="BF191"/>
    </row>
    <row r="192" spans="1:58" s="3" customFormat="1" x14ac:dyDescent="0.3">
      <c r="A192" s="3">
        <v>5</v>
      </c>
      <c r="B192" s="3" t="str">
        <f>LEFT(G192,1)</f>
        <v>G</v>
      </c>
      <c r="C192" s="3">
        <f t="shared" si="4"/>
        <v>60</v>
      </c>
      <c r="D192" s="3">
        <f t="shared" si="5"/>
        <v>60</v>
      </c>
      <c r="E192" s="3">
        <f>10+VALUE(RIGHT(LEFT(G192,3),1))</f>
        <v>14</v>
      </c>
      <c r="F192" s="3" t="str">
        <f>RIGHT(G192,2) &amp; IF(A192&lt;2,"x","")</f>
        <v>PM</v>
      </c>
      <c r="G192" t="s">
        <v>476</v>
      </c>
      <c r="H192" t="s">
        <v>135</v>
      </c>
      <c r="I192" t="s">
        <v>477</v>
      </c>
      <c r="J192"/>
      <c r="K192" s="3">
        <f>LOOKUP(1E+100,M192:CF192)</f>
        <v>1713.0256481248498</v>
      </c>
      <c r="L192" s="9"/>
      <c r="M192" s="3">
        <v>1800</v>
      </c>
      <c r="O192" s="3">
        <v>1736.1461093332885</v>
      </c>
      <c r="S192" s="3">
        <v>1795.1131642509079</v>
      </c>
      <c r="Y192" s="3">
        <v>1787.8872735995312</v>
      </c>
      <c r="AE192" s="3">
        <v>1810.44012382184</v>
      </c>
      <c r="AH192" s="3">
        <v>1670.7873376799375</v>
      </c>
      <c r="AR192" s="3">
        <v>1713.0256481248498</v>
      </c>
      <c r="BA192"/>
      <c r="BB192"/>
      <c r="BC192"/>
      <c r="BD192"/>
      <c r="BE192"/>
      <c r="BF192"/>
    </row>
    <row r="193" spans="1:58" s="3" customFormat="1" x14ac:dyDescent="0.3">
      <c r="A193" s="3">
        <v>5</v>
      </c>
      <c r="B193" s="3" t="str">
        <f>LEFT(G193,1)</f>
        <v>G</v>
      </c>
      <c r="C193" s="3">
        <f t="shared" si="4"/>
        <v>61</v>
      </c>
      <c r="D193" s="3">
        <f t="shared" si="5"/>
        <v>61</v>
      </c>
      <c r="E193" s="3">
        <f>10+VALUE(RIGHT(LEFT(G193,3),1))</f>
        <v>14</v>
      </c>
      <c r="F193" s="3" t="str">
        <f>RIGHT(G193,2) &amp; IF(A193&lt;2,"x","")</f>
        <v>PM</v>
      </c>
      <c r="G193" t="s">
        <v>478</v>
      </c>
      <c r="H193" t="s">
        <v>59</v>
      </c>
      <c r="I193" t="s">
        <v>479</v>
      </c>
      <c r="J193"/>
      <c r="K193" s="3">
        <f>LOOKUP(1E+100,M193:CF193)</f>
        <v>1708.7871330431808</v>
      </c>
      <c r="L193" s="9"/>
      <c r="M193" s="3">
        <v>1800</v>
      </c>
      <c r="O193" s="3">
        <v>1737.9124943334255</v>
      </c>
      <c r="S193" s="3">
        <v>1837.3420791717942</v>
      </c>
      <c r="Y193" s="3">
        <v>1809.2562096952811</v>
      </c>
      <c r="AH193" s="3">
        <v>1737.1354474025136</v>
      </c>
      <c r="AN193" s="3">
        <v>1708.7871330431808</v>
      </c>
      <c r="BA193"/>
      <c r="BB193"/>
      <c r="BC193"/>
      <c r="BD193"/>
      <c r="BE193"/>
      <c r="BF193"/>
    </row>
    <row r="194" spans="1:58" s="3" customFormat="1" x14ac:dyDescent="0.3">
      <c r="A194" s="3">
        <v>4</v>
      </c>
      <c r="B194" s="3" t="str">
        <f>LEFT(G194,1)</f>
        <v>G</v>
      </c>
      <c r="C194" s="3">
        <f t="shared" si="4"/>
        <v>62</v>
      </c>
      <c r="D194" s="3">
        <f t="shared" si="5"/>
        <v>62</v>
      </c>
      <c r="E194" s="3">
        <f>10+VALUE(RIGHT(LEFT(G194,3),1))</f>
        <v>14</v>
      </c>
      <c r="F194" s="3" t="str">
        <f>RIGHT(G194,2) &amp; IF(A194&lt;2,"x","")</f>
        <v>PM</v>
      </c>
      <c r="G194" t="s">
        <v>480</v>
      </c>
      <c r="H194" t="s">
        <v>220</v>
      </c>
      <c r="I194" t="s">
        <v>481</v>
      </c>
      <c r="J194"/>
      <c r="K194" s="3">
        <f>LOOKUP(1E+100,M194:CF194)</f>
        <v>1702.1078803087187</v>
      </c>
      <c r="L194" s="9"/>
      <c r="M194" s="3">
        <v>1900</v>
      </c>
      <c r="N194" s="3">
        <v>1864.7108735044203</v>
      </c>
      <c r="O194" s="3">
        <v>1784.4420132090868</v>
      </c>
      <c r="S194" s="3">
        <v>1716.4941563542095</v>
      </c>
      <c r="Y194" s="3">
        <v>1696.8934488240634</v>
      </c>
      <c r="AR194" s="3">
        <v>1702.1078803087187</v>
      </c>
      <c r="BA194"/>
      <c r="BB194"/>
      <c r="BC194"/>
      <c r="BD194"/>
      <c r="BE194"/>
      <c r="BF194"/>
    </row>
    <row r="195" spans="1:58" s="3" customFormat="1" x14ac:dyDescent="0.3">
      <c r="A195" s="3">
        <v>5</v>
      </c>
      <c r="B195" s="3" t="str">
        <f>LEFT(G195,1)</f>
        <v>G</v>
      </c>
      <c r="C195" s="3">
        <f t="shared" ref="C195:C258" si="6">IF(E195=E194,C194+1,1)</f>
        <v>63</v>
      </c>
      <c r="D195" s="3">
        <f t="shared" ref="D195:D258" si="7">IF(K195=K194,D194,C195)</f>
        <v>63</v>
      </c>
      <c r="E195" s="3">
        <f>10+VALUE(RIGHT(LEFT(G195,3),1))</f>
        <v>14</v>
      </c>
      <c r="F195" s="3" t="str">
        <f>RIGHT(G195,2) &amp; IF(A195&lt;2,"x","")</f>
        <v>PM</v>
      </c>
      <c r="G195" t="s">
        <v>482</v>
      </c>
      <c r="H195" t="s">
        <v>225</v>
      </c>
      <c r="I195" t="s">
        <v>483</v>
      </c>
      <c r="J195"/>
      <c r="K195" s="3">
        <f>LOOKUP(1E+100,M195:CF195)</f>
        <v>1696.5961027876679</v>
      </c>
      <c r="L195" s="9"/>
      <c r="M195" s="3">
        <v>1800</v>
      </c>
      <c r="O195" s="3">
        <v>1722.0810569272383</v>
      </c>
      <c r="S195" s="3">
        <v>1675.0542396024111</v>
      </c>
      <c r="AE195" s="3">
        <v>1738.1060789584433</v>
      </c>
      <c r="AH195" s="3">
        <v>1747.8667706192975</v>
      </c>
      <c r="AN195" s="3">
        <v>1743.7415057925364</v>
      </c>
      <c r="AR195" s="3">
        <v>1696.5961027876679</v>
      </c>
      <c r="BA195"/>
      <c r="BB195"/>
      <c r="BC195"/>
      <c r="BD195"/>
      <c r="BE195"/>
      <c r="BF195"/>
    </row>
    <row r="196" spans="1:58" s="3" customFormat="1" x14ac:dyDescent="0.3">
      <c r="A196" s="3">
        <v>3</v>
      </c>
      <c r="B196" s="3" t="str">
        <f>LEFT(G196,1)</f>
        <v>G</v>
      </c>
      <c r="C196" s="3">
        <f t="shared" si="6"/>
        <v>64</v>
      </c>
      <c r="D196" s="3">
        <f t="shared" si="7"/>
        <v>64</v>
      </c>
      <c r="E196" s="3">
        <f>10+VALUE(RIGHT(LEFT(G196,3),1))</f>
        <v>14</v>
      </c>
      <c r="F196" s="3" t="str">
        <f>RIGHT(G196,2) &amp; IF(A196&lt;2,"x","")</f>
        <v>PM</v>
      </c>
      <c r="G196" t="s">
        <v>484</v>
      </c>
      <c r="H196" t="s">
        <v>485</v>
      </c>
      <c r="I196" t="s">
        <v>486</v>
      </c>
      <c r="J196"/>
      <c r="K196" s="3">
        <f>LOOKUP(1E+100,M196:CF196)</f>
        <v>1673.2668143767253</v>
      </c>
      <c r="L196" s="9"/>
      <c r="M196" s="3">
        <v>1933.3333333333333</v>
      </c>
      <c r="V196" s="3">
        <v>1872.2323192986998</v>
      </c>
      <c r="AE196" s="3">
        <v>1775.6996229925683</v>
      </c>
      <c r="AH196" s="3">
        <v>1645.3896266629351</v>
      </c>
      <c r="AO196" s="3">
        <v>1625.8070971622767</v>
      </c>
      <c r="AR196" s="3">
        <v>1673.2668143767253</v>
      </c>
      <c r="BA196"/>
      <c r="BB196"/>
      <c r="BC196"/>
      <c r="BD196"/>
      <c r="BE196"/>
      <c r="BF196"/>
    </row>
    <row r="197" spans="1:58" s="3" customFormat="1" x14ac:dyDescent="0.3">
      <c r="A197" s="3">
        <v>2</v>
      </c>
      <c r="B197" s="3" t="str">
        <f>LEFT(G197,1)</f>
        <v>G</v>
      </c>
      <c r="C197" s="3">
        <f t="shared" si="6"/>
        <v>65</v>
      </c>
      <c r="D197" s="3">
        <f t="shared" si="7"/>
        <v>65</v>
      </c>
      <c r="E197" s="3">
        <f>10+VALUE(RIGHT(LEFT(G197,3),1))</f>
        <v>14</v>
      </c>
      <c r="F197" s="3" t="str">
        <f>RIGHT(G197,2) &amp; IF(A197&lt;2,"x","")</f>
        <v>PM</v>
      </c>
      <c r="G197" t="s">
        <v>487</v>
      </c>
      <c r="H197" t="s">
        <v>111</v>
      </c>
      <c r="I197" t="s">
        <v>488</v>
      </c>
      <c r="J197"/>
      <c r="K197" s="3">
        <f>LOOKUP(1E+100,M197:CF197)</f>
        <v>1657.0258679131907</v>
      </c>
      <c r="L197" s="9"/>
      <c r="M197" s="3">
        <v>1800</v>
      </c>
      <c r="V197" s="3">
        <v>1847.9867553439442</v>
      </c>
      <c r="AH197" s="3">
        <v>1657.0258679131907</v>
      </c>
      <c r="BA197"/>
      <c r="BB197"/>
      <c r="BC197"/>
      <c r="BD197"/>
      <c r="BE197"/>
      <c r="BF197"/>
    </row>
    <row r="198" spans="1:58" s="3" customFormat="1" x14ac:dyDescent="0.3">
      <c r="A198" s="3">
        <v>4</v>
      </c>
      <c r="B198" s="3" t="str">
        <f>LEFT(G198,1)</f>
        <v>G</v>
      </c>
      <c r="C198" s="3">
        <f t="shared" si="6"/>
        <v>66</v>
      </c>
      <c r="D198" s="3">
        <f t="shared" si="7"/>
        <v>66</v>
      </c>
      <c r="E198" s="3">
        <f>10+VALUE(RIGHT(LEFT(G198,3),1))</f>
        <v>14</v>
      </c>
      <c r="F198" s="3" t="str">
        <f>RIGHT(G198,2) &amp; IF(A198&lt;2,"x","")</f>
        <v>PM</v>
      </c>
      <c r="G198" t="s">
        <v>489</v>
      </c>
      <c r="H198" t="s">
        <v>469</v>
      </c>
      <c r="I198" t="s">
        <v>490</v>
      </c>
      <c r="J198"/>
      <c r="K198" s="3">
        <f>LOOKUP(1E+100,M198:CF198)</f>
        <v>1635.371862705641</v>
      </c>
      <c r="L198" s="9"/>
      <c r="M198" s="3">
        <v>2000</v>
      </c>
      <c r="V198" s="3">
        <v>1862.6110209523388</v>
      </c>
      <c r="AA198" s="3">
        <v>1790.8031388881529</v>
      </c>
      <c r="AH198" s="3">
        <v>1635.371862705641</v>
      </c>
      <c r="BA198"/>
      <c r="BB198"/>
      <c r="BC198"/>
      <c r="BD198"/>
      <c r="BE198"/>
      <c r="BF198"/>
    </row>
    <row r="199" spans="1:58" s="3" customFormat="1" x14ac:dyDescent="0.3">
      <c r="A199" s="3">
        <v>5</v>
      </c>
      <c r="B199" s="3" t="str">
        <f>LEFT(G199,1)</f>
        <v>G</v>
      </c>
      <c r="C199" s="3">
        <f t="shared" si="6"/>
        <v>67</v>
      </c>
      <c r="D199" s="3">
        <f t="shared" si="7"/>
        <v>67</v>
      </c>
      <c r="E199" s="3">
        <f>10+VALUE(RIGHT(LEFT(G199,3),1))</f>
        <v>14</v>
      </c>
      <c r="F199" s="3" t="str">
        <f>RIGHT(G199,2) &amp; IF(A199&lt;2,"x","")</f>
        <v>PM</v>
      </c>
      <c r="G199" t="s">
        <v>491</v>
      </c>
      <c r="H199" t="s">
        <v>135</v>
      </c>
      <c r="I199" t="s">
        <v>492</v>
      </c>
      <c r="J199"/>
      <c r="K199" s="3">
        <f>LOOKUP(1E+100,M199:CF199)</f>
        <v>1615.2267410834143</v>
      </c>
      <c r="L199" s="9"/>
      <c r="M199" s="3">
        <v>1800</v>
      </c>
      <c r="O199" s="3">
        <v>1765.6218434292284</v>
      </c>
      <c r="S199" s="3">
        <v>1660.2953776576708</v>
      </c>
      <c r="Y199" s="3">
        <v>1604.9458100695288</v>
      </c>
      <c r="AE199" s="3">
        <v>1612.7119930560316</v>
      </c>
      <c r="AH199" s="3">
        <v>1668.9184493688115</v>
      </c>
      <c r="AR199" s="3">
        <v>1615.2267410834143</v>
      </c>
      <c r="BA199"/>
      <c r="BB199"/>
      <c r="BC199"/>
      <c r="BD199"/>
      <c r="BE199"/>
      <c r="BF199"/>
    </row>
    <row r="200" spans="1:58" s="3" customFormat="1" x14ac:dyDescent="0.3">
      <c r="A200" s="3">
        <v>3</v>
      </c>
      <c r="B200" s="3" t="str">
        <f>LEFT(G200,1)</f>
        <v>G</v>
      </c>
      <c r="C200" s="3">
        <f t="shared" si="6"/>
        <v>68</v>
      </c>
      <c r="D200" s="3">
        <f t="shared" si="7"/>
        <v>68</v>
      </c>
      <c r="E200" s="3">
        <f>10+VALUE(RIGHT(LEFT(G200,3),1))</f>
        <v>14</v>
      </c>
      <c r="F200" s="3" t="str">
        <f>RIGHT(G200,2) &amp; IF(A200&lt;2,"x","")</f>
        <v>PM</v>
      </c>
      <c r="G200" t="s">
        <v>493</v>
      </c>
      <c r="H200" t="s">
        <v>146</v>
      </c>
      <c r="I200" t="s">
        <v>494</v>
      </c>
      <c r="J200"/>
      <c r="K200" s="3">
        <f>LOOKUP(1E+100,M200:CF200)</f>
        <v>1604.9463756799046</v>
      </c>
      <c r="L200" s="9"/>
      <c r="M200" s="3">
        <v>1800</v>
      </c>
      <c r="AH200" s="3">
        <v>1546.0766234993087</v>
      </c>
      <c r="AN200" s="3">
        <v>1626.0325701428499</v>
      </c>
      <c r="AT200" s="3">
        <v>1604.9463756799046</v>
      </c>
      <c r="BA200"/>
      <c r="BB200"/>
      <c r="BC200"/>
      <c r="BD200"/>
      <c r="BE200"/>
      <c r="BF200"/>
    </row>
    <row r="201" spans="1:58" s="3" customFormat="1" x14ac:dyDescent="0.3">
      <c r="A201" s="3">
        <v>5</v>
      </c>
      <c r="B201" s="3" t="str">
        <f>LEFT(G201,1)</f>
        <v>G</v>
      </c>
      <c r="C201" s="3">
        <f t="shared" si="6"/>
        <v>69</v>
      </c>
      <c r="D201" s="3">
        <f t="shared" si="7"/>
        <v>69</v>
      </c>
      <c r="E201" s="3">
        <f>10+VALUE(RIGHT(LEFT(G201,3),1))</f>
        <v>14</v>
      </c>
      <c r="F201" s="3" t="str">
        <f>RIGHT(G201,2) &amp; IF(A201&lt;2,"x","")</f>
        <v>PM</v>
      </c>
      <c r="G201" t="s">
        <v>495</v>
      </c>
      <c r="H201" t="s">
        <v>225</v>
      </c>
      <c r="I201" t="s">
        <v>496</v>
      </c>
      <c r="J201"/>
      <c r="K201" s="3">
        <f>LOOKUP(1E+100,M201:CF201)</f>
        <v>1547.5712493187443</v>
      </c>
      <c r="L201" s="9"/>
      <c r="M201" s="3">
        <v>1800</v>
      </c>
      <c r="O201" s="3">
        <v>1735.2165354105523</v>
      </c>
      <c r="S201" s="3">
        <v>1623.1670762734311</v>
      </c>
      <c r="AE201" s="3">
        <v>1629.24808632144</v>
      </c>
      <c r="AH201" s="3">
        <v>1569.4117603321879</v>
      </c>
      <c r="AN201" s="3">
        <v>1501.1405425194662</v>
      </c>
      <c r="AR201" s="3">
        <v>1547.5712493187443</v>
      </c>
      <c r="BA201"/>
      <c r="BB201"/>
      <c r="BC201"/>
      <c r="BD201"/>
      <c r="BE201"/>
      <c r="BF201"/>
    </row>
    <row r="202" spans="1:58" s="3" customFormat="1" x14ac:dyDescent="0.3">
      <c r="A202" s="3">
        <v>4</v>
      </c>
      <c r="B202" s="3" t="str">
        <f>LEFT(G202,1)</f>
        <v>G</v>
      </c>
      <c r="C202" s="3">
        <f t="shared" si="6"/>
        <v>70</v>
      </c>
      <c r="D202" s="3">
        <f t="shared" si="7"/>
        <v>70</v>
      </c>
      <c r="E202" s="3">
        <f>10+VALUE(RIGHT(LEFT(G202,3),1))</f>
        <v>14</v>
      </c>
      <c r="F202" s="3" t="str">
        <f>RIGHT(G202,2) &amp; IF(A202&lt;2,"x","")</f>
        <v>PM</v>
      </c>
      <c r="G202" t="s">
        <v>497</v>
      </c>
      <c r="H202" t="s">
        <v>68</v>
      </c>
      <c r="I202" t="s">
        <v>498</v>
      </c>
      <c r="J202"/>
      <c r="K202" s="3">
        <f>LOOKUP(1E+100,M202:CF202)</f>
        <v>1538.3242520655006</v>
      </c>
      <c r="L202" s="9"/>
      <c r="M202" s="3">
        <v>1800</v>
      </c>
      <c r="S202" s="3">
        <v>1757.5255460771657</v>
      </c>
      <c r="V202" s="3">
        <v>1739.8441246829971</v>
      </c>
      <c r="AE202" s="3">
        <v>1708.2842598603295</v>
      </c>
      <c r="AH202" s="3">
        <v>1571.2755767164006</v>
      </c>
      <c r="AR202" s="3">
        <v>1538.3242520655006</v>
      </c>
      <c r="BA202"/>
      <c r="BB202"/>
      <c r="BC202"/>
      <c r="BD202"/>
      <c r="BE202"/>
      <c r="BF202"/>
    </row>
    <row r="203" spans="1:58" s="3" customFormat="1" x14ac:dyDescent="0.3">
      <c r="A203" s="3">
        <v>5</v>
      </c>
      <c r="B203" s="3" t="str">
        <f>LEFT(G203,1)</f>
        <v>G</v>
      </c>
      <c r="C203" s="3">
        <f t="shared" si="6"/>
        <v>71</v>
      </c>
      <c r="D203" s="3">
        <f t="shared" si="7"/>
        <v>71</v>
      </c>
      <c r="E203" s="3">
        <f>10+VALUE(RIGHT(LEFT(G203,3),1))</f>
        <v>14</v>
      </c>
      <c r="F203" s="3" t="str">
        <f>RIGHT(G203,2) &amp; IF(A203&lt;2,"x","")</f>
        <v>PM</v>
      </c>
      <c r="G203" t="s">
        <v>499</v>
      </c>
      <c r="H203" t="s">
        <v>318</v>
      </c>
      <c r="I203" t="s">
        <v>500</v>
      </c>
      <c r="J203"/>
      <c r="K203" s="3">
        <f>LOOKUP(1E+100,M203:CF203)</f>
        <v>1505.9454698842733</v>
      </c>
      <c r="L203" s="9"/>
      <c r="M203" s="3">
        <v>1800</v>
      </c>
      <c r="O203" s="3">
        <v>1774.3254475154895</v>
      </c>
      <c r="S203" s="3">
        <v>1800.3695579827452</v>
      </c>
      <c r="Y203" s="3">
        <v>1699.4105180764288</v>
      </c>
      <c r="AE203" s="3">
        <v>1647.0428785356974</v>
      </c>
      <c r="AN203" s="3">
        <v>1565.8586828326929</v>
      </c>
      <c r="AR203" s="3">
        <v>1505.9454698842733</v>
      </c>
      <c r="BA203"/>
      <c r="BB203"/>
      <c r="BC203"/>
      <c r="BD203"/>
      <c r="BE203"/>
      <c r="BF203"/>
    </row>
    <row r="204" spans="1:58" s="3" customFormat="1" x14ac:dyDescent="0.3">
      <c r="A204" s="3">
        <v>5</v>
      </c>
      <c r="B204" s="3" t="str">
        <f>LEFT(G204,1)</f>
        <v>G</v>
      </c>
      <c r="C204" s="3">
        <f t="shared" si="6"/>
        <v>72</v>
      </c>
      <c r="D204" s="3">
        <f t="shared" si="7"/>
        <v>72</v>
      </c>
      <c r="E204" s="3">
        <f>10+VALUE(RIGHT(LEFT(G204,3),1))</f>
        <v>14</v>
      </c>
      <c r="F204" s="3" t="str">
        <f>RIGHT(G204,2) &amp; IF(A204&lt;2,"x","")</f>
        <v>PM</v>
      </c>
      <c r="G204" t="s">
        <v>501</v>
      </c>
      <c r="H204" t="s">
        <v>196</v>
      </c>
      <c r="I204" t="s">
        <v>502</v>
      </c>
      <c r="J204"/>
      <c r="K204" s="3">
        <f>LOOKUP(1E+100,M204:CF204)</f>
        <v>1502.4826267388578</v>
      </c>
      <c r="L204" s="9"/>
      <c r="M204" s="3">
        <v>1800</v>
      </c>
      <c r="S204" s="3">
        <v>1632.5441600110489</v>
      </c>
      <c r="V204" s="3">
        <v>1582.9817895540673</v>
      </c>
      <c r="AE204" s="3">
        <v>1561.1638562987105</v>
      </c>
      <c r="AH204" s="3">
        <v>1584.7515626931611</v>
      </c>
      <c r="AR204" s="3">
        <v>1502.4826267388578</v>
      </c>
      <c r="BA204"/>
      <c r="BB204"/>
      <c r="BC204"/>
      <c r="BD204"/>
      <c r="BE204"/>
      <c r="BF204"/>
    </row>
    <row r="205" spans="1:58" s="3" customFormat="1" x14ac:dyDescent="0.3">
      <c r="A205" s="3">
        <v>3</v>
      </c>
      <c r="B205" s="3" t="str">
        <f>LEFT(G205,1)</f>
        <v>G</v>
      </c>
      <c r="C205" s="3">
        <f t="shared" si="6"/>
        <v>73</v>
      </c>
      <c r="D205" s="3">
        <f t="shared" si="7"/>
        <v>73</v>
      </c>
      <c r="E205" s="3">
        <f>10+VALUE(RIGHT(LEFT(G205,3),1))</f>
        <v>14</v>
      </c>
      <c r="F205" s="3" t="str">
        <f>RIGHT(G205,2) &amp; IF(A205&lt;2,"x","")</f>
        <v>PM</v>
      </c>
      <c r="G205" t="s">
        <v>503</v>
      </c>
      <c r="H205" t="s">
        <v>193</v>
      </c>
      <c r="I205" t="s">
        <v>504</v>
      </c>
      <c r="J205"/>
      <c r="K205" s="3">
        <f>LOOKUP(1E+100,M205:CF205)</f>
        <v>1427.9353414406455</v>
      </c>
      <c r="L205" s="9"/>
      <c r="M205" s="3">
        <v>1800</v>
      </c>
      <c r="V205" s="3">
        <v>1757.3904363562531</v>
      </c>
      <c r="AE205" s="3">
        <v>1672.0528652988735</v>
      </c>
      <c r="AH205" s="3">
        <v>1454.1140951609354</v>
      </c>
      <c r="AR205" s="3">
        <v>1427.9353414406455</v>
      </c>
      <c r="BA205"/>
      <c r="BB205"/>
      <c r="BC205"/>
      <c r="BD205"/>
      <c r="BE205"/>
      <c r="BF205"/>
    </row>
    <row r="206" spans="1:58" s="3" customFormat="1" x14ac:dyDescent="0.3">
      <c r="A206" s="3">
        <v>5</v>
      </c>
      <c r="B206" s="3" t="str">
        <f>LEFT(G206,1)</f>
        <v>G</v>
      </c>
      <c r="C206" s="3">
        <f t="shared" si="6"/>
        <v>74</v>
      </c>
      <c r="D206" s="3">
        <f t="shared" si="7"/>
        <v>74</v>
      </c>
      <c r="E206" s="3">
        <f>10+VALUE(RIGHT(LEFT(G206,3),1))</f>
        <v>14</v>
      </c>
      <c r="F206" s="3" t="str">
        <f>RIGHT(G206,2) &amp; IF(A206&lt;2,"x","")</f>
        <v>PM</v>
      </c>
      <c r="G206" t="s">
        <v>505</v>
      </c>
      <c r="H206" t="s">
        <v>196</v>
      </c>
      <c r="I206" t="s">
        <v>506</v>
      </c>
      <c r="J206"/>
      <c r="K206" s="3">
        <f>LOOKUP(1E+100,M206:CF206)</f>
        <v>1410.9274083510732</v>
      </c>
      <c r="L206" s="9"/>
      <c r="M206" s="3">
        <v>1800</v>
      </c>
      <c r="S206" s="3">
        <v>1678.0999926718086</v>
      </c>
      <c r="V206" s="3">
        <v>1699.3397079947802</v>
      </c>
      <c r="AE206" s="3">
        <v>1591.5480189447294</v>
      </c>
      <c r="AH206" s="3">
        <v>1428.7947384451527</v>
      </c>
      <c r="AR206" s="3">
        <v>1410.9274083510732</v>
      </c>
      <c r="BA206"/>
      <c r="BB206"/>
      <c r="BC206"/>
      <c r="BD206"/>
      <c r="BE206"/>
      <c r="BF206"/>
    </row>
    <row r="207" spans="1:58" s="3" customFormat="1" x14ac:dyDescent="0.3">
      <c r="A207" s="3">
        <v>2</v>
      </c>
      <c r="B207" s="3" t="str">
        <f>LEFT(G207,1)</f>
        <v>G</v>
      </c>
      <c r="C207" s="3">
        <f t="shared" si="6"/>
        <v>1</v>
      </c>
      <c r="D207" s="3">
        <f t="shared" si="7"/>
        <v>1</v>
      </c>
      <c r="E207" s="3">
        <f>10+VALUE(RIGHT(LEFT(G207,3),1))</f>
        <v>15</v>
      </c>
      <c r="F207" s="3" t="str">
        <f>RIGHT(G207,2) &amp; IF(A207&lt;2,"x","")</f>
        <v>PM</v>
      </c>
      <c r="G207" t="s">
        <v>507</v>
      </c>
      <c r="H207" t="s">
        <v>114</v>
      </c>
      <c r="I207" t="s">
        <v>508</v>
      </c>
      <c r="J207"/>
      <c r="K207" s="3">
        <f>LOOKUP(1E+100,M207:CF207)</f>
        <v>2631.7124072882416</v>
      </c>
      <c r="L207" s="9"/>
      <c r="M207" s="3">
        <v>2400</v>
      </c>
      <c r="Q207" s="3">
        <v>2483.399403311093</v>
      </c>
      <c r="AG207" s="3">
        <v>2561.5856759098697</v>
      </c>
      <c r="AP207" s="3">
        <v>2594.1673584319205</v>
      </c>
      <c r="AT207" s="3">
        <v>2631.7124072882416</v>
      </c>
      <c r="BA207"/>
      <c r="BB207"/>
      <c r="BC207"/>
      <c r="BD207"/>
      <c r="BE207"/>
      <c r="BF207"/>
    </row>
    <row r="208" spans="1:58" s="3" customFormat="1" x14ac:dyDescent="0.3">
      <c r="A208" s="3">
        <v>2</v>
      </c>
      <c r="B208" s="3" t="str">
        <f>LEFT(G208,1)</f>
        <v>G</v>
      </c>
      <c r="C208" s="3">
        <f t="shared" si="6"/>
        <v>2</v>
      </c>
      <c r="D208" s="3">
        <f t="shared" si="7"/>
        <v>2</v>
      </c>
      <c r="E208" s="3">
        <f>10+VALUE(RIGHT(LEFT(G208,3),1))</f>
        <v>15</v>
      </c>
      <c r="F208" s="3" t="str">
        <f>RIGHT(G208,2) &amp; IF(A208&lt;2,"x","")</f>
        <v>PM</v>
      </c>
      <c r="G208" t="s">
        <v>509</v>
      </c>
      <c r="H208" t="s">
        <v>98</v>
      </c>
      <c r="I208" t="s">
        <v>510</v>
      </c>
      <c r="J208"/>
      <c r="K208" s="3">
        <f>LOOKUP(1E+100,M208:CF208)</f>
        <v>2606.7378064929298</v>
      </c>
      <c r="L208" s="9"/>
      <c r="M208" s="3">
        <v>2400</v>
      </c>
      <c r="N208" s="3">
        <v>2492.444811054484</v>
      </c>
      <c r="AF208" s="3">
        <v>2507.6460121037148</v>
      </c>
      <c r="AP208" s="3">
        <v>2606.7378064929298</v>
      </c>
      <c r="BA208"/>
      <c r="BB208"/>
      <c r="BC208"/>
      <c r="BD208"/>
      <c r="BE208"/>
      <c r="BF208"/>
    </row>
    <row r="209" spans="1:58" s="3" customFormat="1" x14ac:dyDescent="0.3">
      <c r="A209" s="3">
        <v>2</v>
      </c>
      <c r="B209" s="3" t="str">
        <f>LEFT(G209,1)</f>
        <v>G</v>
      </c>
      <c r="C209" s="3">
        <f t="shared" si="6"/>
        <v>3</v>
      </c>
      <c r="D209" s="3">
        <f t="shared" si="7"/>
        <v>3</v>
      </c>
      <c r="E209" s="3">
        <f>10+VALUE(RIGHT(LEFT(G209,3),1))</f>
        <v>15</v>
      </c>
      <c r="F209" s="3" t="str">
        <f>RIGHT(G209,2) &amp; IF(A209&lt;2,"x","")</f>
        <v>PM</v>
      </c>
      <c r="G209" t="s">
        <v>511</v>
      </c>
      <c r="H209" t="s">
        <v>240</v>
      </c>
      <c r="I209" t="s">
        <v>512</v>
      </c>
      <c r="J209"/>
      <c r="K209" s="3">
        <f>LOOKUP(1E+100,M209:CF209)</f>
        <v>2599.8981354794032</v>
      </c>
      <c r="L209" s="9"/>
      <c r="M209" s="3">
        <v>2400</v>
      </c>
      <c r="N209" s="3">
        <v>2485.9930982239212</v>
      </c>
      <c r="Q209" s="3">
        <v>2553.2516698138029</v>
      </c>
      <c r="AP209" s="3">
        <v>2599.8981354794032</v>
      </c>
      <c r="BA209"/>
      <c r="BB209"/>
      <c r="BC209"/>
      <c r="BD209"/>
      <c r="BE209"/>
      <c r="BF209"/>
    </row>
    <row r="210" spans="1:58" s="3" customFormat="1" x14ac:dyDescent="0.3">
      <c r="A210" s="3">
        <v>3</v>
      </c>
      <c r="B210" s="3" t="str">
        <f>LEFT(G210,1)</f>
        <v>G</v>
      </c>
      <c r="C210" s="3">
        <f t="shared" si="6"/>
        <v>4</v>
      </c>
      <c r="D210" s="3">
        <f t="shared" si="7"/>
        <v>4</v>
      </c>
      <c r="E210" s="3">
        <f>10+VALUE(RIGHT(LEFT(G210,3),1))</f>
        <v>15</v>
      </c>
      <c r="F210" s="3" t="str">
        <f>RIGHT(G210,2) &amp; IF(A210&lt;2,"x","")</f>
        <v>PM</v>
      </c>
      <c r="G210" t="s">
        <v>513</v>
      </c>
      <c r="H210" t="s">
        <v>118</v>
      </c>
      <c r="I210" t="s">
        <v>514</v>
      </c>
      <c r="J210"/>
      <c r="K210" s="3">
        <f>LOOKUP(1E+100,M210:CF210)</f>
        <v>2590.3724291004664</v>
      </c>
      <c r="L210" s="9"/>
      <c r="M210" s="3">
        <v>2400</v>
      </c>
      <c r="N210" s="3">
        <v>2492.8843168622625</v>
      </c>
      <c r="W210" s="3">
        <v>2541.9699498202326</v>
      </c>
      <c r="AO210" s="3">
        <v>2557.9925200756684</v>
      </c>
      <c r="AP210" s="3">
        <v>2590.3724291004664</v>
      </c>
      <c r="BA210"/>
      <c r="BB210"/>
      <c r="BC210"/>
      <c r="BD210"/>
      <c r="BE210"/>
      <c r="BF210"/>
    </row>
    <row r="211" spans="1:58" s="3" customFormat="1" x14ac:dyDescent="0.3">
      <c r="A211" s="3">
        <v>3</v>
      </c>
      <c r="B211" s="3" t="str">
        <f>LEFT(G211,1)</f>
        <v>g</v>
      </c>
      <c r="C211" s="3">
        <f t="shared" si="6"/>
        <v>5</v>
      </c>
      <c r="D211" s="3">
        <f t="shared" si="7"/>
        <v>5</v>
      </c>
      <c r="E211" s="3">
        <f>10+VALUE(RIGHT(LEFT(G211,3),1))</f>
        <v>15</v>
      </c>
      <c r="F211" s="3" t="str">
        <f>RIGHT(G211,2) &amp; IF(A211&lt;2,"x","")</f>
        <v>PM</v>
      </c>
      <c r="G211" t="s">
        <v>515</v>
      </c>
      <c r="H211" t="s">
        <v>108</v>
      </c>
      <c r="I211" t="s">
        <v>516</v>
      </c>
      <c r="J211"/>
      <c r="K211" s="3">
        <f>LOOKUP(1E+100,M211:CF211)</f>
        <v>2545.9252131333355</v>
      </c>
      <c r="L211" s="9"/>
      <c r="M211" s="3">
        <v>2400</v>
      </c>
      <c r="AG211" s="3">
        <v>2494.5544442600039</v>
      </c>
      <c r="AP211" s="3">
        <v>2545.9252131333355</v>
      </c>
      <c r="BA211"/>
      <c r="BB211"/>
      <c r="BC211"/>
      <c r="BD211"/>
      <c r="BE211"/>
      <c r="BF211"/>
    </row>
    <row r="212" spans="1:58" s="3" customFormat="1" x14ac:dyDescent="0.3">
      <c r="A212" s="3">
        <v>3</v>
      </c>
      <c r="B212" s="3" t="str">
        <f>LEFT(G212,1)</f>
        <v>G</v>
      </c>
      <c r="C212" s="3">
        <f t="shared" si="6"/>
        <v>6</v>
      </c>
      <c r="D212" s="3">
        <f t="shared" si="7"/>
        <v>6</v>
      </c>
      <c r="E212" s="3">
        <f>10+VALUE(RIGHT(LEFT(G212,3),1))</f>
        <v>15</v>
      </c>
      <c r="F212" s="3" t="str">
        <f>RIGHT(G212,2) &amp; IF(A212&lt;2,"x","")</f>
        <v>PM</v>
      </c>
      <c r="G212" t="s">
        <v>517</v>
      </c>
      <c r="H212" t="s">
        <v>114</v>
      </c>
      <c r="I212" t="s">
        <v>518</v>
      </c>
      <c r="J212"/>
      <c r="K212" s="3">
        <f>LOOKUP(1E+100,M212:CF212)</f>
        <v>2535.7040198597101</v>
      </c>
      <c r="L212" s="9"/>
      <c r="M212" s="3">
        <v>2400</v>
      </c>
      <c r="N212" s="3">
        <v>2485.5567887335451</v>
      </c>
      <c r="Q212" s="3">
        <v>2501.6382306206324</v>
      </c>
      <c r="AG212" s="3">
        <v>2534.8816599796255</v>
      </c>
      <c r="AP212" s="3">
        <v>2535.7040198597101</v>
      </c>
      <c r="BA212"/>
      <c r="BB212"/>
      <c r="BC212"/>
      <c r="BD212"/>
      <c r="BE212"/>
      <c r="BF212"/>
    </row>
    <row r="213" spans="1:58" s="3" customFormat="1" x14ac:dyDescent="0.3">
      <c r="A213" s="3">
        <v>5</v>
      </c>
      <c r="B213" s="3" t="str">
        <f>LEFT(G213,1)</f>
        <v>G</v>
      </c>
      <c r="C213" s="3">
        <f t="shared" si="6"/>
        <v>7</v>
      </c>
      <c r="D213" s="3">
        <f t="shared" si="7"/>
        <v>7</v>
      </c>
      <c r="E213" s="3">
        <f>10+VALUE(RIGHT(LEFT(G213,3),1))</f>
        <v>15</v>
      </c>
      <c r="F213" s="3" t="str">
        <f>RIGHT(G213,2) &amp; IF(A213&lt;2,"x","")</f>
        <v>PM</v>
      </c>
      <c r="G213" t="s">
        <v>519</v>
      </c>
      <c r="H213" t="s">
        <v>427</v>
      </c>
      <c r="I213" t="s">
        <v>520</v>
      </c>
      <c r="J213"/>
      <c r="K213" s="3">
        <f>LOOKUP(1E+100,M213:CF213)</f>
        <v>2523.9436048254051</v>
      </c>
      <c r="L213" s="9"/>
      <c r="M213" s="3">
        <v>2400</v>
      </c>
      <c r="N213" s="3">
        <v>2430.2716130119879</v>
      </c>
      <c r="Q213" s="3">
        <v>2424.8953642796046</v>
      </c>
      <c r="W213" s="3">
        <v>2454.0143548862029</v>
      </c>
      <c r="AG213" s="3">
        <v>2466.3427468260625</v>
      </c>
      <c r="AO213" s="3">
        <v>2483.6619808646747</v>
      </c>
      <c r="AP213" s="3">
        <v>2523.9436048254051</v>
      </c>
      <c r="BA213"/>
      <c r="BB213"/>
      <c r="BC213"/>
      <c r="BD213"/>
      <c r="BE213"/>
      <c r="BF213"/>
    </row>
    <row r="214" spans="1:58" s="3" customFormat="1" x14ac:dyDescent="0.3">
      <c r="A214" s="3">
        <v>3</v>
      </c>
      <c r="B214" s="3" t="str">
        <f>LEFT(G214,1)</f>
        <v>G</v>
      </c>
      <c r="C214" s="3">
        <f t="shared" si="6"/>
        <v>8</v>
      </c>
      <c r="D214" s="3">
        <f t="shared" si="7"/>
        <v>8</v>
      </c>
      <c r="E214" s="3">
        <f>10+VALUE(RIGHT(LEFT(G214,3),1))</f>
        <v>15</v>
      </c>
      <c r="F214" s="3" t="str">
        <f>RIGHT(G214,2) &amp; IF(A214&lt;2,"x","")</f>
        <v>PM</v>
      </c>
      <c r="G214" t="s">
        <v>521</v>
      </c>
      <c r="H214" t="s">
        <v>135</v>
      </c>
      <c r="I214" t="s">
        <v>522</v>
      </c>
      <c r="J214"/>
      <c r="K214" s="3">
        <f>LOOKUP(1E+100,M214:CF214)</f>
        <v>2513.9938412515344</v>
      </c>
      <c r="L214" s="9"/>
      <c r="M214" s="3">
        <v>2400</v>
      </c>
      <c r="N214" s="3">
        <v>2472.4701010798649</v>
      </c>
      <c r="Q214" s="3">
        <v>2480.9568627563444</v>
      </c>
      <c r="X214" s="3">
        <v>2492.8502301649519</v>
      </c>
      <c r="AG214" s="3">
        <v>2504.449970191587</v>
      </c>
      <c r="AP214" s="3">
        <v>2513.9938412515344</v>
      </c>
      <c r="BA214"/>
      <c r="BB214"/>
      <c r="BC214"/>
      <c r="BD214"/>
      <c r="BE214"/>
      <c r="BF214"/>
    </row>
    <row r="215" spans="1:58" s="3" customFormat="1" x14ac:dyDescent="0.3">
      <c r="A215" s="3">
        <v>4</v>
      </c>
      <c r="B215" s="3" t="str">
        <f>LEFT(G215,1)</f>
        <v>G</v>
      </c>
      <c r="C215" s="3">
        <f t="shared" si="6"/>
        <v>9</v>
      </c>
      <c r="D215" s="3">
        <f t="shared" si="7"/>
        <v>9</v>
      </c>
      <c r="E215" s="3">
        <f>10+VALUE(RIGHT(LEFT(G215,3),1))</f>
        <v>15</v>
      </c>
      <c r="F215" s="3" t="str">
        <f>RIGHT(G215,2) &amp; IF(A215&lt;2,"x","")</f>
        <v>PM</v>
      </c>
      <c r="G215" t="s">
        <v>523</v>
      </c>
      <c r="H215" t="s">
        <v>70</v>
      </c>
      <c r="I215" t="s">
        <v>524</v>
      </c>
      <c r="J215"/>
      <c r="K215" s="3">
        <f>LOOKUP(1E+100,M215:CF215)</f>
        <v>2452.3217445628957</v>
      </c>
      <c r="L215" s="9"/>
      <c r="M215" s="3">
        <v>2400</v>
      </c>
      <c r="N215" s="3">
        <v>2420.4054601639036</v>
      </c>
      <c r="Q215" s="3">
        <v>2493.4699416788667</v>
      </c>
      <c r="W215" s="3">
        <v>2497.6291781615796</v>
      </c>
      <c r="AG215" s="3">
        <v>2482.9906911723924</v>
      </c>
      <c r="AP215" s="3">
        <v>2452.3217445628957</v>
      </c>
      <c r="BA215"/>
      <c r="BB215"/>
      <c r="BC215"/>
      <c r="BD215"/>
      <c r="BE215"/>
      <c r="BF215"/>
    </row>
    <row r="216" spans="1:58" s="3" customFormat="1" x14ac:dyDescent="0.3">
      <c r="A216" s="3">
        <v>6</v>
      </c>
      <c r="B216" s="3" t="str">
        <f>LEFT(G216,1)</f>
        <v>G</v>
      </c>
      <c r="C216" s="3">
        <f t="shared" si="6"/>
        <v>10</v>
      </c>
      <c r="D216" s="3">
        <f t="shared" si="7"/>
        <v>10</v>
      </c>
      <c r="E216" s="3">
        <f>10+VALUE(RIGHT(LEFT(G216,3),1))</f>
        <v>15</v>
      </c>
      <c r="F216" s="3" t="str">
        <f>RIGHT(G216,2) &amp; IF(A216&lt;2,"x","")</f>
        <v>PM</v>
      </c>
      <c r="G216" t="s">
        <v>525</v>
      </c>
      <c r="H216" t="s">
        <v>118</v>
      </c>
      <c r="I216" t="s">
        <v>526</v>
      </c>
      <c r="J216"/>
      <c r="K216" s="3">
        <f>LOOKUP(1E+100,M216:CF216)</f>
        <v>2445.0632178266842</v>
      </c>
      <c r="L216" s="9"/>
      <c r="M216" s="3">
        <v>2400</v>
      </c>
      <c r="N216" s="3">
        <v>2377.4030805151224</v>
      </c>
      <c r="Q216" s="3">
        <v>2381.5987502757912</v>
      </c>
      <c r="W216" s="3">
        <v>2418.9723735585471</v>
      </c>
      <c r="AB216" s="3">
        <v>2496.2913064157924</v>
      </c>
      <c r="AG216" s="3">
        <v>2459.9120067263088</v>
      </c>
      <c r="AO216" s="3">
        <v>2499.5338347387369</v>
      </c>
      <c r="AP216" s="3">
        <v>2445.0632178266842</v>
      </c>
      <c r="BA216"/>
      <c r="BB216"/>
      <c r="BC216"/>
      <c r="BD216"/>
      <c r="BE216"/>
      <c r="BF216"/>
    </row>
    <row r="217" spans="1:58" s="3" customFormat="1" x14ac:dyDescent="0.3">
      <c r="A217" s="3">
        <v>2</v>
      </c>
      <c r="B217" s="3" t="str">
        <f>LEFT(G217,1)</f>
        <v>G</v>
      </c>
      <c r="C217" s="3">
        <f t="shared" si="6"/>
        <v>11</v>
      </c>
      <c r="D217" s="3">
        <f t="shared" si="7"/>
        <v>11</v>
      </c>
      <c r="E217" s="3">
        <f>10+VALUE(RIGHT(LEFT(G217,3),1))</f>
        <v>15</v>
      </c>
      <c r="F217" s="3" t="str">
        <f>RIGHT(G217,2) &amp; IF(A217&lt;2,"x","")</f>
        <v>PM</v>
      </c>
      <c r="G217" t="s">
        <v>527</v>
      </c>
      <c r="H217" t="s">
        <v>83</v>
      </c>
      <c r="I217" t="s">
        <v>528</v>
      </c>
      <c r="J217"/>
      <c r="K217" s="3">
        <f>LOOKUP(1E+100,M217:CF217)</f>
        <v>2417.2640598959279</v>
      </c>
      <c r="L217" s="9"/>
      <c r="M217" s="3">
        <v>2400</v>
      </c>
      <c r="N217" s="3">
        <v>2425.552893082428</v>
      </c>
      <c r="Q217" s="3">
        <v>2393.7738864607754</v>
      </c>
      <c r="AP217" s="3">
        <v>2417.2640598959279</v>
      </c>
      <c r="BA217"/>
      <c r="BB217"/>
      <c r="BC217"/>
      <c r="BD217"/>
      <c r="BE217"/>
      <c r="BF217"/>
    </row>
    <row r="218" spans="1:58" s="3" customFormat="1" x14ac:dyDescent="0.3">
      <c r="A218" s="3">
        <v>5</v>
      </c>
      <c r="B218" s="3" t="str">
        <f>LEFT(G218,1)</f>
        <v>G</v>
      </c>
      <c r="C218" s="3">
        <f t="shared" si="6"/>
        <v>12</v>
      </c>
      <c r="D218" s="3">
        <f t="shared" si="7"/>
        <v>12</v>
      </c>
      <c r="E218" s="3">
        <f>10+VALUE(RIGHT(LEFT(G218,3),1))</f>
        <v>15</v>
      </c>
      <c r="F218" s="3" t="str">
        <f>RIGHT(G218,2) &amp; IF(A218&lt;2,"x","")</f>
        <v>PM</v>
      </c>
      <c r="G218" t="s">
        <v>529</v>
      </c>
      <c r="H218" t="s">
        <v>225</v>
      </c>
      <c r="I218" t="s">
        <v>530</v>
      </c>
      <c r="J218"/>
      <c r="K218" s="3">
        <f>LOOKUP(1E+100,M218:CF218)</f>
        <v>2329.7752403369495</v>
      </c>
      <c r="L218" s="9"/>
      <c r="M218" s="3">
        <v>2400</v>
      </c>
      <c r="N218" s="3">
        <v>2384.9465350781493</v>
      </c>
      <c r="Q218" s="3">
        <v>2371.1209441129845</v>
      </c>
      <c r="AB218" s="3">
        <v>2358.6704855925645</v>
      </c>
      <c r="AG218" s="3">
        <v>2332.7674279393709</v>
      </c>
      <c r="AO218" s="3">
        <v>2347.7751778442926</v>
      </c>
      <c r="AP218" s="3">
        <v>2329.7752403369495</v>
      </c>
      <c r="BA218"/>
      <c r="BB218"/>
      <c r="BC218"/>
      <c r="BD218"/>
      <c r="BE218"/>
      <c r="BF218"/>
    </row>
    <row r="219" spans="1:58" s="3" customFormat="1" x14ac:dyDescent="0.3">
      <c r="A219" s="3">
        <v>4</v>
      </c>
      <c r="B219" s="3" t="str">
        <f>LEFT(G219,1)</f>
        <v>G</v>
      </c>
      <c r="C219" s="3">
        <f t="shared" si="6"/>
        <v>13</v>
      </c>
      <c r="D219" s="3">
        <f t="shared" si="7"/>
        <v>13</v>
      </c>
      <c r="E219" s="3">
        <f>10+VALUE(RIGHT(LEFT(G219,3),1))</f>
        <v>15</v>
      </c>
      <c r="F219" s="3" t="str">
        <f>RIGHT(G219,2) &amp; IF(A219&lt;2,"x","")</f>
        <v>PM</v>
      </c>
      <c r="G219" t="s">
        <v>531</v>
      </c>
      <c r="H219" t="s">
        <v>121</v>
      </c>
      <c r="I219" t="s">
        <v>532</v>
      </c>
      <c r="J219"/>
      <c r="K219" s="3">
        <f>LOOKUP(1E+100,M219:CF219)</f>
        <v>2317.5017794714477</v>
      </c>
      <c r="L219" s="9"/>
      <c r="M219" s="3">
        <v>2200</v>
      </c>
      <c r="O219" s="3">
        <v>2197.6352213857558</v>
      </c>
      <c r="W219" s="3">
        <v>2245.8203193009413</v>
      </c>
      <c r="AI219" s="3">
        <v>2269.7099090449196</v>
      </c>
      <c r="AO219" s="3">
        <v>2298.8749080201287</v>
      </c>
      <c r="AP219" s="3">
        <v>2317.5017794714477</v>
      </c>
      <c r="BA219"/>
      <c r="BB219"/>
      <c r="BC219"/>
      <c r="BD219"/>
      <c r="BE219"/>
      <c r="BF219"/>
    </row>
    <row r="220" spans="1:58" s="3" customFormat="1" x14ac:dyDescent="0.3">
      <c r="A220" s="3">
        <v>3</v>
      </c>
      <c r="B220" s="3" t="str">
        <f>LEFT(G220,1)</f>
        <v>G</v>
      </c>
      <c r="C220" s="3">
        <f t="shared" si="6"/>
        <v>14</v>
      </c>
      <c r="D220" s="3">
        <f t="shared" si="7"/>
        <v>14</v>
      </c>
      <c r="E220" s="3">
        <f>10+VALUE(RIGHT(LEFT(G220,3),1))</f>
        <v>15</v>
      </c>
      <c r="F220" s="3" t="str">
        <f>RIGHT(G220,2) &amp; IF(A220&lt;2,"x","")</f>
        <v>PM</v>
      </c>
      <c r="G220" t="s">
        <v>533</v>
      </c>
      <c r="H220" t="s">
        <v>89</v>
      </c>
      <c r="I220" t="s">
        <v>534</v>
      </c>
      <c r="J220"/>
      <c r="K220" s="3">
        <f>LOOKUP(1E+100,M220:CF220)</f>
        <v>2301.0495836538203</v>
      </c>
      <c r="L220" s="9"/>
      <c r="M220" s="3">
        <v>2133.3333333333335</v>
      </c>
      <c r="O220" s="3">
        <v>2189.7790667361733</v>
      </c>
      <c r="W220" s="3">
        <v>2202.0188332547218</v>
      </c>
      <c r="AI220" s="3">
        <v>2234.6354925193959</v>
      </c>
      <c r="AP220" s="3">
        <v>2301.0495836538203</v>
      </c>
      <c r="BA220"/>
      <c r="BB220"/>
      <c r="BC220"/>
      <c r="BD220"/>
      <c r="BE220"/>
      <c r="BF220"/>
    </row>
    <row r="221" spans="1:58" s="3" customFormat="1" x14ac:dyDescent="0.3">
      <c r="A221" s="3">
        <v>3</v>
      </c>
      <c r="B221" s="3" t="str">
        <f>LEFT(G221,1)</f>
        <v>G</v>
      </c>
      <c r="C221" s="3">
        <f t="shared" si="6"/>
        <v>15</v>
      </c>
      <c r="D221" s="3">
        <f t="shared" si="7"/>
        <v>15</v>
      </c>
      <c r="E221" s="3">
        <f>10+VALUE(RIGHT(LEFT(G221,3),1))</f>
        <v>15</v>
      </c>
      <c r="F221" s="3" t="str">
        <f>RIGHT(G221,2) &amp; IF(A221&lt;2,"x","")</f>
        <v>PM</v>
      </c>
      <c r="G221" t="s">
        <v>535</v>
      </c>
      <c r="H221" t="s">
        <v>155</v>
      </c>
      <c r="I221" t="s">
        <v>536</v>
      </c>
      <c r="J221"/>
      <c r="K221" s="3">
        <f>LOOKUP(1E+100,M221:CF221)</f>
        <v>2290.3954721125538</v>
      </c>
      <c r="L221" s="9"/>
      <c r="M221" s="3">
        <v>2266.6666666666665</v>
      </c>
      <c r="N221" s="3">
        <v>2283.3583057383421</v>
      </c>
      <c r="Y221" s="3">
        <v>2322.7615726020913</v>
      </c>
      <c r="AF221" s="3">
        <v>2297.7605718117934</v>
      </c>
      <c r="AO221" s="3">
        <v>2270.31431627962</v>
      </c>
      <c r="AP221" s="3">
        <v>2290.3954721125538</v>
      </c>
      <c r="BA221"/>
      <c r="BB221"/>
      <c r="BC221"/>
      <c r="BD221"/>
      <c r="BE221"/>
      <c r="BF221"/>
    </row>
    <row r="222" spans="1:58" s="3" customFormat="1" x14ac:dyDescent="0.3">
      <c r="A222" s="3">
        <v>3</v>
      </c>
      <c r="B222" s="3" t="str">
        <f>LEFT(G222,1)</f>
        <v>G</v>
      </c>
      <c r="C222" s="3">
        <f t="shared" si="6"/>
        <v>16</v>
      </c>
      <c r="D222" s="3">
        <f t="shared" si="7"/>
        <v>16</v>
      </c>
      <c r="E222" s="3">
        <f>10+VALUE(RIGHT(LEFT(G222,3),1))</f>
        <v>15</v>
      </c>
      <c r="F222" s="3" t="str">
        <f>RIGHT(G222,2) &amp; IF(A222&lt;2,"x","")</f>
        <v>PM</v>
      </c>
      <c r="G222" t="s">
        <v>537</v>
      </c>
      <c r="H222" t="s">
        <v>114</v>
      </c>
      <c r="I222" t="s">
        <v>538</v>
      </c>
      <c r="J222"/>
      <c r="K222" s="3">
        <f>LOOKUP(1E+100,M222:CF222)</f>
        <v>2286.2802745445738</v>
      </c>
      <c r="L222" s="9"/>
      <c r="M222" s="3">
        <v>2400</v>
      </c>
      <c r="N222" s="3">
        <v>2357.5919340126852</v>
      </c>
      <c r="Q222" s="3">
        <v>2314.921414065077</v>
      </c>
      <c r="AG222" s="3">
        <v>2282.1335615848461</v>
      </c>
      <c r="AP222" s="3">
        <v>2286.2802745445738</v>
      </c>
      <c r="BA222"/>
      <c r="BB222"/>
      <c r="BC222"/>
      <c r="BD222"/>
      <c r="BE222"/>
      <c r="BF222"/>
    </row>
    <row r="223" spans="1:58" s="3" customFormat="1" x14ac:dyDescent="0.3">
      <c r="A223" s="3">
        <v>4</v>
      </c>
      <c r="B223" s="3" t="str">
        <f>LEFT(G223,1)</f>
        <v>G</v>
      </c>
      <c r="C223" s="3">
        <f t="shared" si="6"/>
        <v>17</v>
      </c>
      <c r="D223" s="3">
        <f t="shared" si="7"/>
        <v>17</v>
      </c>
      <c r="E223" s="3">
        <f>10+VALUE(RIGHT(LEFT(G223,3),1))</f>
        <v>15</v>
      </c>
      <c r="F223" s="3" t="str">
        <f>RIGHT(G223,2) &amp; IF(A223&lt;2,"x","")</f>
        <v>PM</v>
      </c>
      <c r="G223" t="s">
        <v>539</v>
      </c>
      <c r="H223" t="s">
        <v>173</v>
      </c>
      <c r="I223" t="s">
        <v>540</v>
      </c>
      <c r="J223"/>
      <c r="K223" s="3">
        <f>LOOKUP(1E+100,M223:CF223)</f>
        <v>2270.0305897306375</v>
      </c>
      <c r="L223" s="9"/>
      <c r="M223" s="3">
        <v>2400</v>
      </c>
      <c r="N223" s="3">
        <v>2378.0525248679755</v>
      </c>
      <c r="Q223" s="3">
        <v>2367.0063412377581</v>
      </c>
      <c r="AG223" s="3">
        <v>2340.6280092903471</v>
      </c>
      <c r="AO223" s="3">
        <v>2301.7918263499387</v>
      </c>
      <c r="AP223" s="3">
        <v>2270.0305897306375</v>
      </c>
      <c r="BA223"/>
      <c r="BB223"/>
      <c r="BC223"/>
      <c r="BD223"/>
      <c r="BE223"/>
      <c r="BF223"/>
    </row>
    <row r="224" spans="1:58" s="3" customFormat="1" x14ac:dyDescent="0.3">
      <c r="A224" s="3">
        <v>2</v>
      </c>
      <c r="B224" s="3" t="str">
        <f>LEFT(G224,1)</f>
        <v>G</v>
      </c>
      <c r="C224" s="3">
        <f t="shared" si="6"/>
        <v>18</v>
      </c>
      <c r="D224" s="3">
        <f t="shared" si="7"/>
        <v>18</v>
      </c>
      <c r="E224" s="3">
        <f>10+VALUE(RIGHT(LEFT(G224,3),1))</f>
        <v>15</v>
      </c>
      <c r="F224" s="3" t="str">
        <f>RIGHT(G224,2) &amp; IF(A224&lt;2,"x","")</f>
        <v>PM</v>
      </c>
      <c r="G224" t="s">
        <v>541</v>
      </c>
      <c r="H224" t="s">
        <v>146</v>
      </c>
      <c r="I224" t="s">
        <v>542</v>
      </c>
      <c r="J224"/>
      <c r="K224" s="3">
        <f>LOOKUP(1E+100,M224:CF224)</f>
        <v>2269.0115228244777</v>
      </c>
      <c r="L224" s="9"/>
      <c r="M224" s="3">
        <v>2400</v>
      </c>
      <c r="N224" s="3">
        <v>2338.5859827537874</v>
      </c>
      <c r="W224" s="3">
        <v>2269.0115228244777</v>
      </c>
      <c r="BA224"/>
      <c r="BB224"/>
      <c r="BC224"/>
      <c r="BD224"/>
      <c r="BE224"/>
      <c r="BF224"/>
    </row>
    <row r="225" spans="1:58" s="3" customFormat="1" x14ac:dyDescent="0.3">
      <c r="A225" s="3">
        <v>4</v>
      </c>
      <c r="B225" s="3" t="str">
        <f>LEFT(G225,1)</f>
        <v>G</v>
      </c>
      <c r="C225" s="3">
        <f t="shared" si="6"/>
        <v>19</v>
      </c>
      <c r="D225" s="3">
        <f t="shared" si="7"/>
        <v>19</v>
      </c>
      <c r="E225" s="3">
        <f>10+VALUE(RIGHT(LEFT(G225,3),1))</f>
        <v>15</v>
      </c>
      <c r="F225" s="3" t="str">
        <f>RIGHT(G225,2) &amp; IF(A225&lt;2,"x","")</f>
        <v>PM</v>
      </c>
      <c r="G225" t="s">
        <v>543</v>
      </c>
      <c r="H225" t="s">
        <v>544</v>
      </c>
      <c r="I225" t="s">
        <v>545</v>
      </c>
      <c r="J225"/>
      <c r="K225" s="3">
        <f>LOOKUP(1E+100,M225:CF225)</f>
        <v>2266.5973885748222</v>
      </c>
      <c r="L225" s="9"/>
      <c r="M225" s="3">
        <v>2300</v>
      </c>
      <c r="N225" s="3">
        <v>2323.9574025571087</v>
      </c>
      <c r="Q225" s="3">
        <v>2366.3362927347389</v>
      </c>
      <c r="Y225" s="3">
        <v>2289.1313659962584</v>
      </c>
      <c r="AP225" s="3">
        <v>2266.5973885748222</v>
      </c>
      <c r="BA225"/>
      <c r="BB225"/>
      <c r="BC225"/>
      <c r="BD225"/>
      <c r="BE225"/>
      <c r="BF225"/>
    </row>
    <row r="226" spans="1:58" s="3" customFormat="1" x14ac:dyDescent="0.3">
      <c r="A226" s="3">
        <v>6</v>
      </c>
      <c r="B226" s="3" t="str">
        <f>LEFT(G226,1)</f>
        <v>G</v>
      </c>
      <c r="C226" s="3">
        <f t="shared" si="6"/>
        <v>20</v>
      </c>
      <c r="D226" s="3">
        <f t="shared" si="7"/>
        <v>20</v>
      </c>
      <c r="E226" s="3">
        <f>10+VALUE(RIGHT(LEFT(G226,3),1))</f>
        <v>15</v>
      </c>
      <c r="F226" s="3" t="str">
        <f>RIGHT(G226,2) &amp; IF(A226&lt;2,"x","")</f>
        <v>PM</v>
      </c>
      <c r="G226" t="s">
        <v>546</v>
      </c>
      <c r="H226" t="s">
        <v>422</v>
      </c>
      <c r="I226" t="s">
        <v>547</v>
      </c>
      <c r="J226"/>
      <c r="K226" s="3">
        <f>LOOKUP(1E+100,M226:CF226)</f>
        <v>2262.5539895671504</v>
      </c>
      <c r="L226" s="9"/>
      <c r="M226" s="3">
        <v>2133.3333333333335</v>
      </c>
      <c r="N226" s="3">
        <v>2135.8357255181859</v>
      </c>
      <c r="O226" s="3">
        <v>2175.7310438683162</v>
      </c>
      <c r="Y226" s="3">
        <v>2208.9189503599296</v>
      </c>
      <c r="AD226" s="3">
        <v>2197.8916922829599</v>
      </c>
      <c r="AO226" s="3">
        <v>2283.5685111371654</v>
      </c>
      <c r="AP226" s="3">
        <v>2262.5539895671504</v>
      </c>
      <c r="BA226"/>
      <c r="BB226"/>
      <c r="BC226"/>
      <c r="BD226"/>
      <c r="BE226"/>
      <c r="BF226"/>
    </row>
    <row r="227" spans="1:58" s="3" customFormat="1" x14ac:dyDescent="0.3">
      <c r="A227" s="3">
        <v>4</v>
      </c>
      <c r="B227" s="3" t="str">
        <f>LEFT(G227,1)</f>
        <v>G</v>
      </c>
      <c r="C227" s="3">
        <f t="shared" si="6"/>
        <v>21</v>
      </c>
      <c r="D227" s="3">
        <f t="shared" si="7"/>
        <v>21</v>
      </c>
      <c r="E227" s="3">
        <f>10+VALUE(RIGHT(LEFT(G227,3),1))</f>
        <v>15</v>
      </c>
      <c r="F227" s="3" t="str">
        <f>RIGHT(G227,2) &amp; IF(A227&lt;2,"x","")</f>
        <v>PM</v>
      </c>
      <c r="G227" t="s">
        <v>548</v>
      </c>
      <c r="H227" t="s">
        <v>66</v>
      </c>
      <c r="I227" t="s">
        <v>549</v>
      </c>
      <c r="J227"/>
      <c r="K227" s="3">
        <f>LOOKUP(1E+100,M227:CF227)</f>
        <v>2259.7254645531311</v>
      </c>
      <c r="L227" s="9"/>
      <c r="M227" s="3">
        <v>2400</v>
      </c>
      <c r="N227" s="3">
        <v>2376.4924484071694</v>
      </c>
      <c r="Q227" s="3">
        <v>2352.1450174227134</v>
      </c>
      <c r="AG227" s="3">
        <v>2360.0984043854646</v>
      </c>
      <c r="AO227" s="3">
        <v>2252.2409342373248</v>
      </c>
      <c r="AP227" s="3">
        <v>2259.7254645531311</v>
      </c>
      <c r="BA227"/>
      <c r="BB227"/>
      <c r="BC227"/>
      <c r="BD227"/>
      <c r="BE227"/>
      <c r="BF227"/>
    </row>
    <row r="228" spans="1:58" s="3" customFormat="1" x14ac:dyDescent="0.3">
      <c r="A228" s="3">
        <v>5</v>
      </c>
      <c r="B228" s="3" t="str">
        <f>LEFT(G228,1)</f>
        <v>G</v>
      </c>
      <c r="C228" s="3">
        <f t="shared" si="6"/>
        <v>22</v>
      </c>
      <c r="D228" s="3">
        <f t="shared" si="7"/>
        <v>22</v>
      </c>
      <c r="E228" s="3">
        <f>10+VALUE(RIGHT(LEFT(G228,3),1))</f>
        <v>15</v>
      </c>
      <c r="F228" s="3" t="str">
        <f>RIGHT(G228,2) &amp; IF(A228&lt;2,"x","")</f>
        <v>PM</v>
      </c>
      <c r="G228" t="s">
        <v>550</v>
      </c>
      <c r="H228" t="s">
        <v>118</v>
      </c>
      <c r="I228" t="s">
        <v>551</v>
      </c>
      <c r="J228"/>
      <c r="K228" s="3">
        <f>LOOKUP(1E+100,M228:CF228)</f>
        <v>2256.3611877510739</v>
      </c>
      <c r="L228" s="9"/>
      <c r="M228" s="3">
        <v>2240</v>
      </c>
      <c r="O228" s="3">
        <v>2221.7391957644272</v>
      </c>
      <c r="T228" s="3">
        <v>2249.8617754540774</v>
      </c>
      <c r="W228" s="3">
        <v>2194.1078134155832</v>
      </c>
      <c r="AB228" s="3">
        <v>2239.977593941725</v>
      </c>
      <c r="AO228" s="3">
        <v>2243.1516861668133</v>
      </c>
      <c r="AP228" s="3">
        <v>2256.3611877510739</v>
      </c>
      <c r="BA228"/>
      <c r="BB228"/>
      <c r="BC228"/>
      <c r="BD228"/>
      <c r="BE228"/>
      <c r="BF228"/>
    </row>
    <row r="229" spans="1:58" s="3" customFormat="1" x14ac:dyDescent="0.3">
      <c r="A229" s="3">
        <v>2</v>
      </c>
      <c r="B229" s="3" t="str">
        <f>LEFT(G229,1)</f>
        <v>g</v>
      </c>
      <c r="C229" s="3">
        <f t="shared" si="6"/>
        <v>23</v>
      </c>
      <c r="D229" s="3">
        <f t="shared" si="7"/>
        <v>23</v>
      </c>
      <c r="E229" s="3">
        <f>10+VALUE(RIGHT(LEFT(G229,3),1))</f>
        <v>15</v>
      </c>
      <c r="F229" s="3" t="str">
        <f>RIGHT(G229,2) &amp; IF(A229&lt;2,"x","")</f>
        <v>PM</v>
      </c>
      <c r="G229" t="s">
        <v>552</v>
      </c>
      <c r="H229" t="s">
        <v>553</v>
      </c>
      <c r="I229" t="s">
        <v>554</v>
      </c>
      <c r="J229"/>
      <c r="K229" s="3">
        <f>LOOKUP(1E+100,M229:CG229)</f>
        <v>2256.0910606174507</v>
      </c>
      <c r="L229" s="9"/>
      <c r="M229" s="3">
        <v>2400</v>
      </c>
      <c r="Q229" s="3">
        <v>2326.0318167009314</v>
      </c>
      <c r="Y229" s="3">
        <v>2265.4887268506855</v>
      </c>
      <c r="AG229" s="3">
        <v>2299.7268530663673</v>
      </c>
      <c r="AP229" s="3">
        <v>2256.0910606174507</v>
      </c>
      <c r="BA229"/>
      <c r="BB229"/>
      <c r="BC229"/>
      <c r="BD229"/>
      <c r="BE229"/>
      <c r="BF229"/>
    </row>
    <row r="230" spans="1:58" s="3" customFormat="1" x14ac:dyDescent="0.3">
      <c r="A230" s="3">
        <v>6</v>
      </c>
      <c r="B230" s="3" t="str">
        <f>LEFT(G230,1)</f>
        <v>G</v>
      </c>
      <c r="C230" s="3">
        <f t="shared" si="6"/>
        <v>24</v>
      </c>
      <c r="D230" s="3">
        <f t="shared" si="7"/>
        <v>24</v>
      </c>
      <c r="E230" s="3">
        <f>10+VALUE(RIGHT(LEFT(G230,3),1))</f>
        <v>15</v>
      </c>
      <c r="F230" s="3" t="str">
        <f>RIGHT(G230,2) &amp; IF(A230&lt;2,"x","")</f>
        <v>PM</v>
      </c>
      <c r="G230" t="s">
        <v>555</v>
      </c>
      <c r="H230" t="s">
        <v>135</v>
      </c>
      <c r="I230" t="s">
        <v>556</v>
      </c>
      <c r="J230"/>
      <c r="K230" s="3">
        <f>LOOKUP(1E+100,M230:CF230)</f>
        <v>2224.6315365957516</v>
      </c>
      <c r="L230" s="9"/>
      <c r="M230" s="3">
        <v>2400</v>
      </c>
      <c r="N230" s="3">
        <v>2335.8135601270892</v>
      </c>
      <c r="Q230" s="3">
        <v>2293.0983532258397</v>
      </c>
      <c r="W230" s="3">
        <v>2169.7574548402968</v>
      </c>
      <c r="AB230" s="3">
        <v>2161.0553790676172</v>
      </c>
      <c r="AD230" s="3">
        <v>2252.2802999344694</v>
      </c>
      <c r="AG230" s="3">
        <v>2189.3310687154849</v>
      </c>
      <c r="AO230" s="3">
        <v>2237.6634803698812</v>
      </c>
      <c r="AP230" s="3">
        <v>2224.6315365957516</v>
      </c>
      <c r="BA230"/>
      <c r="BB230"/>
      <c r="BC230"/>
      <c r="BD230"/>
      <c r="BE230"/>
      <c r="BF230"/>
    </row>
    <row r="231" spans="1:58" s="3" customFormat="1" x14ac:dyDescent="0.3">
      <c r="A231" s="3">
        <v>2</v>
      </c>
      <c r="B231" s="3" t="str">
        <f>LEFT(G231,1)</f>
        <v>G</v>
      </c>
      <c r="C231" s="3">
        <f t="shared" si="6"/>
        <v>25</v>
      </c>
      <c r="D231" s="3">
        <f t="shared" si="7"/>
        <v>25</v>
      </c>
      <c r="E231" s="3">
        <f>10+VALUE(RIGHT(LEFT(G231,3),1))</f>
        <v>15</v>
      </c>
      <c r="F231" s="3" t="str">
        <f>RIGHT(G231,2) &amp; IF(A231&lt;2,"x","")</f>
        <v>PM</v>
      </c>
      <c r="G231" t="s">
        <v>557</v>
      </c>
      <c r="H231" t="s">
        <v>176</v>
      </c>
      <c r="I231" t="s">
        <v>558</v>
      </c>
      <c r="J231"/>
      <c r="K231" s="3">
        <f>LOOKUP(1E+100,M231:CF231)</f>
        <v>2207.7885892050554</v>
      </c>
      <c r="L231" s="9"/>
      <c r="M231" s="3">
        <v>2200</v>
      </c>
      <c r="T231" s="3">
        <v>2198.480369424346</v>
      </c>
      <c r="AG231" s="3">
        <v>2210.1937032739902</v>
      </c>
      <c r="AP231" s="3">
        <v>2207.7885892050554</v>
      </c>
      <c r="BA231"/>
      <c r="BB231"/>
      <c r="BC231"/>
      <c r="BD231"/>
      <c r="BE231"/>
      <c r="BF231"/>
    </row>
    <row r="232" spans="1:58" s="3" customFormat="1" x14ac:dyDescent="0.3">
      <c r="A232" s="3">
        <v>3</v>
      </c>
      <c r="B232" s="3" t="str">
        <f>LEFT(G232,1)</f>
        <v>G</v>
      </c>
      <c r="C232" s="3">
        <f t="shared" si="6"/>
        <v>26</v>
      </c>
      <c r="D232" s="3">
        <f t="shared" si="7"/>
        <v>26</v>
      </c>
      <c r="E232" s="3">
        <f>10+VALUE(RIGHT(LEFT(G232,3),1))</f>
        <v>15</v>
      </c>
      <c r="F232" s="3" t="str">
        <f>RIGHT(G232,2) &amp; IF(A232&lt;2,"x","")</f>
        <v>PM</v>
      </c>
      <c r="G232" t="s">
        <v>559</v>
      </c>
      <c r="H232" t="s">
        <v>295</v>
      </c>
      <c r="I232" t="s">
        <v>560</v>
      </c>
      <c r="J232"/>
      <c r="K232" s="3">
        <f>LOOKUP(1E+100,M232:CF232)</f>
        <v>2204.958664709507</v>
      </c>
      <c r="L232" s="9"/>
      <c r="M232" s="3">
        <v>2000</v>
      </c>
      <c r="O232" s="3">
        <v>2023.5706827838274</v>
      </c>
      <c r="T232" s="3">
        <v>2060.0699084978928</v>
      </c>
      <c r="Y232" s="3">
        <v>2090.9755902415386</v>
      </c>
      <c r="AD232" s="3">
        <v>2120.9460346591122</v>
      </c>
      <c r="AP232" s="3">
        <v>2204.958664709507</v>
      </c>
      <c r="BA232"/>
      <c r="BB232"/>
      <c r="BC232"/>
      <c r="BD232"/>
      <c r="BE232"/>
      <c r="BF232"/>
    </row>
    <row r="233" spans="1:58" s="3" customFormat="1" x14ac:dyDescent="0.3">
      <c r="A233" s="3">
        <v>3</v>
      </c>
      <c r="B233" s="3" t="str">
        <f>LEFT(G233,1)</f>
        <v>G</v>
      </c>
      <c r="C233" s="3">
        <f t="shared" si="6"/>
        <v>27</v>
      </c>
      <c r="D233" s="3">
        <f t="shared" si="7"/>
        <v>27</v>
      </c>
      <c r="E233" s="3">
        <f>10+VALUE(RIGHT(LEFT(G233,3),1))</f>
        <v>15</v>
      </c>
      <c r="F233" s="3" t="str">
        <f>RIGHT(G233,2) &amp; IF(A233&lt;2,"x","")</f>
        <v>PM</v>
      </c>
      <c r="G233" t="s">
        <v>561</v>
      </c>
      <c r="H233" t="s">
        <v>318</v>
      </c>
      <c r="I233" t="s">
        <v>562</v>
      </c>
      <c r="J233"/>
      <c r="K233" s="3">
        <f>LOOKUP(1E+100,M233:CF233)</f>
        <v>2195.4326172973942</v>
      </c>
      <c r="L233" s="9"/>
      <c r="M233" s="3">
        <v>2400</v>
      </c>
      <c r="N233" s="3">
        <v>2337.2651691827609</v>
      </c>
      <c r="Q233" s="3">
        <v>2272.4115310110947</v>
      </c>
      <c r="AG233" s="3">
        <v>2203.2992892568755</v>
      </c>
      <c r="AP233" s="3">
        <v>2195.4326172973942</v>
      </c>
      <c r="BA233"/>
      <c r="BB233"/>
      <c r="BC233"/>
      <c r="BD233"/>
      <c r="BE233"/>
      <c r="BF233"/>
    </row>
    <row r="234" spans="1:58" s="3" customFormat="1" x14ac:dyDescent="0.3">
      <c r="A234" s="3">
        <v>5</v>
      </c>
      <c r="B234" s="3" t="str">
        <f>LEFT(G234,1)</f>
        <v>G</v>
      </c>
      <c r="C234" s="3">
        <f t="shared" si="6"/>
        <v>28</v>
      </c>
      <c r="D234" s="3">
        <f t="shared" si="7"/>
        <v>28</v>
      </c>
      <c r="E234" s="3">
        <f>10+VALUE(RIGHT(LEFT(G234,3),1))</f>
        <v>15</v>
      </c>
      <c r="F234" s="3" t="str">
        <f>RIGHT(G234,2) &amp; IF(A234&lt;2,"x","")</f>
        <v>PM</v>
      </c>
      <c r="G234" t="s">
        <v>563</v>
      </c>
      <c r="H234" t="s">
        <v>413</v>
      </c>
      <c r="I234" t="s">
        <v>564</v>
      </c>
      <c r="J234"/>
      <c r="K234" s="3">
        <f>LOOKUP(1E+100,M234:CF234)</f>
        <v>2194.7960766071451</v>
      </c>
      <c r="L234" s="9"/>
      <c r="M234" s="3">
        <v>2160</v>
      </c>
      <c r="T234" s="3">
        <v>2162.2164133822075</v>
      </c>
      <c r="W234" s="3">
        <v>2243.7058179332657</v>
      </c>
      <c r="AD234" s="3">
        <v>2259.7769938410615</v>
      </c>
      <c r="AI234" s="3">
        <v>2237.6369460232013</v>
      </c>
      <c r="AO234" s="3">
        <v>2228.2043483292941</v>
      </c>
      <c r="AP234" s="3">
        <v>2194.7960766071451</v>
      </c>
      <c r="BA234"/>
      <c r="BB234"/>
      <c r="BC234"/>
      <c r="BD234"/>
      <c r="BE234"/>
      <c r="BF234"/>
    </row>
    <row r="235" spans="1:58" s="3" customFormat="1" x14ac:dyDescent="0.3">
      <c r="A235" s="3">
        <v>7</v>
      </c>
      <c r="B235" s="3" t="str">
        <f>LEFT(G235,1)</f>
        <v>G</v>
      </c>
      <c r="C235" s="3">
        <f t="shared" si="6"/>
        <v>29</v>
      </c>
      <c r="D235" s="3">
        <f t="shared" si="7"/>
        <v>29</v>
      </c>
      <c r="E235" s="3">
        <f>10+VALUE(RIGHT(LEFT(G235,3),1))</f>
        <v>15</v>
      </c>
      <c r="F235" s="3" t="str">
        <f>RIGHT(G235,2) &amp; IF(A235&lt;2,"x","")</f>
        <v>PM</v>
      </c>
      <c r="G235" t="s">
        <v>565</v>
      </c>
      <c r="H235" t="s">
        <v>68</v>
      </c>
      <c r="I235" t="s">
        <v>566</v>
      </c>
      <c r="J235"/>
      <c r="K235" s="3">
        <f>LOOKUP(1E+100,M235:CF235)</f>
        <v>2191.1553347039189</v>
      </c>
      <c r="L235" s="9"/>
      <c r="M235" s="3">
        <v>2171.4285714285716</v>
      </c>
      <c r="T235" s="3">
        <v>2157.2515309835112</v>
      </c>
      <c r="W235" s="3">
        <v>2154.2173310230742</v>
      </c>
      <c r="AB235" s="3">
        <v>2112.6641720361145</v>
      </c>
      <c r="AD235" s="3">
        <v>2135.5402190355426</v>
      </c>
      <c r="AI235" s="3">
        <v>2191.3835577510722</v>
      </c>
      <c r="AO235" s="3">
        <v>2176.1577136442806</v>
      </c>
      <c r="AP235" s="3">
        <v>2191.1553347039189</v>
      </c>
      <c r="BA235"/>
      <c r="BB235"/>
      <c r="BC235"/>
      <c r="BD235"/>
      <c r="BE235"/>
      <c r="BF235"/>
    </row>
    <row r="236" spans="1:58" s="3" customFormat="1" x14ac:dyDescent="0.3">
      <c r="A236" s="3">
        <v>4</v>
      </c>
      <c r="B236" s="3" t="str">
        <f>LEFT(G236,1)</f>
        <v>G</v>
      </c>
      <c r="C236" s="3">
        <f t="shared" si="6"/>
        <v>30</v>
      </c>
      <c r="D236" s="3">
        <f t="shared" si="7"/>
        <v>30</v>
      </c>
      <c r="E236" s="3">
        <f>10+VALUE(RIGHT(LEFT(G236,3),1))</f>
        <v>15</v>
      </c>
      <c r="F236" s="3" t="str">
        <f>RIGHT(G236,2) &amp; IF(A236&lt;2,"x","")</f>
        <v>PM</v>
      </c>
      <c r="G236" t="s">
        <v>567</v>
      </c>
      <c r="H236" t="s">
        <v>295</v>
      </c>
      <c r="I236" t="s">
        <v>568</v>
      </c>
      <c r="J236"/>
      <c r="K236" s="3">
        <f>LOOKUP(1E+100,M236:CF236)</f>
        <v>2177.4344921831389</v>
      </c>
      <c r="L236" s="9"/>
      <c r="M236" s="3">
        <v>2000</v>
      </c>
      <c r="O236" s="3">
        <v>2057.6369345372482</v>
      </c>
      <c r="T236" s="3">
        <v>2152.8805688758721</v>
      </c>
      <c r="Y236" s="3">
        <v>2137.8611501877317</v>
      </c>
      <c r="AP236" s="3">
        <v>2177.4344921831389</v>
      </c>
      <c r="BA236"/>
      <c r="BB236"/>
      <c r="BC236"/>
      <c r="BD236"/>
      <c r="BE236"/>
      <c r="BF236"/>
    </row>
    <row r="237" spans="1:58" s="3" customFormat="1" x14ac:dyDescent="0.3">
      <c r="A237" s="3">
        <v>3</v>
      </c>
      <c r="B237" s="3" t="str">
        <f>LEFT(G237,1)</f>
        <v>G</v>
      </c>
      <c r="C237" s="3">
        <f t="shared" si="6"/>
        <v>31</v>
      </c>
      <c r="D237" s="3">
        <f t="shared" si="7"/>
        <v>31</v>
      </c>
      <c r="E237" s="3">
        <f>10+VALUE(RIGHT(LEFT(G237,3),1))</f>
        <v>15</v>
      </c>
      <c r="F237" s="3" t="str">
        <f>RIGHT(G237,2) &amp; IF(A237&lt;2,"x","")</f>
        <v>PM</v>
      </c>
      <c r="G237" t="s">
        <v>569</v>
      </c>
      <c r="H237" t="s">
        <v>313</v>
      </c>
      <c r="I237" t="s">
        <v>570</v>
      </c>
      <c r="J237"/>
      <c r="K237" s="3">
        <f>LOOKUP(1E+100,M237:CF237)</f>
        <v>2176.9177590667809</v>
      </c>
      <c r="L237" s="9"/>
      <c r="M237" s="3">
        <v>2133.3333333333335</v>
      </c>
      <c r="O237" s="3">
        <v>2167.0594914848793</v>
      </c>
      <c r="AJ237" s="3">
        <v>2228.183832857047</v>
      </c>
      <c r="AP237" s="3">
        <v>2176.9177590667809</v>
      </c>
      <c r="BA237"/>
      <c r="BB237"/>
      <c r="BC237"/>
      <c r="BD237"/>
      <c r="BE237"/>
      <c r="BF237"/>
    </row>
    <row r="238" spans="1:58" s="3" customFormat="1" x14ac:dyDescent="0.3">
      <c r="A238" s="3">
        <v>5</v>
      </c>
      <c r="B238" s="3" t="str">
        <f>LEFT(G238,1)</f>
        <v>G</v>
      </c>
      <c r="C238" s="3">
        <f t="shared" si="6"/>
        <v>32</v>
      </c>
      <c r="D238" s="3">
        <f t="shared" si="7"/>
        <v>32</v>
      </c>
      <c r="E238" s="3">
        <f>10+VALUE(RIGHT(LEFT(G238,3),1))</f>
        <v>15</v>
      </c>
      <c r="F238" s="3" t="str">
        <f>RIGHT(G238,2) &amp; IF(A238&lt;2,"x","")</f>
        <v>PM</v>
      </c>
      <c r="G238" t="s">
        <v>571</v>
      </c>
      <c r="H238" t="s">
        <v>105</v>
      </c>
      <c r="I238" t="s">
        <v>572</v>
      </c>
      <c r="J238"/>
      <c r="K238" s="3">
        <f>LOOKUP(1E+100,M238:CF238)</f>
        <v>2176.6544897659323</v>
      </c>
      <c r="L238" s="9"/>
      <c r="M238" s="3">
        <v>2160</v>
      </c>
      <c r="O238" s="3">
        <v>2080.3504948807658</v>
      </c>
      <c r="W238" s="3">
        <v>2115.7052944387888</v>
      </c>
      <c r="AD238" s="3">
        <v>2221.6835892333656</v>
      </c>
      <c r="AI238" s="3">
        <v>2164.8842289979821</v>
      </c>
      <c r="AO238" s="3">
        <v>2163.7968511102868</v>
      </c>
      <c r="AP238" s="3">
        <v>2176.6544897659323</v>
      </c>
      <c r="BA238"/>
      <c r="BB238"/>
      <c r="BC238"/>
      <c r="BD238"/>
      <c r="BE238"/>
      <c r="BF238"/>
    </row>
    <row r="239" spans="1:58" s="3" customFormat="1" x14ac:dyDescent="0.3">
      <c r="A239" s="3">
        <v>5</v>
      </c>
      <c r="B239" s="3" t="str">
        <f>LEFT(G239,1)</f>
        <v>G</v>
      </c>
      <c r="C239" s="3">
        <f t="shared" si="6"/>
        <v>33</v>
      </c>
      <c r="D239" s="3">
        <f t="shared" si="7"/>
        <v>33</v>
      </c>
      <c r="E239" s="3">
        <f>10+VALUE(RIGHT(LEFT(G239,3),1))</f>
        <v>15</v>
      </c>
      <c r="F239" s="3" t="str">
        <f>RIGHT(G239,2) &amp; IF(A239&lt;2,"x","")</f>
        <v>PM</v>
      </c>
      <c r="G239" t="s">
        <v>573</v>
      </c>
      <c r="H239" t="s">
        <v>135</v>
      </c>
      <c r="I239" t="s">
        <v>574</v>
      </c>
      <c r="J239"/>
      <c r="K239" s="3">
        <f>LOOKUP(1E+100,M239:CF239)</f>
        <v>2173.3244810250271</v>
      </c>
      <c r="L239" s="9"/>
      <c r="M239" s="3">
        <v>2000</v>
      </c>
      <c r="O239" s="3">
        <v>2017.4007676956157</v>
      </c>
      <c r="T239" s="3">
        <v>2069.1394150275296</v>
      </c>
      <c r="Y239" s="3">
        <v>2081.77104555595</v>
      </c>
      <c r="AD239" s="3">
        <v>2099.85732673856</v>
      </c>
      <c r="AI239" s="3">
        <v>2108.6864440241693</v>
      </c>
      <c r="AP239" s="3">
        <v>2173.3244810250271</v>
      </c>
      <c r="BA239"/>
      <c r="BB239"/>
      <c r="BC239"/>
      <c r="BD239"/>
      <c r="BE239"/>
      <c r="BF239"/>
    </row>
    <row r="240" spans="1:58" s="3" customFormat="1" x14ac:dyDescent="0.3">
      <c r="A240" s="3">
        <v>4</v>
      </c>
      <c r="B240" s="3" t="str">
        <f>LEFT(G240,1)</f>
        <v>G</v>
      </c>
      <c r="C240" s="3">
        <f t="shared" si="6"/>
        <v>34</v>
      </c>
      <c r="D240" s="3">
        <f t="shared" si="7"/>
        <v>34</v>
      </c>
      <c r="E240" s="3">
        <f>10+VALUE(RIGHT(LEFT(G240,3),1))</f>
        <v>15</v>
      </c>
      <c r="F240" s="3" t="str">
        <f>RIGHT(G240,2) &amp; IF(A240&lt;2,"x","")</f>
        <v>PM</v>
      </c>
      <c r="G240" t="s">
        <v>575</v>
      </c>
      <c r="H240" t="s">
        <v>59</v>
      </c>
      <c r="I240" t="s">
        <v>576</v>
      </c>
      <c r="J240"/>
      <c r="K240" s="3">
        <f>LOOKUP(1E+100,M240:CF240)</f>
        <v>2169.6589619614847</v>
      </c>
      <c r="L240" s="9"/>
      <c r="M240" s="3">
        <v>2400</v>
      </c>
      <c r="N240" s="3">
        <v>2270.7748577897441</v>
      </c>
      <c r="Q240" s="3">
        <v>2224.3215938048174</v>
      </c>
      <c r="X240" s="3">
        <v>2212.42822639621</v>
      </c>
      <c r="AB240" s="3">
        <v>2234.7087464457468</v>
      </c>
      <c r="AO240" s="3">
        <v>2173.3263424722536</v>
      </c>
      <c r="AP240" s="3">
        <v>2169.6589619614847</v>
      </c>
      <c r="BA240"/>
      <c r="BB240"/>
      <c r="BC240"/>
      <c r="BD240"/>
      <c r="BE240"/>
      <c r="BF240"/>
    </row>
    <row r="241" spans="1:58" s="3" customFormat="1" x14ac:dyDescent="0.3">
      <c r="A241" s="3">
        <v>4</v>
      </c>
      <c r="B241" s="3" t="str">
        <f>LEFT(G241,1)</f>
        <v>G</v>
      </c>
      <c r="C241" s="3">
        <f t="shared" si="6"/>
        <v>35</v>
      </c>
      <c r="D241" s="3">
        <f t="shared" si="7"/>
        <v>35</v>
      </c>
      <c r="E241" s="3">
        <f>10+VALUE(RIGHT(LEFT(G241,3),1))</f>
        <v>15</v>
      </c>
      <c r="F241" s="3" t="str">
        <f>RIGHT(G241,2) &amp; IF(A241&lt;2,"x","")</f>
        <v>PM</v>
      </c>
      <c r="G241" t="s">
        <v>577</v>
      </c>
      <c r="H241" t="s">
        <v>114</v>
      </c>
      <c r="I241" t="s">
        <v>578</v>
      </c>
      <c r="J241"/>
      <c r="K241" s="3">
        <f>LOOKUP(1E+100,M241:CF241)</f>
        <v>2157.6508923483984</v>
      </c>
      <c r="L241" s="9"/>
      <c r="M241" s="3">
        <v>2000</v>
      </c>
      <c r="O241" s="3">
        <v>2047.1287282357789</v>
      </c>
      <c r="Y241" s="3">
        <v>2078.8010373006891</v>
      </c>
      <c r="AD241" s="3">
        <v>2058.768075462016</v>
      </c>
      <c r="AI241" s="3">
        <v>2119.7024745683561</v>
      </c>
      <c r="AP241" s="3">
        <v>2157.6508923483984</v>
      </c>
      <c r="BA241"/>
      <c r="BB241"/>
      <c r="BC241"/>
      <c r="BD241"/>
      <c r="BE241"/>
      <c r="BF241"/>
    </row>
    <row r="242" spans="1:58" s="3" customFormat="1" x14ac:dyDescent="0.3">
      <c r="A242" s="3">
        <v>3</v>
      </c>
      <c r="B242" s="3" t="str">
        <f>LEFT(G242,1)</f>
        <v>G</v>
      </c>
      <c r="C242" s="3">
        <f t="shared" si="6"/>
        <v>36</v>
      </c>
      <c r="D242" s="3">
        <f t="shared" si="7"/>
        <v>36</v>
      </c>
      <c r="E242" s="3">
        <f>10+VALUE(RIGHT(LEFT(G242,3),1))</f>
        <v>15</v>
      </c>
      <c r="F242" s="3" t="str">
        <f>RIGHT(G242,2) &amp; IF(A242&lt;2,"x","")</f>
        <v>PM</v>
      </c>
      <c r="G242" t="s">
        <v>579</v>
      </c>
      <c r="H242" t="s">
        <v>288</v>
      </c>
      <c r="I242" t="s">
        <v>580</v>
      </c>
      <c r="J242"/>
      <c r="K242" s="3">
        <f>LOOKUP(1E+100,M242:CF242)</f>
        <v>2110.8841543838239</v>
      </c>
      <c r="L242" s="9"/>
      <c r="M242" s="3">
        <v>2133.3333333333335</v>
      </c>
      <c r="O242" s="3">
        <v>2159.9543857981889</v>
      </c>
      <c r="Q242" s="3">
        <v>2131.4250603770711</v>
      </c>
      <c r="T242" s="3">
        <v>2110.8841543838239</v>
      </c>
      <c r="BA242"/>
      <c r="BB242"/>
      <c r="BC242"/>
      <c r="BD242"/>
      <c r="BE242"/>
      <c r="BF242"/>
    </row>
    <row r="243" spans="1:58" s="3" customFormat="1" x14ac:dyDescent="0.3">
      <c r="A243" s="3">
        <v>5</v>
      </c>
      <c r="B243" s="3" t="str">
        <f>LEFT(G243,1)</f>
        <v>G</v>
      </c>
      <c r="C243" s="3">
        <f t="shared" si="6"/>
        <v>37</v>
      </c>
      <c r="D243" s="3">
        <f t="shared" si="7"/>
        <v>37</v>
      </c>
      <c r="E243" s="3">
        <f>10+VALUE(RIGHT(LEFT(G243,3),1))</f>
        <v>15</v>
      </c>
      <c r="F243" s="3" t="str">
        <f>RIGHT(G243,2) &amp; IF(A243&lt;2,"x","")</f>
        <v>PM</v>
      </c>
      <c r="G243" t="s">
        <v>581</v>
      </c>
      <c r="H243" t="s">
        <v>70</v>
      </c>
      <c r="I243" t="s">
        <v>582</v>
      </c>
      <c r="J243"/>
      <c r="K243" s="3">
        <f>LOOKUP(1E+100,M243:CF243)</f>
        <v>2076.2437009162882</v>
      </c>
      <c r="L243" s="9"/>
      <c r="M243" s="3">
        <v>2040</v>
      </c>
      <c r="O243" s="3">
        <v>1961.1032528434266</v>
      </c>
      <c r="T243" s="3">
        <v>2015.8972917523388</v>
      </c>
      <c r="AD243" s="3">
        <v>1941.8740670834891</v>
      </c>
      <c r="AI243" s="3">
        <v>2090.1877316582359</v>
      </c>
      <c r="AN243" s="3">
        <v>2081.3769998187245</v>
      </c>
      <c r="AP243" s="3">
        <v>2076.2437009162882</v>
      </c>
      <c r="BA243"/>
      <c r="BB243"/>
      <c r="BC243"/>
      <c r="BD243"/>
      <c r="BE243"/>
      <c r="BF243"/>
    </row>
    <row r="244" spans="1:58" s="3" customFormat="1" x14ac:dyDescent="0.3">
      <c r="A244" s="3">
        <v>3</v>
      </c>
      <c r="B244" s="3" t="str">
        <f>LEFT(G244,1)</f>
        <v>G</v>
      </c>
      <c r="C244" s="3">
        <f t="shared" si="6"/>
        <v>38</v>
      </c>
      <c r="D244" s="3">
        <f t="shared" si="7"/>
        <v>38</v>
      </c>
      <c r="E244" s="3">
        <f>10+VALUE(RIGHT(LEFT(G244,3),1))</f>
        <v>15</v>
      </c>
      <c r="F244" s="3" t="str">
        <f>RIGHT(G244,2) &amp; IF(A244&lt;2,"x","")</f>
        <v>PM</v>
      </c>
      <c r="G244" t="s">
        <v>583</v>
      </c>
      <c r="H244" t="s">
        <v>220</v>
      </c>
      <c r="I244" t="s">
        <v>584</v>
      </c>
      <c r="J244"/>
      <c r="K244" s="3">
        <f>LOOKUP(1E+100,M244:CF244)</f>
        <v>2070.6084530746784</v>
      </c>
      <c r="L244" s="9"/>
      <c r="M244" s="3">
        <v>2133.3333333333335</v>
      </c>
      <c r="N244" s="3">
        <v>2110.1798166850317</v>
      </c>
      <c r="T244" s="3">
        <v>2097.7573640946571</v>
      </c>
      <c r="Y244" s="3">
        <v>2078.3156097593733</v>
      </c>
      <c r="AP244" s="3">
        <v>2070.6084530746784</v>
      </c>
      <c r="BA244"/>
      <c r="BB244"/>
      <c r="BC244"/>
      <c r="BD244"/>
      <c r="BE244"/>
      <c r="BF244"/>
    </row>
    <row r="245" spans="1:58" s="3" customFormat="1" x14ac:dyDescent="0.3">
      <c r="A245" s="3">
        <v>5</v>
      </c>
      <c r="B245" s="3" t="str">
        <f>LEFT(G245,1)</f>
        <v>G</v>
      </c>
      <c r="C245" s="3">
        <f t="shared" si="6"/>
        <v>39</v>
      </c>
      <c r="D245" s="3">
        <f t="shared" si="7"/>
        <v>39</v>
      </c>
      <c r="E245" s="3">
        <f>10+VALUE(RIGHT(LEFT(G245,3),1))</f>
        <v>15</v>
      </c>
      <c r="F245" s="3" t="str">
        <f>RIGHT(G245,2) &amp; IF(A245&lt;2,"x","")</f>
        <v>PM</v>
      </c>
      <c r="G245" t="s">
        <v>585</v>
      </c>
      <c r="H245" t="s">
        <v>118</v>
      </c>
      <c r="I245" t="s">
        <v>586</v>
      </c>
      <c r="J245"/>
      <c r="K245" s="3">
        <f>LOOKUP(1E+100,M245:CF245)</f>
        <v>2037.6804698755402</v>
      </c>
      <c r="L245" s="9"/>
      <c r="M245" s="3">
        <v>2240</v>
      </c>
      <c r="O245" s="3">
        <v>2126.5626373581613</v>
      </c>
      <c r="T245" s="3">
        <v>2069.3702231185562</v>
      </c>
      <c r="W245" s="3">
        <v>2091.4125338541462</v>
      </c>
      <c r="AB245" s="3">
        <v>2103.1845077718503</v>
      </c>
      <c r="AO245" s="3">
        <v>2056.8718543424666</v>
      </c>
      <c r="AP245" s="3">
        <v>2037.6804698755402</v>
      </c>
      <c r="BA245"/>
      <c r="BB245"/>
      <c r="BC245"/>
      <c r="BD245"/>
      <c r="BE245"/>
      <c r="BF245"/>
    </row>
    <row r="246" spans="1:58" s="3" customFormat="1" x14ac:dyDescent="0.3">
      <c r="A246" s="3">
        <v>5</v>
      </c>
      <c r="B246" s="3" t="str">
        <f>LEFT(G246,1)</f>
        <v>G</v>
      </c>
      <c r="C246" s="3">
        <f t="shared" si="6"/>
        <v>40</v>
      </c>
      <c r="D246" s="3">
        <f t="shared" si="7"/>
        <v>40</v>
      </c>
      <c r="E246" s="3">
        <f>10+VALUE(RIGHT(LEFT(G246,3),1))</f>
        <v>15</v>
      </c>
      <c r="F246" s="3" t="str">
        <f>RIGHT(G246,2) &amp; IF(A246&lt;2,"x","")</f>
        <v>PM</v>
      </c>
      <c r="G246" t="s">
        <v>587</v>
      </c>
      <c r="H246" t="s">
        <v>146</v>
      </c>
      <c r="I246" t="s">
        <v>588</v>
      </c>
      <c r="J246"/>
      <c r="K246" s="3">
        <f>LOOKUP(1E+100,M246:CF246)</f>
        <v>2013.3252013140964</v>
      </c>
      <c r="L246" s="9"/>
      <c r="M246" s="3">
        <v>2200</v>
      </c>
      <c r="N246" s="3">
        <v>2130.5391023276488</v>
      </c>
      <c r="T246" s="3">
        <v>2037.8679682778495</v>
      </c>
      <c r="Y246" s="3">
        <v>2030.8646369225833</v>
      </c>
      <c r="AB246" s="3">
        <v>2080.7998252681405</v>
      </c>
      <c r="AN246" s="3">
        <v>2013.3252013140964</v>
      </c>
      <c r="BA246"/>
      <c r="BB246"/>
      <c r="BC246"/>
      <c r="BD246"/>
      <c r="BE246"/>
      <c r="BF246"/>
    </row>
    <row r="247" spans="1:58" s="3" customFormat="1" x14ac:dyDescent="0.3">
      <c r="A247" s="3">
        <v>4</v>
      </c>
      <c r="B247" s="3" t="str">
        <f>LEFT(G247,1)</f>
        <v>G</v>
      </c>
      <c r="C247" s="3">
        <f t="shared" si="6"/>
        <v>41</v>
      </c>
      <c r="D247" s="3">
        <f t="shared" si="7"/>
        <v>41</v>
      </c>
      <c r="E247" s="3">
        <f>10+VALUE(RIGHT(LEFT(G247,3),1))</f>
        <v>15</v>
      </c>
      <c r="F247" s="3" t="str">
        <f>RIGHT(G247,2) &amp; IF(A247&lt;2,"x","")</f>
        <v>PM</v>
      </c>
      <c r="G247" t="s">
        <v>589</v>
      </c>
      <c r="H247" t="s">
        <v>485</v>
      </c>
      <c r="I247" t="s">
        <v>590</v>
      </c>
      <c r="J247"/>
      <c r="K247" s="3">
        <f>LOOKUP(1E+100,M247:CF247)</f>
        <v>2006.1020847817833</v>
      </c>
      <c r="L247" s="9"/>
      <c r="M247" s="3">
        <v>2100</v>
      </c>
      <c r="T247" s="3">
        <v>2007.0726907144558</v>
      </c>
      <c r="AD247" s="3">
        <v>1940.3423861955939</v>
      </c>
      <c r="AI247" s="3">
        <v>2081.3787241787622</v>
      </c>
      <c r="AO247" s="3">
        <v>2056.34428981151</v>
      </c>
      <c r="AP247" s="3">
        <v>2006.1020847817833</v>
      </c>
      <c r="BA247"/>
      <c r="BB247"/>
      <c r="BC247"/>
      <c r="BD247"/>
      <c r="BE247"/>
      <c r="BF247"/>
    </row>
    <row r="248" spans="1:58" s="3" customFormat="1" x14ac:dyDescent="0.3">
      <c r="A248" s="3">
        <v>5</v>
      </c>
      <c r="B248" s="3" t="str">
        <f>LEFT(G248,1)</f>
        <v>G</v>
      </c>
      <c r="C248" s="3">
        <f t="shared" si="6"/>
        <v>42</v>
      </c>
      <c r="D248" s="3">
        <f t="shared" si="7"/>
        <v>42</v>
      </c>
      <c r="E248" s="3">
        <f>10+VALUE(RIGHT(LEFT(G248,3),1))</f>
        <v>15</v>
      </c>
      <c r="F248" s="3" t="str">
        <f>RIGHT(G248,2) &amp; IF(A248&lt;2,"x","")</f>
        <v>PM</v>
      </c>
      <c r="G248" t="s">
        <v>591</v>
      </c>
      <c r="H248" t="s">
        <v>225</v>
      </c>
      <c r="I248" t="s">
        <v>592</v>
      </c>
      <c r="J248"/>
      <c r="K248" s="3">
        <f>LOOKUP(1E+100,M248:CF248)</f>
        <v>1997.7057511367989</v>
      </c>
      <c r="L248" s="9"/>
      <c r="M248" s="3">
        <v>2040</v>
      </c>
      <c r="O248" s="3">
        <v>1975.8823257301688</v>
      </c>
      <c r="T248" s="3">
        <v>1937.5223259718152</v>
      </c>
      <c r="AD248" s="3">
        <v>1930.0321358881281</v>
      </c>
      <c r="AI248" s="3">
        <v>2070.5013616124297</v>
      </c>
      <c r="AN248" s="3">
        <v>2044.4612872334537</v>
      </c>
      <c r="AP248" s="3">
        <v>1997.7057511367989</v>
      </c>
      <c r="BA248"/>
      <c r="BB248"/>
      <c r="BC248"/>
      <c r="BD248"/>
      <c r="BE248"/>
      <c r="BF248"/>
    </row>
    <row r="249" spans="1:58" s="3" customFormat="1" x14ac:dyDescent="0.3">
      <c r="A249" s="3">
        <v>2</v>
      </c>
      <c r="B249" s="3" t="str">
        <f>LEFT(G249,1)</f>
        <v>G</v>
      </c>
      <c r="C249" s="3">
        <f t="shared" si="6"/>
        <v>43</v>
      </c>
      <c r="D249" s="3">
        <f t="shared" si="7"/>
        <v>43</v>
      </c>
      <c r="E249" s="3">
        <f>10+VALUE(RIGHT(LEFT(G249,3),1))</f>
        <v>15</v>
      </c>
      <c r="F249" s="3" t="str">
        <f>RIGHT(G249,2) &amp; IF(A249&lt;2,"x","")</f>
        <v>PM</v>
      </c>
      <c r="G249" t="s">
        <v>593</v>
      </c>
      <c r="H249" t="s">
        <v>86</v>
      </c>
      <c r="I249" t="s">
        <v>594</v>
      </c>
      <c r="J249"/>
      <c r="K249" s="3">
        <f>LOOKUP(1E+100,M249:CF249)</f>
        <v>1991.948628295657</v>
      </c>
      <c r="L249" s="9"/>
      <c r="M249" s="3">
        <v>2000</v>
      </c>
      <c r="O249" s="3">
        <v>2025.991101037002</v>
      </c>
      <c r="Y249" s="3">
        <v>2001.3676976234599</v>
      </c>
      <c r="AP249" s="3">
        <v>1991.948628295657</v>
      </c>
      <c r="BA249"/>
      <c r="BB249"/>
      <c r="BC249"/>
      <c r="BD249"/>
      <c r="BE249"/>
      <c r="BF249"/>
    </row>
    <row r="250" spans="1:58" s="3" customFormat="1" x14ac:dyDescent="0.3">
      <c r="A250" s="3">
        <v>3</v>
      </c>
      <c r="B250" s="3" t="str">
        <f>LEFT(G250,1)</f>
        <v>G</v>
      </c>
      <c r="C250" s="3">
        <f t="shared" si="6"/>
        <v>44</v>
      </c>
      <c r="D250" s="3">
        <f t="shared" si="7"/>
        <v>44</v>
      </c>
      <c r="E250" s="3">
        <f>10+VALUE(RIGHT(LEFT(G250,3),1))</f>
        <v>15</v>
      </c>
      <c r="F250" s="3" t="str">
        <f>RIGHT(G250,2) &amp; IF(A250&lt;2,"x","")</f>
        <v>PM</v>
      </c>
      <c r="G250" t="s">
        <v>595</v>
      </c>
      <c r="H250" t="s">
        <v>89</v>
      </c>
      <c r="I250" t="s">
        <v>596</v>
      </c>
      <c r="J250"/>
      <c r="K250" s="3">
        <f>LOOKUP(1E+100,M250:CF250)</f>
        <v>1989.0209363652755</v>
      </c>
      <c r="L250" s="9"/>
      <c r="M250" s="3">
        <v>2133.3333333333335</v>
      </c>
      <c r="O250" s="3">
        <v>2095.8605522710277</v>
      </c>
      <c r="W250" s="3">
        <v>2028.5152099763693</v>
      </c>
      <c r="AI250" s="3">
        <v>1962.6105582919606</v>
      </c>
      <c r="AP250" s="3">
        <v>1989.0209363652755</v>
      </c>
      <c r="BA250"/>
      <c r="BB250"/>
      <c r="BC250"/>
      <c r="BD250"/>
      <c r="BE250"/>
      <c r="BF250"/>
    </row>
    <row r="251" spans="1:58" s="3" customFormat="1" x14ac:dyDescent="0.3">
      <c r="A251" s="3">
        <v>2</v>
      </c>
      <c r="B251" s="3" t="str">
        <f>LEFT(G251,1)</f>
        <v>G</v>
      </c>
      <c r="C251" s="3">
        <f t="shared" si="6"/>
        <v>45</v>
      </c>
      <c r="D251" s="3">
        <f t="shared" si="7"/>
        <v>45</v>
      </c>
      <c r="E251" s="3">
        <f>10+VALUE(RIGHT(LEFT(G251,3),1))</f>
        <v>15</v>
      </c>
      <c r="F251" s="3" t="str">
        <f>RIGHT(G251,2) &amp; IF(A251&lt;2,"x","")</f>
        <v>PM</v>
      </c>
      <c r="G251" t="s">
        <v>597</v>
      </c>
      <c r="H251" t="s">
        <v>288</v>
      </c>
      <c r="I251" t="s">
        <v>598</v>
      </c>
      <c r="J251"/>
      <c r="K251" s="3">
        <f>LOOKUP(1E+100,M251:CF251)</f>
        <v>1985.5177390596921</v>
      </c>
      <c r="L251" s="9"/>
      <c r="M251" s="3">
        <v>2000</v>
      </c>
      <c r="AD251" s="3">
        <v>1985.5177390596921</v>
      </c>
      <c r="BA251"/>
      <c r="BB251"/>
      <c r="BC251"/>
      <c r="BD251"/>
      <c r="BE251"/>
      <c r="BF251"/>
    </row>
    <row r="252" spans="1:58" s="3" customFormat="1" x14ac:dyDescent="0.3">
      <c r="A252" s="3">
        <v>5</v>
      </c>
      <c r="B252" s="3" t="str">
        <f>LEFT(G252,1)</f>
        <v>G</v>
      </c>
      <c r="C252" s="3">
        <f t="shared" si="6"/>
        <v>46</v>
      </c>
      <c r="D252" s="3">
        <f t="shared" si="7"/>
        <v>46</v>
      </c>
      <c r="E252" s="3">
        <f>10+VALUE(RIGHT(LEFT(G252,3),1))</f>
        <v>15</v>
      </c>
      <c r="F252" s="3" t="str">
        <f>RIGHT(G252,2) &amp; IF(A252&lt;2,"x","")</f>
        <v>PM</v>
      </c>
      <c r="G252" t="s">
        <v>599</v>
      </c>
      <c r="H252" t="s">
        <v>323</v>
      </c>
      <c r="I252" t="s">
        <v>600</v>
      </c>
      <c r="J252"/>
      <c r="K252" s="3">
        <f>LOOKUP(1E+100,M252:CF252)</f>
        <v>1976.0595024113268</v>
      </c>
      <c r="L252" s="9"/>
      <c r="M252" s="3">
        <v>2000</v>
      </c>
      <c r="O252" s="3">
        <v>2047.8442386636923</v>
      </c>
      <c r="T252" s="3">
        <v>2076.4407693832468</v>
      </c>
      <c r="Y252" s="3">
        <v>2026.0503227585318</v>
      </c>
      <c r="AD252" s="3">
        <v>1978.9104508317869</v>
      </c>
      <c r="AI252" s="3">
        <v>1949.4219544530927</v>
      </c>
      <c r="AP252" s="3">
        <v>1976.0595024113268</v>
      </c>
      <c r="BA252"/>
      <c r="BB252"/>
      <c r="BC252"/>
      <c r="BD252"/>
      <c r="BE252"/>
      <c r="BF252"/>
    </row>
    <row r="253" spans="1:58" s="3" customFormat="1" x14ac:dyDescent="0.3">
      <c r="A253" s="3">
        <v>5</v>
      </c>
      <c r="B253" s="3" t="str">
        <f>LEFT(G253,1)</f>
        <v>G</v>
      </c>
      <c r="C253" s="3">
        <f t="shared" si="6"/>
        <v>47</v>
      </c>
      <c r="D253" s="3">
        <f t="shared" si="7"/>
        <v>47</v>
      </c>
      <c r="E253" s="3">
        <f>10+VALUE(RIGHT(LEFT(G253,3),1))</f>
        <v>15</v>
      </c>
      <c r="F253" s="3" t="str">
        <f>RIGHT(G253,2) &amp; IF(A253&lt;2,"x","")</f>
        <v>PM</v>
      </c>
      <c r="G253" t="s">
        <v>601</v>
      </c>
      <c r="H253" t="s">
        <v>602</v>
      </c>
      <c r="I253" t="s">
        <v>603</v>
      </c>
      <c r="J253"/>
      <c r="K253" s="3">
        <f>LOOKUP(1E+100,M253:CF253)</f>
        <v>1969.7943968344382</v>
      </c>
      <c r="L253" s="9"/>
      <c r="M253" s="3">
        <v>2080</v>
      </c>
      <c r="O253" s="3">
        <v>2046.1308520080718</v>
      </c>
      <c r="T253" s="3">
        <v>2004.5241092509907</v>
      </c>
      <c r="AB253" s="3">
        <v>2031.4286666807445</v>
      </c>
      <c r="AD253" s="3">
        <v>2026.4321103541311</v>
      </c>
      <c r="AI253" s="3">
        <v>1940.7184070168519</v>
      </c>
      <c r="AP253" s="3">
        <v>1969.7943968344382</v>
      </c>
      <c r="BA253"/>
      <c r="BB253"/>
      <c r="BC253"/>
      <c r="BD253"/>
      <c r="BE253"/>
      <c r="BF253"/>
    </row>
    <row r="254" spans="1:58" s="3" customFormat="1" x14ac:dyDescent="0.3">
      <c r="A254" s="3">
        <v>5</v>
      </c>
      <c r="B254" s="3" t="str">
        <f>LEFT(G254,1)</f>
        <v>G</v>
      </c>
      <c r="C254" s="3">
        <f t="shared" si="6"/>
        <v>48</v>
      </c>
      <c r="D254" s="3">
        <f t="shared" si="7"/>
        <v>48</v>
      </c>
      <c r="E254" s="3">
        <f>10+VALUE(RIGHT(LEFT(G254,3),1))</f>
        <v>15</v>
      </c>
      <c r="F254" s="3" t="str">
        <f>RIGHT(G254,2) &amp; IF(A254&lt;2,"x","")</f>
        <v>PM</v>
      </c>
      <c r="G254" t="s">
        <v>604</v>
      </c>
      <c r="H254" t="s">
        <v>135</v>
      </c>
      <c r="I254" t="s">
        <v>605</v>
      </c>
      <c r="J254"/>
      <c r="K254" s="3">
        <f>LOOKUP(1E+100,M254:CF254)</f>
        <v>1952.5959911037814</v>
      </c>
      <c r="L254" s="9"/>
      <c r="M254" s="3">
        <v>2000</v>
      </c>
      <c r="O254" s="3">
        <v>1973.6953602857109</v>
      </c>
      <c r="T254" s="3">
        <v>2019.8516221852435</v>
      </c>
      <c r="Y254" s="3">
        <v>2007.7171771247743</v>
      </c>
      <c r="AD254" s="3">
        <v>2018.5645235251393</v>
      </c>
      <c r="AI254" s="3">
        <v>1975.0358694271031</v>
      </c>
      <c r="AP254" s="3">
        <v>1952.5959911037814</v>
      </c>
      <c r="BA254"/>
      <c r="BB254"/>
      <c r="BC254"/>
      <c r="BD254"/>
      <c r="BE254"/>
      <c r="BF254"/>
    </row>
    <row r="255" spans="1:58" s="3" customFormat="1" x14ac:dyDescent="0.3">
      <c r="A255" s="3">
        <v>3</v>
      </c>
      <c r="B255" s="3" t="str">
        <f>LEFT(G255,1)</f>
        <v>G</v>
      </c>
      <c r="C255" s="3">
        <f t="shared" si="6"/>
        <v>49</v>
      </c>
      <c r="D255" s="3">
        <f t="shared" si="7"/>
        <v>49</v>
      </c>
      <c r="E255" s="3">
        <f>10+VALUE(RIGHT(LEFT(G255,3),1))</f>
        <v>15</v>
      </c>
      <c r="F255" s="3" t="str">
        <f>RIGHT(G255,2) &amp; IF(A255&lt;2,"x","")</f>
        <v>PM</v>
      </c>
      <c r="G255" t="s">
        <v>606</v>
      </c>
      <c r="H255" t="s">
        <v>59</v>
      </c>
      <c r="I255" t="s">
        <v>607</v>
      </c>
      <c r="J255"/>
      <c r="K255" s="3">
        <f>LOOKUP(1E+100,M255:CF255)</f>
        <v>1943.0055225478263</v>
      </c>
      <c r="L255" s="9"/>
      <c r="M255" s="3">
        <v>2000</v>
      </c>
      <c r="O255" s="3">
        <v>2010.7765890832816</v>
      </c>
      <c r="Y255" s="3">
        <v>1944.5464612896137</v>
      </c>
      <c r="AI255" s="3">
        <v>1978.4417212629212</v>
      </c>
      <c r="AP255" s="3">
        <v>1943.0055225478263</v>
      </c>
      <c r="BA255"/>
      <c r="BB255"/>
      <c r="BC255"/>
      <c r="BD255"/>
      <c r="BE255"/>
      <c r="BF255"/>
    </row>
    <row r="256" spans="1:58" s="3" customFormat="1" x14ac:dyDescent="0.3">
      <c r="A256" s="3">
        <v>5</v>
      </c>
      <c r="B256" s="3" t="str">
        <f>LEFT(G256,1)</f>
        <v>G</v>
      </c>
      <c r="C256" s="3">
        <f t="shared" si="6"/>
        <v>50</v>
      </c>
      <c r="D256" s="3">
        <f t="shared" si="7"/>
        <v>50</v>
      </c>
      <c r="E256" s="3">
        <f>10+VALUE(RIGHT(LEFT(G256,3),1))</f>
        <v>15</v>
      </c>
      <c r="F256" s="3" t="str">
        <f>RIGHT(G256,2) &amp; IF(A256&lt;2,"x","")</f>
        <v>PM</v>
      </c>
      <c r="G256" t="s">
        <v>608</v>
      </c>
      <c r="H256" t="s">
        <v>126</v>
      </c>
      <c r="I256" t="s">
        <v>609</v>
      </c>
      <c r="J256"/>
      <c r="K256" s="3">
        <f>LOOKUP(1E+100,M256:CF256)</f>
        <v>1934.1582480754046</v>
      </c>
      <c r="L256" s="9"/>
      <c r="M256" s="3">
        <v>2000</v>
      </c>
      <c r="O256" s="3">
        <v>1994.782138513965</v>
      </c>
      <c r="T256" s="3">
        <v>2019.9390675425545</v>
      </c>
      <c r="Y256" s="3">
        <v>1960.5587794252287</v>
      </c>
      <c r="AD256" s="3">
        <v>2026.7805745718188</v>
      </c>
      <c r="AI256" s="3">
        <v>1951.7580337133556</v>
      </c>
      <c r="AP256" s="3">
        <v>1934.1582480754046</v>
      </c>
      <c r="BA256"/>
      <c r="BB256"/>
      <c r="BC256"/>
      <c r="BD256"/>
      <c r="BE256"/>
      <c r="BF256"/>
    </row>
    <row r="257" spans="1:58" s="3" customFormat="1" x14ac:dyDescent="0.3">
      <c r="A257" s="3">
        <v>2</v>
      </c>
      <c r="B257" s="3" t="str">
        <f>LEFT(G257,1)</f>
        <v>G</v>
      </c>
      <c r="C257" s="3">
        <f t="shared" si="6"/>
        <v>51</v>
      </c>
      <c r="D257" s="3">
        <f t="shared" si="7"/>
        <v>51</v>
      </c>
      <c r="E257" s="3">
        <f>10+VALUE(RIGHT(LEFT(G257,3),1))</f>
        <v>15</v>
      </c>
      <c r="F257" s="3" t="str">
        <f>RIGHT(G257,2) &amp; IF(A257&lt;2,"x","")</f>
        <v>PM</v>
      </c>
      <c r="G257" t="s">
        <v>610</v>
      </c>
      <c r="H257" t="s">
        <v>313</v>
      </c>
      <c r="I257" t="s">
        <v>611</v>
      </c>
      <c r="J257"/>
      <c r="K257" s="3">
        <f>LOOKUP(1E+100,M257:CF257)</f>
        <v>1883.7586713826836</v>
      </c>
      <c r="L257" s="9"/>
      <c r="M257" s="3">
        <v>2000</v>
      </c>
      <c r="O257" s="3">
        <v>1969.7583451468938</v>
      </c>
      <c r="AI257" s="3">
        <v>1937.3384188063751</v>
      </c>
      <c r="AP257" s="3">
        <v>1883.7586713826836</v>
      </c>
      <c r="BA257"/>
      <c r="BB257"/>
      <c r="BC257"/>
      <c r="BD257"/>
      <c r="BE257"/>
      <c r="BF257"/>
    </row>
    <row r="258" spans="1:58" s="3" customFormat="1" x14ac:dyDescent="0.3">
      <c r="A258" s="3">
        <v>4</v>
      </c>
      <c r="B258" s="3" t="str">
        <f>LEFT(G258,1)</f>
        <v>G</v>
      </c>
      <c r="C258" s="3">
        <f t="shared" si="6"/>
        <v>52</v>
      </c>
      <c r="D258" s="3">
        <f t="shared" si="7"/>
        <v>52</v>
      </c>
      <c r="E258" s="3">
        <f>10+VALUE(RIGHT(LEFT(G258,3),1))</f>
        <v>15</v>
      </c>
      <c r="F258" s="3" t="str">
        <f>RIGHT(G258,2) &amp; IF(A258&lt;2,"x","")</f>
        <v>PM</v>
      </c>
      <c r="G258" t="s">
        <v>612</v>
      </c>
      <c r="H258" t="s">
        <v>68</v>
      </c>
      <c r="I258" t="s">
        <v>613</v>
      </c>
      <c r="J258"/>
      <c r="K258" s="3">
        <f>LOOKUP(1E+100,M258:CF258)</f>
        <v>1880.2301795206081</v>
      </c>
      <c r="L258" s="9"/>
      <c r="M258" s="3">
        <v>2100</v>
      </c>
      <c r="T258" s="3">
        <v>1973.00290549442</v>
      </c>
      <c r="AD258" s="3">
        <v>1904.2930897528249</v>
      </c>
      <c r="AI258" s="3">
        <v>1881.0237929100138</v>
      </c>
      <c r="AO258" s="3">
        <v>1862.4625129184635</v>
      </c>
      <c r="AP258" s="3">
        <v>1880.2301795206081</v>
      </c>
      <c r="BA258"/>
      <c r="BB258"/>
      <c r="BC258"/>
      <c r="BD258"/>
      <c r="BE258"/>
      <c r="BF258"/>
    </row>
    <row r="259" spans="1:58" s="3" customFormat="1" x14ac:dyDescent="0.3">
      <c r="A259" s="3">
        <v>4</v>
      </c>
      <c r="B259" s="3" t="str">
        <f>LEFT(G259,1)</f>
        <v>G</v>
      </c>
      <c r="C259" s="3">
        <f t="shared" ref="C259:C322" si="8">IF(E259=E258,C258+1,1)</f>
        <v>53</v>
      </c>
      <c r="D259" s="3">
        <f t="shared" ref="D259:D322" si="9">IF(K259=K258,D258,C259)</f>
        <v>53</v>
      </c>
      <c r="E259" s="3">
        <f>10+VALUE(RIGHT(LEFT(G259,3),1))</f>
        <v>15</v>
      </c>
      <c r="F259" s="3" t="str">
        <f>RIGHT(G259,2) &amp; IF(A259&lt;2,"x","")</f>
        <v>PM</v>
      </c>
      <c r="G259" t="s">
        <v>614</v>
      </c>
      <c r="H259" t="s">
        <v>304</v>
      </c>
      <c r="I259" t="s">
        <v>615</v>
      </c>
      <c r="J259"/>
      <c r="K259" s="3">
        <f>LOOKUP(1E+100,M259:CF259)</f>
        <v>1876.5790563281378</v>
      </c>
      <c r="L259" s="9"/>
      <c r="M259" s="3">
        <v>2000</v>
      </c>
      <c r="O259" s="3">
        <v>1946.3420509450477</v>
      </c>
      <c r="Y259" s="3">
        <v>1870.727400246873</v>
      </c>
      <c r="AD259" s="3">
        <v>1933.110118695454</v>
      </c>
      <c r="AI259" s="3">
        <v>1954.8678201186349</v>
      </c>
      <c r="AP259" s="3">
        <v>1876.5790563281378</v>
      </c>
      <c r="BA259"/>
      <c r="BB259"/>
      <c r="BC259"/>
      <c r="BD259"/>
      <c r="BE259"/>
      <c r="BF259"/>
    </row>
    <row r="260" spans="1:58" s="3" customFormat="1" x14ac:dyDescent="0.3">
      <c r="A260" s="3">
        <v>4</v>
      </c>
      <c r="B260" s="3" t="str">
        <f>LEFT(G260,1)</f>
        <v>G</v>
      </c>
      <c r="C260" s="3">
        <f t="shared" si="8"/>
        <v>54</v>
      </c>
      <c r="D260" s="3">
        <f t="shared" si="9"/>
        <v>54</v>
      </c>
      <c r="E260" s="3">
        <f>10+VALUE(RIGHT(LEFT(G260,3),1))</f>
        <v>15</v>
      </c>
      <c r="F260" s="3" t="str">
        <f>RIGHT(G260,2) &amp; IF(A260&lt;2,"x","")</f>
        <v>PM</v>
      </c>
      <c r="G260" t="s">
        <v>616</v>
      </c>
      <c r="H260" t="s">
        <v>114</v>
      </c>
      <c r="I260" t="s">
        <v>617</v>
      </c>
      <c r="J260"/>
      <c r="K260" s="3">
        <f>LOOKUP(1E+100,M260:CF260)</f>
        <v>1848.794562123624</v>
      </c>
      <c r="L260" s="9"/>
      <c r="M260" s="3">
        <v>2000</v>
      </c>
      <c r="O260" s="3">
        <v>1923.0239317686958</v>
      </c>
      <c r="Y260" s="3">
        <v>1869.227918432093</v>
      </c>
      <c r="AD260" s="3">
        <v>1825.3559982097756</v>
      </c>
      <c r="AI260" s="3">
        <v>1897.0587206286577</v>
      </c>
      <c r="AP260" s="3">
        <v>1848.794562123624</v>
      </c>
      <c r="BA260"/>
      <c r="BB260"/>
      <c r="BC260"/>
      <c r="BD260"/>
      <c r="BE260"/>
      <c r="BF260"/>
    </row>
    <row r="261" spans="1:58" s="3" customFormat="1" x14ac:dyDescent="0.3">
      <c r="A261" s="3">
        <v>4</v>
      </c>
      <c r="B261" s="3" t="str">
        <f>LEFT(G261,1)</f>
        <v>G</v>
      </c>
      <c r="C261" s="3">
        <f t="shared" si="8"/>
        <v>55</v>
      </c>
      <c r="D261" s="3">
        <f t="shared" si="9"/>
        <v>55</v>
      </c>
      <c r="E261" s="3">
        <f>10+VALUE(RIGHT(LEFT(G261,3),1))</f>
        <v>15</v>
      </c>
      <c r="F261" s="3" t="str">
        <f>RIGHT(G261,2) &amp; IF(A261&lt;2,"x","")</f>
        <v>PM</v>
      </c>
      <c r="G261" t="s">
        <v>618</v>
      </c>
      <c r="H261" t="s">
        <v>150</v>
      </c>
      <c r="I261" t="s">
        <v>619</v>
      </c>
      <c r="J261"/>
      <c r="K261" s="3">
        <f>LOOKUP(1E+100,M261:CF261)</f>
        <v>1776.5055276893438</v>
      </c>
      <c r="L261" s="9"/>
      <c r="M261" s="3">
        <v>2000</v>
      </c>
      <c r="T261" s="3">
        <v>1959.8502985229775</v>
      </c>
      <c r="Y261" s="3">
        <v>1911.6774026049668</v>
      </c>
      <c r="AD261" s="3">
        <v>1899.4500126782364</v>
      </c>
      <c r="AI261" s="3">
        <v>1801.219806163901</v>
      </c>
      <c r="AP261" s="3">
        <v>1776.5055276893438</v>
      </c>
      <c r="BA261"/>
      <c r="BB261"/>
      <c r="BC261"/>
      <c r="BD261"/>
      <c r="BE261"/>
      <c r="BF261"/>
    </row>
    <row r="262" spans="1:58" s="3" customFormat="1" x14ac:dyDescent="0.3">
      <c r="A262" s="3">
        <v>4</v>
      </c>
      <c r="B262" s="3" t="str">
        <f>LEFT(G262,1)</f>
        <v>G</v>
      </c>
      <c r="C262" s="3">
        <f t="shared" si="8"/>
        <v>56</v>
      </c>
      <c r="D262" s="3">
        <f t="shared" si="9"/>
        <v>56</v>
      </c>
      <c r="E262" s="3">
        <f>10+VALUE(RIGHT(LEFT(G262,3),1))</f>
        <v>15</v>
      </c>
      <c r="F262" s="3" t="str">
        <f>RIGHT(G262,2) &amp; IF(A262&lt;2,"x","")</f>
        <v>PM</v>
      </c>
      <c r="G262" t="s">
        <v>620</v>
      </c>
      <c r="H262" t="s">
        <v>68</v>
      </c>
      <c r="I262" t="s">
        <v>621</v>
      </c>
      <c r="J262"/>
      <c r="K262" s="3">
        <f>LOOKUP(1E+100,M262:CF262)</f>
        <v>1710.1874435786249</v>
      </c>
      <c r="L262" s="9"/>
      <c r="M262" s="3">
        <v>2100</v>
      </c>
      <c r="T262" s="3">
        <v>1970.805175754027</v>
      </c>
      <c r="AD262" s="3">
        <v>1894.9428159912259</v>
      </c>
      <c r="AI262" s="3">
        <v>1789.2708976541426</v>
      </c>
      <c r="AO262" s="3">
        <v>1761.4832569282141</v>
      </c>
      <c r="AP262" s="3">
        <v>1710.1874435786249</v>
      </c>
      <c r="BA262"/>
      <c r="BB262"/>
      <c r="BC262"/>
      <c r="BD262"/>
      <c r="BE262"/>
      <c r="BF262"/>
    </row>
    <row r="263" spans="1:58" s="3" customFormat="1" x14ac:dyDescent="0.3">
      <c r="A263" s="3">
        <v>3</v>
      </c>
      <c r="B263" s="3" t="str">
        <f>LEFT(G263,1)</f>
        <v>G</v>
      </c>
      <c r="C263" s="3">
        <f t="shared" si="8"/>
        <v>1</v>
      </c>
      <c r="D263" s="3">
        <f t="shared" si="9"/>
        <v>1</v>
      </c>
      <c r="E263" s="3">
        <f>10+VALUE(RIGHT(LEFT(G263,3),1))</f>
        <v>16</v>
      </c>
      <c r="F263" s="3" t="str">
        <f>RIGHT(G263,2) &amp; IF(A263&lt;2,"x","")</f>
        <v>PM</v>
      </c>
      <c r="G263" t="s">
        <v>622</v>
      </c>
      <c r="H263" t="s">
        <v>114</v>
      </c>
      <c r="I263" t="s">
        <v>623</v>
      </c>
      <c r="J263"/>
      <c r="K263" s="3">
        <f>LOOKUP(1E+100,M263:CF263)</f>
        <v>2785.7574115529624</v>
      </c>
      <c r="L263" s="9"/>
      <c r="M263" s="3">
        <v>2600</v>
      </c>
      <c r="N263" s="3">
        <v>2678.1946171803143</v>
      </c>
      <c r="Q263" s="3">
        <v>2727.974453847798</v>
      </c>
      <c r="AG263" s="3">
        <v>2750.1629568828339</v>
      </c>
      <c r="AP263" s="3">
        <v>2785.7574115529624</v>
      </c>
      <c r="BA263"/>
      <c r="BB263"/>
      <c r="BC263"/>
      <c r="BD263"/>
      <c r="BE263"/>
      <c r="BF263"/>
    </row>
    <row r="264" spans="1:58" s="3" customFormat="1" x14ac:dyDescent="0.3">
      <c r="A264" s="3">
        <v>2</v>
      </c>
      <c r="B264" s="3" t="str">
        <f>LEFT(G264,1)</f>
        <v>G</v>
      </c>
      <c r="C264" s="3">
        <f t="shared" si="8"/>
        <v>2</v>
      </c>
      <c r="D264" s="3">
        <f t="shared" si="9"/>
        <v>2</v>
      </c>
      <c r="E264" s="3">
        <f>10+VALUE(RIGHT(LEFT(G264,3),1))</f>
        <v>16</v>
      </c>
      <c r="F264" s="3" t="str">
        <f>RIGHT(G264,2) &amp; IF(A264&lt;2,"x","")</f>
        <v>PM</v>
      </c>
      <c r="G264" t="s">
        <v>624</v>
      </c>
      <c r="H264" t="s">
        <v>240</v>
      </c>
      <c r="I264" t="s">
        <v>625</v>
      </c>
      <c r="J264"/>
      <c r="K264" s="3">
        <f>LOOKUP(1E+100,M264:CF264)</f>
        <v>2759.0608059221813</v>
      </c>
      <c r="L264" s="9"/>
      <c r="M264" s="3">
        <v>2600</v>
      </c>
      <c r="N264" s="3">
        <v>2673.3735945856047</v>
      </c>
      <c r="Q264" s="3">
        <v>2751.2058878300672</v>
      </c>
      <c r="AP264" s="3">
        <v>2759.0608059221813</v>
      </c>
      <c r="BA264"/>
      <c r="BB264"/>
      <c r="BC264"/>
      <c r="BD264"/>
      <c r="BE264"/>
      <c r="BF264"/>
    </row>
    <row r="265" spans="1:58" s="3" customFormat="1" x14ac:dyDescent="0.3">
      <c r="A265" s="4">
        <v>2</v>
      </c>
      <c r="B265" s="3" t="str">
        <f>LEFT(G265,1)</f>
        <v>G</v>
      </c>
      <c r="C265" s="3">
        <f t="shared" si="8"/>
        <v>3</v>
      </c>
      <c r="D265" s="3">
        <f t="shared" si="9"/>
        <v>3</v>
      </c>
      <c r="E265" s="3">
        <f>10+VALUE(RIGHT(LEFT(G265,3),1))</f>
        <v>16</v>
      </c>
      <c r="F265" s="3" t="str">
        <f>RIGHT(G265,2) &amp; IF(A265&lt;2,"x","")</f>
        <v>PM</v>
      </c>
      <c r="G265" t="s">
        <v>626</v>
      </c>
      <c r="H265" t="s">
        <v>66</v>
      </c>
      <c r="I265" t="s">
        <v>627</v>
      </c>
      <c r="J265"/>
      <c r="K265" s="3">
        <f>LOOKUP(1E+100,M265:CF265)</f>
        <v>2746.3191461781234</v>
      </c>
      <c r="L265" s="9"/>
      <c r="M265" s="3">
        <v>2600</v>
      </c>
      <c r="N265" s="3">
        <v>2688.2735090057408</v>
      </c>
      <c r="AG265" s="3">
        <v>2745.309531510828</v>
      </c>
      <c r="AP265" s="3">
        <v>2746.3191461781234</v>
      </c>
      <c r="BA265"/>
      <c r="BB265"/>
      <c r="BC265"/>
      <c r="BD265"/>
      <c r="BE265"/>
      <c r="BF265"/>
    </row>
    <row r="266" spans="1:58" s="3" customFormat="1" x14ac:dyDescent="0.3">
      <c r="A266" s="3">
        <v>3</v>
      </c>
      <c r="B266" s="3" t="str">
        <f>LEFT(G266,1)</f>
        <v>G</v>
      </c>
      <c r="C266" s="3">
        <f t="shared" si="8"/>
        <v>4</v>
      </c>
      <c r="D266" s="3">
        <f t="shared" si="9"/>
        <v>4</v>
      </c>
      <c r="E266" s="3">
        <f>10+VALUE(RIGHT(LEFT(G266,3),1))</f>
        <v>16</v>
      </c>
      <c r="F266" s="3" t="str">
        <f>RIGHT(G266,2) &amp; IF(A266&lt;2,"x","")</f>
        <v>PM</v>
      </c>
      <c r="G266" t="s">
        <v>628</v>
      </c>
      <c r="H266" t="s">
        <v>118</v>
      </c>
      <c r="I266" t="s">
        <v>629</v>
      </c>
      <c r="J266"/>
      <c r="K266" s="3">
        <f>LOOKUP(1E+100,M266:CF266)</f>
        <v>2729.4018239776055</v>
      </c>
      <c r="L266" s="9"/>
      <c r="M266" s="3">
        <v>2600</v>
      </c>
      <c r="N266" s="3">
        <v>2671.3068781036659</v>
      </c>
      <c r="W266" s="3">
        <v>2717.5441890508373</v>
      </c>
      <c r="AM266" s="3">
        <v>2726.0225249798764</v>
      </c>
      <c r="AP266" s="3">
        <v>2729.4018239776055</v>
      </c>
      <c r="BA266"/>
      <c r="BB266"/>
      <c r="BC266"/>
      <c r="BD266"/>
      <c r="BE266"/>
      <c r="BF266"/>
    </row>
    <row r="267" spans="1:58" s="3" customFormat="1" x14ac:dyDescent="0.3">
      <c r="A267" s="3">
        <v>2</v>
      </c>
      <c r="B267" s="3" t="str">
        <f>LEFT(G267,1)</f>
        <v>G</v>
      </c>
      <c r="C267" s="3">
        <f t="shared" si="8"/>
        <v>5</v>
      </c>
      <c r="D267" s="3">
        <f t="shared" si="9"/>
        <v>5</v>
      </c>
      <c r="E267" s="3">
        <f>10+VALUE(RIGHT(LEFT(G267,3),1))</f>
        <v>16</v>
      </c>
      <c r="F267" s="3" t="str">
        <f>RIGHT(G267,2) &amp; IF(A267&lt;2,"x","")</f>
        <v>PM</v>
      </c>
      <c r="G267" t="s">
        <v>630</v>
      </c>
      <c r="H267" t="s">
        <v>83</v>
      </c>
      <c r="I267" t="s">
        <v>631</v>
      </c>
      <c r="J267"/>
      <c r="K267" s="3">
        <f>LOOKUP(1E+100,M267:CF267)</f>
        <v>2725.4556358648397</v>
      </c>
      <c r="L267" s="9"/>
      <c r="M267" s="3">
        <v>2600</v>
      </c>
      <c r="N267" s="3">
        <v>2610.0038905113634</v>
      </c>
      <c r="Q267" s="3">
        <v>2699.0699269069792</v>
      </c>
      <c r="AT267" s="3">
        <v>2725.4556358648397</v>
      </c>
      <c r="BA267"/>
      <c r="BB267"/>
      <c r="BC267"/>
      <c r="BD267"/>
      <c r="BE267"/>
      <c r="BF267"/>
    </row>
    <row r="268" spans="1:58" s="3" customFormat="1" x14ac:dyDescent="0.3">
      <c r="A268" s="3">
        <v>3</v>
      </c>
      <c r="B268" s="3" t="str">
        <f>LEFT(G268,1)</f>
        <v>G</v>
      </c>
      <c r="C268" s="3">
        <f t="shared" si="8"/>
        <v>6</v>
      </c>
      <c r="D268" s="3">
        <f t="shared" si="9"/>
        <v>6</v>
      </c>
      <c r="E268" s="3">
        <f>10+VALUE(RIGHT(LEFT(G268,3),1))</f>
        <v>16</v>
      </c>
      <c r="F268" s="3" t="str">
        <f>RIGHT(G268,2) &amp; IF(A268&lt;2,"x","")</f>
        <v>PM</v>
      </c>
      <c r="G268" t="s">
        <v>632</v>
      </c>
      <c r="H268" t="s">
        <v>70</v>
      </c>
      <c r="I268" t="s">
        <v>633</v>
      </c>
      <c r="J268"/>
      <c r="K268" s="3">
        <f>LOOKUP(1E+100,M268:CF268)</f>
        <v>2709.2902373131842</v>
      </c>
      <c r="L268" s="9"/>
      <c r="M268" s="3">
        <v>2600</v>
      </c>
      <c r="N268" s="3">
        <v>2591.0287394142802</v>
      </c>
      <c r="Q268" s="3">
        <v>2641.1291131368603</v>
      </c>
      <c r="AG268" s="3">
        <v>2672.8428112010643</v>
      </c>
      <c r="AP268" s="3">
        <v>2709.2902373131842</v>
      </c>
      <c r="BA268"/>
      <c r="BB268"/>
      <c r="BC268"/>
      <c r="BD268"/>
      <c r="BE268"/>
      <c r="BF268"/>
    </row>
    <row r="269" spans="1:58" s="3" customFormat="1" x14ac:dyDescent="0.3">
      <c r="A269" s="3">
        <v>2</v>
      </c>
      <c r="B269" s="3" t="str">
        <f>LEFT(G269,1)</f>
        <v>G</v>
      </c>
      <c r="C269" s="3">
        <f t="shared" si="8"/>
        <v>7</v>
      </c>
      <c r="D269" s="3">
        <f t="shared" si="9"/>
        <v>7</v>
      </c>
      <c r="E269" s="3">
        <f>10+VALUE(RIGHT(LEFT(G269,3),1))</f>
        <v>16</v>
      </c>
      <c r="F269" s="3" t="str">
        <f>RIGHT(G269,2) &amp; IF(A269&lt;2,"x","")</f>
        <v>PM</v>
      </c>
      <c r="G269" t="s">
        <v>634</v>
      </c>
      <c r="H269" t="s">
        <v>114</v>
      </c>
      <c r="I269" t="s">
        <v>635</v>
      </c>
      <c r="J269"/>
      <c r="K269" s="3">
        <f>LOOKUP(1E+100,M269:CF269)</f>
        <v>2662.6006245020326</v>
      </c>
      <c r="L269" s="9"/>
      <c r="M269" s="3">
        <v>2600</v>
      </c>
      <c r="Q269" s="3">
        <v>2571.6993753596312</v>
      </c>
      <c r="AG269" s="3">
        <v>2610.2759945202665</v>
      </c>
      <c r="AP269" s="3">
        <v>2662.6006245020326</v>
      </c>
      <c r="BA269"/>
      <c r="BB269"/>
      <c r="BC269"/>
      <c r="BD269"/>
      <c r="BE269"/>
      <c r="BF269"/>
    </row>
    <row r="270" spans="1:58" s="3" customFormat="1" x14ac:dyDescent="0.3">
      <c r="A270" s="3">
        <v>2</v>
      </c>
      <c r="B270" s="3" t="str">
        <f>LEFT(G270,1)</f>
        <v>G</v>
      </c>
      <c r="C270" s="3">
        <f t="shared" si="8"/>
        <v>8</v>
      </c>
      <c r="D270" s="3">
        <f t="shared" si="9"/>
        <v>8</v>
      </c>
      <c r="E270" s="3">
        <f>10+VALUE(RIGHT(LEFT(G270,3),1))</f>
        <v>16</v>
      </c>
      <c r="F270" s="3" t="str">
        <f>RIGHT(G270,2) &amp; IF(A270&lt;2,"x","")</f>
        <v>PM</v>
      </c>
      <c r="G270" t="s">
        <v>636</v>
      </c>
      <c r="H270" t="s">
        <v>98</v>
      </c>
      <c r="I270" t="s">
        <v>637</v>
      </c>
      <c r="J270"/>
      <c r="K270" s="3">
        <f>LOOKUP(1E+100,M270:CF270)</f>
        <v>2631.2074388680612</v>
      </c>
      <c r="L270" s="9"/>
      <c r="M270" s="3">
        <v>2600</v>
      </c>
      <c r="N270" s="3">
        <v>2634.2538105835893</v>
      </c>
      <c r="Q270" s="3">
        <v>2692.8550776419011</v>
      </c>
      <c r="X270" s="3">
        <v>2711.489337179898</v>
      </c>
      <c r="AG270" s="3">
        <v>2654.0117812036483</v>
      </c>
      <c r="AP270" s="3">
        <v>2631.2074388680612</v>
      </c>
      <c r="BA270"/>
      <c r="BB270"/>
      <c r="BC270"/>
      <c r="BD270"/>
      <c r="BE270"/>
      <c r="BF270"/>
    </row>
    <row r="271" spans="1:58" s="3" customFormat="1" x14ac:dyDescent="0.3">
      <c r="A271" s="3">
        <v>3</v>
      </c>
      <c r="B271" s="3" t="str">
        <f>LEFT(G271,1)</f>
        <v>g</v>
      </c>
      <c r="C271" s="3">
        <f t="shared" si="8"/>
        <v>9</v>
      </c>
      <c r="D271" s="3">
        <f t="shared" si="9"/>
        <v>9</v>
      </c>
      <c r="E271" s="3">
        <f>10+VALUE(RIGHT(LEFT(G271,3),1))</f>
        <v>16</v>
      </c>
      <c r="F271" s="3" t="str">
        <f>RIGHT(G271,2) &amp; IF(A271&lt;2,"x","")</f>
        <v>PM</v>
      </c>
      <c r="G271" t="s">
        <v>638</v>
      </c>
      <c r="H271" t="s">
        <v>108</v>
      </c>
      <c r="I271" t="s">
        <v>639</v>
      </c>
      <c r="J271"/>
      <c r="K271" s="3">
        <f>LOOKUP(1E+100,M271:CF271)</f>
        <v>2611.8314854082623</v>
      </c>
      <c r="L271" s="9"/>
      <c r="M271" s="3">
        <v>2600</v>
      </c>
      <c r="AG271" s="3">
        <v>2634.1811356020903</v>
      </c>
      <c r="AM271" s="3">
        <v>2696.7676411312368</v>
      </c>
      <c r="AP271" s="3">
        <v>2611.8314854082623</v>
      </c>
      <c r="BA271"/>
      <c r="BB271"/>
      <c r="BC271"/>
      <c r="BD271"/>
      <c r="BE271"/>
      <c r="BF271"/>
    </row>
    <row r="272" spans="1:58" s="3" customFormat="1" x14ac:dyDescent="0.3">
      <c r="A272" s="3">
        <v>3</v>
      </c>
      <c r="B272" s="3" t="str">
        <f>LEFT(G272,1)</f>
        <v>G</v>
      </c>
      <c r="C272" s="3">
        <f t="shared" si="8"/>
        <v>10</v>
      </c>
      <c r="D272" s="3">
        <f t="shared" si="9"/>
        <v>10</v>
      </c>
      <c r="E272" s="3">
        <f>10+VALUE(RIGHT(LEFT(G272,3),1))</f>
        <v>16</v>
      </c>
      <c r="F272" s="3" t="str">
        <f>RIGHT(G272,2) &amp; IF(A272&lt;2,"x","")</f>
        <v>PM</v>
      </c>
      <c r="G272" t="s">
        <v>640</v>
      </c>
      <c r="H272" t="s">
        <v>114</v>
      </c>
      <c r="I272" t="s">
        <v>641</v>
      </c>
      <c r="J272"/>
      <c r="K272" s="3">
        <f>LOOKUP(1E+100,M272:CF272)</f>
        <v>2558.8481371517446</v>
      </c>
      <c r="L272" s="9"/>
      <c r="M272" s="3">
        <v>2600</v>
      </c>
      <c r="N272" s="3">
        <v>2587.5150156381978</v>
      </c>
      <c r="Q272" s="3">
        <v>2599.1874194033517</v>
      </c>
      <c r="AG272" s="3">
        <v>2596.6442087401219</v>
      </c>
      <c r="AP272" s="3">
        <v>2558.8481371517446</v>
      </c>
      <c r="BA272"/>
      <c r="BB272"/>
      <c r="BC272"/>
      <c r="BD272"/>
      <c r="BE272"/>
      <c r="BF272"/>
    </row>
    <row r="273" spans="1:58" s="3" customFormat="1" x14ac:dyDescent="0.3">
      <c r="A273" s="3">
        <v>3</v>
      </c>
      <c r="B273" s="3" t="str">
        <f>LEFT(G273,1)</f>
        <v>G</v>
      </c>
      <c r="C273" s="3">
        <f t="shared" si="8"/>
        <v>11</v>
      </c>
      <c r="D273" s="3">
        <f t="shared" si="9"/>
        <v>11</v>
      </c>
      <c r="E273" s="3">
        <f>10+VALUE(RIGHT(LEFT(G273,3),1))</f>
        <v>16</v>
      </c>
      <c r="F273" s="3" t="str">
        <f>RIGHT(G273,2) &amp; IF(A273&lt;2,"x","")</f>
        <v>PM</v>
      </c>
      <c r="G273" t="s">
        <v>642</v>
      </c>
      <c r="H273" t="s">
        <v>318</v>
      </c>
      <c r="I273" t="s">
        <v>643</v>
      </c>
      <c r="J273"/>
      <c r="K273" s="3">
        <f>LOOKUP(1E+100,M273:CF273)</f>
        <v>2542.2347106488746</v>
      </c>
      <c r="L273" s="9"/>
      <c r="M273" s="3">
        <v>2600</v>
      </c>
      <c r="N273" s="3">
        <v>2519.5956873515238</v>
      </c>
      <c r="Q273" s="3">
        <v>2499.5172344161138</v>
      </c>
      <c r="AG273" s="3">
        <v>2503.1183496974845</v>
      </c>
      <c r="AP273" s="3">
        <v>2542.2347106488746</v>
      </c>
      <c r="BA273"/>
      <c r="BB273"/>
      <c r="BC273"/>
      <c r="BD273"/>
      <c r="BE273"/>
      <c r="BF273"/>
    </row>
    <row r="274" spans="1:58" s="3" customFormat="1" x14ac:dyDescent="0.3">
      <c r="A274" s="3">
        <v>2</v>
      </c>
      <c r="B274" s="3" t="str">
        <f>LEFT(G274,1)</f>
        <v>G</v>
      </c>
      <c r="C274" s="3">
        <f t="shared" si="8"/>
        <v>12</v>
      </c>
      <c r="D274" s="3">
        <f t="shared" si="9"/>
        <v>12</v>
      </c>
      <c r="E274" s="3">
        <f>10+VALUE(RIGHT(LEFT(G274,3),1))</f>
        <v>16</v>
      </c>
      <c r="F274" s="3" t="str">
        <f>RIGHT(G274,2) &amp; IF(A274&lt;2,"x","")</f>
        <v>PM</v>
      </c>
      <c r="G274" t="s">
        <v>644</v>
      </c>
      <c r="H274" t="s">
        <v>146</v>
      </c>
      <c r="I274" t="s">
        <v>645</v>
      </c>
      <c r="J274"/>
      <c r="K274" s="3">
        <f>LOOKUP(1E+100,M274:CF274)</f>
        <v>2528.1796038090456</v>
      </c>
      <c r="L274" s="9"/>
      <c r="M274" s="3">
        <v>2600</v>
      </c>
      <c r="N274" s="3">
        <v>2469.3644987696193</v>
      </c>
      <c r="W274" s="3">
        <v>2528.1796038090456</v>
      </c>
      <c r="BA274"/>
      <c r="BB274"/>
      <c r="BC274"/>
      <c r="BD274"/>
      <c r="BE274"/>
      <c r="BF274"/>
    </row>
    <row r="275" spans="1:58" s="3" customFormat="1" x14ac:dyDescent="0.3">
      <c r="A275" s="3">
        <v>3</v>
      </c>
      <c r="B275" s="3" t="str">
        <f>LEFT(G275,1)</f>
        <v>G</v>
      </c>
      <c r="C275" s="3">
        <f t="shared" si="8"/>
        <v>13</v>
      </c>
      <c r="D275" s="3">
        <f t="shared" si="9"/>
        <v>13</v>
      </c>
      <c r="E275" s="3">
        <f>10+VALUE(RIGHT(LEFT(G275,3),1))</f>
        <v>16</v>
      </c>
      <c r="F275" s="3" t="str">
        <f>RIGHT(G275,2) &amp; IF(A275&lt;2,"x","")</f>
        <v>PM</v>
      </c>
      <c r="G275" t="s">
        <v>646</v>
      </c>
      <c r="H275" t="s">
        <v>173</v>
      </c>
      <c r="I275" t="s">
        <v>647</v>
      </c>
      <c r="J275"/>
      <c r="K275" s="3">
        <f>LOOKUP(1E+100,M275:CF275)</f>
        <v>2519.6416269632996</v>
      </c>
      <c r="L275" s="9"/>
      <c r="M275" s="3">
        <v>2600</v>
      </c>
      <c r="Q275" s="3">
        <v>2515.0790861574865</v>
      </c>
      <c r="AG275" s="3">
        <v>2526.8014112613532</v>
      </c>
      <c r="AM275" s="3">
        <v>2515.3491229161205</v>
      </c>
      <c r="AP275" s="3">
        <v>2519.6416269632996</v>
      </c>
      <c r="BA275"/>
      <c r="BB275"/>
      <c r="BC275"/>
      <c r="BD275"/>
      <c r="BE275"/>
      <c r="BF275"/>
    </row>
    <row r="276" spans="1:58" s="3" customFormat="1" x14ac:dyDescent="0.3">
      <c r="A276" s="3">
        <v>3</v>
      </c>
      <c r="B276" s="3" t="str">
        <f>LEFT(G276,1)</f>
        <v>G</v>
      </c>
      <c r="C276" s="3">
        <f t="shared" si="8"/>
        <v>14</v>
      </c>
      <c r="D276" s="3">
        <f t="shared" si="9"/>
        <v>14</v>
      </c>
      <c r="E276" s="3">
        <f>10+VALUE(RIGHT(LEFT(G276,3),1))</f>
        <v>16</v>
      </c>
      <c r="F276" s="3" t="str">
        <f>RIGHT(G276,2) &amp; IF(A276&lt;2,"x","")</f>
        <v>PM</v>
      </c>
      <c r="G276" t="s">
        <v>648</v>
      </c>
      <c r="H276" t="s">
        <v>176</v>
      </c>
      <c r="I276" t="s">
        <v>649</v>
      </c>
      <c r="J276"/>
      <c r="K276" s="3">
        <f>LOOKUP(1E+100,M276:CF276)</f>
        <v>2506.3824176396038</v>
      </c>
      <c r="L276" s="9"/>
      <c r="M276" s="3">
        <v>2600</v>
      </c>
      <c r="N276" s="3">
        <v>2599.1123066875357</v>
      </c>
      <c r="Q276" s="3">
        <v>2575.0906767603778</v>
      </c>
      <c r="AG276" s="3">
        <v>2541.7338144962478</v>
      </c>
      <c r="AP276" s="3">
        <v>2506.3824176396038</v>
      </c>
      <c r="BA276"/>
      <c r="BB276"/>
      <c r="BC276"/>
      <c r="BD276"/>
      <c r="BE276"/>
      <c r="BF276"/>
    </row>
    <row r="277" spans="1:58" s="3" customFormat="1" x14ac:dyDescent="0.3">
      <c r="A277" s="3">
        <v>4</v>
      </c>
      <c r="B277" s="3" t="str">
        <f>LEFT(G277,1)</f>
        <v>G</v>
      </c>
      <c r="C277" s="3">
        <f t="shared" si="8"/>
        <v>15</v>
      </c>
      <c r="D277" s="3">
        <f t="shared" si="9"/>
        <v>15</v>
      </c>
      <c r="E277" s="3">
        <f>10+VALUE(RIGHT(LEFT(G277,3),1))</f>
        <v>16</v>
      </c>
      <c r="F277" s="3" t="str">
        <f>RIGHT(G277,2) &amp; IF(A277&lt;2,"x","")</f>
        <v>PM</v>
      </c>
      <c r="G277" t="s">
        <v>650</v>
      </c>
      <c r="H277" t="s">
        <v>68</v>
      </c>
      <c r="I277" t="s">
        <v>651</v>
      </c>
      <c r="J277"/>
      <c r="K277" s="3">
        <f>LOOKUP(1E+100,M277:CF277)</f>
        <v>2478.6120193452525</v>
      </c>
      <c r="L277" s="9"/>
      <c r="M277" s="3">
        <v>2500</v>
      </c>
      <c r="T277" s="3">
        <v>2504.7070501202893</v>
      </c>
      <c r="W277" s="3">
        <v>2547.549953024718</v>
      </c>
      <c r="AB277" s="3">
        <v>2551.625437599901</v>
      </c>
      <c r="AM277" s="3">
        <v>2521.8486042661843</v>
      </c>
      <c r="AP277" s="3">
        <v>2478.6120193452525</v>
      </c>
      <c r="BA277"/>
      <c r="BB277"/>
      <c r="BC277"/>
      <c r="BD277"/>
      <c r="BE277"/>
      <c r="BF277"/>
    </row>
    <row r="278" spans="1:58" s="3" customFormat="1" x14ac:dyDescent="0.3">
      <c r="A278" s="3">
        <v>3</v>
      </c>
      <c r="B278" s="3" t="str">
        <f>LEFT(G278,1)</f>
        <v>G</v>
      </c>
      <c r="C278" s="3">
        <f t="shared" si="8"/>
        <v>16</v>
      </c>
      <c r="D278" s="3">
        <f t="shared" si="9"/>
        <v>16</v>
      </c>
      <c r="E278" s="3">
        <f>10+VALUE(RIGHT(LEFT(G278,3),1))</f>
        <v>16</v>
      </c>
      <c r="F278" s="3" t="str">
        <f>RIGHT(G278,2) &amp; IF(A278&lt;2,"x","")</f>
        <v>PM</v>
      </c>
      <c r="G278" t="s">
        <v>652</v>
      </c>
      <c r="H278" t="s">
        <v>135</v>
      </c>
      <c r="I278" t="s">
        <v>653</v>
      </c>
      <c r="J278"/>
      <c r="K278" s="3">
        <f>LOOKUP(1E+100,M278:CF278)</f>
        <v>2467.1332856489744</v>
      </c>
      <c r="L278" s="9"/>
      <c r="M278" s="3">
        <v>2600</v>
      </c>
      <c r="N278" s="3">
        <v>2528.2225079893215</v>
      </c>
      <c r="Q278" s="3">
        <v>2538.2887321221992</v>
      </c>
      <c r="X278" s="3">
        <v>2519.6544725842023</v>
      </c>
      <c r="AD278" s="3">
        <v>2555.7635327843423</v>
      </c>
      <c r="AG278" s="3">
        <v>2511.9253755971636</v>
      </c>
      <c r="AP278" s="3">
        <v>2467.1332856489744</v>
      </c>
      <c r="BA278"/>
      <c r="BB278"/>
      <c r="BC278"/>
      <c r="BD278"/>
      <c r="BE278"/>
      <c r="BF278"/>
    </row>
    <row r="279" spans="1:58" s="3" customFormat="1" x14ac:dyDescent="0.3">
      <c r="A279" s="3">
        <v>4</v>
      </c>
      <c r="B279" s="3" t="str">
        <f>LEFT(G279,1)</f>
        <v>G</v>
      </c>
      <c r="C279" s="3">
        <f t="shared" si="8"/>
        <v>17</v>
      </c>
      <c r="D279" s="3">
        <f t="shared" si="9"/>
        <v>17</v>
      </c>
      <c r="E279" s="3">
        <f>10+VALUE(RIGHT(LEFT(G279,3),1))</f>
        <v>16</v>
      </c>
      <c r="F279" s="3" t="str">
        <f>RIGHT(G279,2) &amp; IF(A279&lt;2,"x","")</f>
        <v>PM</v>
      </c>
      <c r="G279" t="s">
        <v>654</v>
      </c>
      <c r="H279" t="s">
        <v>544</v>
      </c>
      <c r="I279" t="s">
        <v>655</v>
      </c>
      <c r="J279"/>
      <c r="K279" s="3">
        <f>LOOKUP(1E+100,M279:CF279)</f>
        <v>2465.0739966826736</v>
      </c>
      <c r="L279" s="9"/>
      <c r="M279" s="3">
        <v>2400</v>
      </c>
      <c r="N279" s="3">
        <v>2479.3470107635881</v>
      </c>
      <c r="Q279" s="3">
        <v>2427.3850911349564</v>
      </c>
      <c r="Y279" s="3">
        <v>2465.0739966826736</v>
      </c>
      <c r="BA279"/>
      <c r="BB279"/>
      <c r="BC279"/>
      <c r="BD279"/>
      <c r="BE279"/>
      <c r="BF279"/>
    </row>
    <row r="280" spans="1:58" s="3" customFormat="1" x14ac:dyDescent="0.3">
      <c r="A280" s="3">
        <v>5</v>
      </c>
      <c r="B280" s="3" t="str">
        <f>LEFT(G280,1)</f>
        <v>G</v>
      </c>
      <c r="C280" s="3">
        <f t="shared" si="8"/>
        <v>18</v>
      </c>
      <c r="D280" s="3">
        <f t="shared" si="9"/>
        <v>18</v>
      </c>
      <c r="E280" s="3">
        <f>10+VALUE(RIGHT(LEFT(G280,3),1))</f>
        <v>16</v>
      </c>
      <c r="F280" s="3" t="str">
        <f>RIGHT(G280,2) &amp; IF(A280&lt;2,"x","")</f>
        <v>PM</v>
      </c>
      <c r="G280" t="s">
        <v>656</v>
      </c>
      <c r="H280" t="s">
        <v>225</v>
      </c>
      <c r="I280" t="s">
        <v>657</v>
      </c>
      <c r="J280"/>
      <c r="K280" s="3">
        <f>LOOKUP(1E+100,M280:CF280)</f>
        <v>2454.6980960942665</v>
      </c>
      <c r="L280" s="9"/>
      <c r="M280" s="3">
        <v>2600</v>
      </c>
      <c r="N280" s="3">
        <v>2563.3012195322958</v>
      </c>
      <c r="Q280" s="3">
        <v>2466.9190421285871</v>
      </c>
      <c r="AD280" s="3">
        <v>2414.5452344688961</v>
      </c>
      <c r="AG280" s="3">
        <v>2353.3245787401215</v>
      </c>
      <c r="AM280" s="3">
        <v>2435.0061265330551</v>
      </c>
      <c r="AP280" s="3">
        <v>2454.6980960942665</v>
      </c>
      <c r="BA280"/>
      <c r="BB280"/>
      <c r="BC280"/>
      <c r="BD280"/>
      <c r="BE280"/>
      <c r="BF280"/>
    </row>
    <row r="281" spans="1:58" s="3" customFormat="1" x14ac:dyDescent="0.3">
      <c r="A281" s="3">
        <v>2</v>
      </c>
      <c r="B281" s="3" t="str">
        <f>LEFT(G281,1)</f>
        <v>G</v>
      </c>
      <c r="C281" s="3">
        <f t="shared" si="8"/>
        <v>19</v>
      </c>
      <c r="D281" s="3">
        <f t="shared" si="9"/>
        <v>19</v>
      </c>
      <c r="E281" s="3">
        <f>10+VALUE(RIGHT(LEFT(G281,3),1))</f>
        <v>16</v>
      </c>
      <c r="F281" s="3" t="str">
        <f>RIGHT(G281,2) &amp; IF(A281&lt;2,"x","")</f>
        <v>PM</v>
      </c>
      <c r="G281" t="s">
        <v>658</v>
      </c>
      <c r="H281" t="s">
        <v>176</v>
      </c>
      <c r="I281" t="s">
        <v>659</v>
      </c>
      <c r="J281"/>
      <c r="K281" s="3">
        <f>LOOKUP(1E+100,M281:CF281)</f>
        <v>2449.0168547027406</v>
      </c>
      <c r="L281" s="9"/>
      <c r="M281" s="3">
        <v>2400</v>
      </c>
      <c r="T281" s="3">
        <v>2490.5941315339501</v>
      </c>
      <c r="AG281" s="3">
        <v>2464.7723406800451</v>
      </c>
      <c r="AP281" s="3">
        <v>2449.0168547027406</v>
      </c>
      <c r="BA281"/>
      <c r="BB281"/>
      <c r="BC281"/>
      <c r="BD281"/>
      <c r="BE281"/>
      <c r="BF281"/>
    </row>
    <row r="282" spans="1:58" s="3" customFormat="1" x14ac:dyDescent="0.3">
      <c r="A282" s="3">
        <v>4</v>
      </c>
      <c r="B282" s="3" t="str">
        <f>LEFT(G282,1)</f>
        <v>G</v>
      </c>
      <c r="C282" s="3">
        <f t="shared" si="8"/>
        <v>20</v>
      </c>
      <c r="D282" s="3">
        <f t="shared" si="9"/>
        <v>20</v>
      </c>
      <c r="E282" s="3">
        <f>10+VALUE(RIGHT(LEFT(G282,3),1))</f>
        <v>16</v>
      </c>
      <c r="F282" s="3" t="str">
        <f>RIGHT(G282,2) &amp; IF(A282&lt;2,"x","")</f>
        <v>PM</v>
      </c>
      <c r="G282" t="s">
        <v>660</v>
      </c>
      <c r="H282" t="s">
        <v>220</v>
      </c>
      <c r="I282" t="s">
        <v>661</v>
      </c>
      <c r="J282"/>
      <c r="K282" s="3">
        <f>LOOKUP(1E+100,M282:CF282)</f>
        <v>2436.2585244013471</v>
      </c>
      <c r="L282" s="9"/>
      <c r="M282" s="3">
        <v>2500</v>
      </c>
      <c r="N282" s="3">
        <v>2436.2585244013471</v>
      </c>
      <c r="BA282"/>
      <c r="BB282"/>
      <c r="BC282"/>
      <c r="BD282"/>
      <c r="BE282"/>
      <c r="BF282"/>
    </row>
    <row r="283" spans="1:58" s="3" customFormat="1" x14ac:dyDescent="0.3">
      <c r="A283" s="3">
        <v>3</v>
      </c>
      <c r="B283" s="3" t="str">
        <f>LEFT(G283,1)</f>
        <v>G</v>
      </c>
      <c r="C283" s="3">
        <f t="shared" si="8"/>
        <v>21</v>
      </c>
      <c r="D283" s="3">
        <f t="shared" si="9"/>
        <v>21</v>
      </c>
      <c r="E283" s="3">
        <f>10+VALUE(RIGHT(LEFT(G283,3),1))</f>
        <v>16</v>
      </c>
      <c r="F283" s="3" t="str">
        <f>RIGHT(G283,2) &amp; IF(A283&lt;2,"x","")</f>
        <v>PM</v>
      </c>
      <c r="G283" t="s">
        <v>662</v>
      </c>
      <c r="H283" t="s">
        <v>318</v>
      </c>
      <c r="I283" t="s">
        <v>663</v>
      </c>
      <c r="J283"/>
      <c r="K283" s="3">
        <f>LOOKUP(1E+100,M283:CF283)</f>
        <v>2402.558873470628</v>
      </c>
      <c r="L283" s="9"/>
      <c r="M283" s="3">
        <v>2600</v>
      </c>
      <c r="N283" s="3">
        <v>2522.3390370716288</v>
      </c>
      <c r="Q283" s="3">
        <v>2482.3884104794806</v>
      </c>
      <c r="AP283" s="3">
        <v>2402.558873470628</v>
      </c>
      <c r="BA283"/>
      <c r="BB283"/>
      <c r="BC283"/>
      <c r="BD283"/>
      <c r="BE283"/>
      <c r="BF283"/>
    </row>
    <row r="284" spans="1:58" s="3" customFormat="1" x14ac:dyDescent="0.3">
      <c r="A284" s="3">
        <v>4</v>
      </c>
      <c r="B284" s="3" t="str">
        <f>LEFT(G284,1)</f>
        <v>G</v>
      </c>
      <c r="C284" s="3">
        <f t="shared" si="8"/>
        <v>22</v>
      </c>
      <c r="D284" s="3">
        <f t="shared" si="9"/>
        <v>22</v>
      </c>
      <c r="E284" s="3">
        <f>10+VALUE(RIGHT(LEFT(G284,3),1))</f>
        <v>16</v>
      </c>
      <c r="F284" s="3" t="str">
        <f>RIGHT(G284,2) &amp; IF(A284&lt;2,"x","")</f>
        <v>PM</v>
      </c>
      <c r="G284" t="s">
        <v>664</v>
      </c>
      <c r="H284" t="s">
        <v>105</v>
      </c>
      <c r="I284" t="s">
        <v>665</v>
      </c>
      <c r="J284"/>
      <c r="K284" s="3">
        <f>LOOKUP(1E+100,M284:CF284)</f>
        <v>2399.3287255300456</v>
      </c>
      <c r="L284" s="9"/>
      <c r="M284" s="3">
        <v>2400</v>
      </c>
      <c r="O284" s="3">
        <v>2435.4242521147012</v>
      </c>
      <c r="W284" s="3">
        <v>2439.8570264931204</v>
      </c>
      <c r="AD284" s="3">
        <v>2399.8141489418294</v>
      </c>
      <c r="AM284" s="3">
        <v>2405.9085148243366</v>
      </c>
      <c r="AP284" s="3">
        <v>2399.3287255300456</v>
      </c>
      <c r="BA284"/>
      <c r="BB284"/>
      <c r="BC284"/>
      <c r="BD284"/>
      <c r="BE284"/>
      <c r="BF284"/>
    </row>
    <row r="285" spans="1:58" s="3" customFormat="1" x14ac:dyDescent="0.3">
      <c r="A285" s="3">
        <v>4</v>
      </c>
      <c r="B285" s="3" t="str">
        <f>LEFT(G285,1)</f>
        <v>G</v>
      </c>
      <c r="C285" s="3">
        <f t="shared" si="8"/>
        <v>23</v>
      </c>
      <c r="D285" s="3">
        <f t="shared" si="9"/>
        <v>23</v>
      </c>
      <c r="E285" s="3">
        <f>10+VALUE(RIGHT(LEFT(G285,3),1))</f>
        <v>16</v>
      </c>
      <c r="F285" s="3" t="str">
        <f>RIGHT(G285,2) &amp; IF(A285&lt;2,"x","")</f>
        <v>PM</v>
      </c>
      <c r="G285" t="s">
        <v>666</v>
      </c>
      <c r="H285" t="s">
        <v>59</v>
      </c>
      <c r="I285" t="s">
        <v>667</v>
      </c>
      <c r="J285"/>
      <c r="K285" s="3">
        <f>LOOKUP(1E+100,M285:CF285)</f>
        <v>2392.1436880062315</v>
      </c>
      <c r="L285" s="9"/>
      <c r="M285" s="3">
        <v>2400</v>
      </c>
      <c r="O285" s="3">
        <v>2391.9795274543749</v>
      </c>
      <c r="W285" s="3">
        <v>2375.474578243457</v>
      </c>
      <c r="Y285" s="3">
        <v>2416.4810850137769</v>
      </c>
      <c r="AF285" s="3">
        <v>2425.8814055841794</v>
      </c>
      <c r="AM285" s="3">
        <v>2447.1137621938046</v>
      </c>
      <c r="AP285" s="3">
        <v>2392.1436880062315</v>
      </c>
      <c r="BA285"/>
      <c r="BB285"/>
      <c r="BC285"/>
      <c r="BD285"/>
      <c r="BE285"/>
      <c r="BF285"/>
    </row>
    <row r="286" spans="1:58" s="3" customFormat="1" x14ac:dyDescent="0.3">
      <c r="A286" s="3">
        <v>6</v>
      </c>
      <c r="B286" s="3" t="str">
        <f>LEFT(G286,1)</f>
        <v>G</v>
      </c>
      <c r="C286" s="3">
        <f t="shared" si="8"/>
        <v>24</v>
      </c>
      <c r="D286" s="3">
        <f t="shared" si="9"/>
        <v>24</v>
      </c>
      <c r="E286" s="3">
        <f>10+VALUE(RIGHT(LEFT(G286,3),1))</f>
        <v>16</v>
      </c>
      <c r="F286" s="3" t="str">
        <f>RIGHT(G286,2) &amp; IF(A286&lt;2,"x","")</f>
        <v>PM</v>
      </c>
      <c r="G286" t="s">
        <v>668</v>
      </c>
      <c r="H286" t="s">
        <v>422</v>
      </c>
      <c r="I286" t="s">
        <v>669</v>
      </c>
      <c r="J286"/>
      <c r="K286" s="3">
        <f>LOOKUP(1E+100,M286:CF286)</f>
        <v>2384.7056838383992</v>
      </c>
      <c r="L286" s="9"/>
      <c r="M286" s="3">
        <v>2333.3333333333335</v>
      </c>
      <c r="N286" s="3">
        <v>2345.301714104507</v>
      </c>
      <c r="O286" s="3">
        <v>2319.3809909595534</v>
      </c>
      <c r="Y286" s="3">
        <v>2318.0460415991242</v>
      </c>
      <c r="AD286" s="3">
        <v>2319.6085940299486</v>
      </c>
      <c r="AM286" s="3">
        <v>2328.8327167232142</v>
      </c>
      <c r="AP286" s="3">
        <v>2382.3781392843339</v>
      </c>
      <c r="AT286" s="3">
        <v>2384.7056838383992</v>
      </c>
      <c r="BA286"/>
      <c r="BB286"/>
      <c r="BC286"/>
      <c r="BD286"/>
      <c r="BE286"/>
      <c r="BF286"/>
    </row>
    <row r="287" spans="1:58" s="3" customFormat="1" x14ac:dyDescent="0.3">
      <c r="A287" s="3">
        <v>4</v>
      </c>
      <c r="B287" s="3" t="str">
        <f>LEFT(G287,1)</f>
        <v>G</v>
      </c>
      <c r="C287" s="3">
        <f t="shared" si="8"/>
        <v>25</v>
      </c>
      <c r="D287" s="3">
        <f t="shared" si="9"/>
        <v>25</v>
      </c>
      <c r="E287" s="3">
        <f>10+VALUE(RIGHT(LEFT(G287,3),1))</f>
        <v>16</v>
      </c>
      <c r="F287" s="3" t="str">
        <f>RIGHT(G287,2) &amp; IF(A287&lt;2,"x","")</f>
        <v>PM</v>
      </c>
      <c r="G287" t="s">
        <v>670</v>
      </c>
      <c r="H287" t="s">
        <v>304</v>
      </c>
      <c r="I287" t="s">
        <v>671</v>
      </c>
      <c r="J287"/>
      <c r="K287" s="3">
        <f>LOOKUP(1E+100,M287:CF287)</f>
        <v>2373.5463084901457</v>
      </c>
      <c r="L287" s="9"/>
      <c r="M287" s="3">
        <v>2600</v>
      </c>
      <c r="N287" s="3">
        <v>2489.002632527483</v>
      </c>
      <c r="Q287" s="3">
        <v>2476.3656834468611</v>
      </c>
      <c r="AG287" s="3">
        <v>2408.4638364509392</v>
      </c>
      <c r="AM287" s="3">
        <v>2367.3240641783268</v>
      </c>
      <c r="AP287" s="3">
        <v>2373.5463084901457</v>
      </c>
      <c r="BA287"/>
      <c r="BB287"/>
      <c r="BC287"/>
      <c r="BD287"/>
      <c r="BE287"/>
      <c r="BF287"/>
    </row>
    <row r="288" spans="1:58" s="3" customFormat="1" x14ac:dyDescent="0.3">
      <c r="A288" s="3">
        <v>5</v>
      </c>
      <c r="B288" s="3" t="str">
        <f>LEFT(G288,1)</f>
        <v>G</v>
      </c>
      <c r="C288" s="3">
        <f t="shared" si="8"/>
        <v>26</v>
      </c>
      <c r="D288" s="3">
        <f t="shared" si="9"/>
        <v>26</v>
      </c>
      <c r="E288" s="3">
        <f>10+VALUE(RIGHT(LEFT(G288,3),1))</f>
        <v>16</v>
      </c>
      <c r="F288" s="3" t="str">
        <f>RIGHT(G288,2) &amp; IF(A288&lt;2,"x","")</f>
        <v>PM</v>
      </c>
      <c r="G288" t="s">
        <v>672</v>
      </c>
      <c r="H288" t="s">
        <v>118</v>
      </c>
      <c r="I288" t="s">
        <v>673</v>
      </c>
      <c r="J288"/>
      <c r="K288" s="3">
        <f>LOOKUP(1E+100,M288:CF288)</f>
        <v>2371.9807686559243</v>
      </c>
      <c r="L288" s="9"/>
      <c r="M288" s="3">
        <v>2440</v>
      </c>
      <c r="O288" s="3">
        <v>2418.9390890141894</v>
      </c>
      <c r="T288" s="3">
        <v>2358.2022895915889</v>
      </c>
      <c r="W288" s="3">
        <v>2346.7578745726601</v>
      </c>
      <c r="AB288" s="3">
        <v>2314.9116313654195</v>
      </c>
      <c r="AM288" s="3">
        <v>2335.7986779232501</v>
      </c>
      <c r="AP288" s="3">
        <v>2371.9807686559243</v>
      </c>
      <c r="BA288"/>
      <c r="BB288"/>
      <c r="BC288"/>
      <c r="BD288"/>
      <c r="BE288"/>
      <c r="BF288"/>
    </row>
    <row r="289" spans="1:58" s="3" customFormat="1" x14ac:dyDescent="0.3">
      <c r="A289" s="3">
        <v>6</v>
      </c>
      <c r="B289" s="3" t="str">
        <f>LEFT(G289,1)</f>
        <v>G</v>
      </c>
      <c r="C289" s="3">
        <f t="shared" si="8"/>
        <v>27</v>
      </c>
      <c r="D289" s="3">
        <f t="shared" si="9"/>
        <v>27</v>
      </c>
      <c r="E289" s="3">
        <f>10+VALUE(RIGHT(LEFT(G289,3),1))</f>
        <v>16</v>
      </c>
      <c r="F289" s="3" t="str">
        <f>RIGHT(G289,2) &amp; IF(A289&lt;2,"x","")</f>
        <v>PM</v>
      </c>
      <c r="G289" t="s">
        <v>674</v>
      </c>
      <c r="H289" t="s">
        <v>190</v>
      </c>
      <c r="I289" t="s">
        <v>675</v>
      </c>
      <c r="J289"/>
      <c r="K289" s="3">
        <f>LOOKUP(1E+100,M289:CF289)</f>
        <v>2364.2648826508253</v>
      </c>
      <c r="L289" s="9"/>
      <c r="M289" s="3">
        <v>2466.6666666666665</v>
      </c>
      <c r="N289" s="3">
        <v>2484.376670353573</v>
      </c>
      <c r="T289" s="3">
        <v>2458.9112955814057</v>
      </c>
      <c r="AB289" s="3">
        <v>2480.2570557345857</v>
      </c>
      <c r="AD289" s="3">
        <v>2495.3731990256383</v>
      </c>
      <c r="AM289" s="3">
        <v>2394.7051786991956</v>
      </c>
      <c r="AP289" s="3">
        <v>2364.2648826508253</v>
      </c>
      <c r="BA289"/>
      <c r="BB289"/>
      <c r="BC289"/>
      <c r="BD289"/>
      <c r="BE289"/>
      <c r="BF289"/>
    </row>
    <row r="290" spans="1:58" s="3" customFormat="1" x14ac:dyDescent="0.3">
      <c r="A290" s="3">
        <v>5</v>
      </c>
      <c r="B290" s="3" t="str">
        <f>LEFT(G290,1)</f>
        <v>G</v>
      </c>
      <c r="C290" s="3">
        <f t="shared" si="8"/>
        <v>28</v>
      </c>
      <c r="D290" s="3">
        <f t="shared" si="9"/>
        <v>28</v>
      </c>
      <c r="E290" s="3">
        <f>10+VALUE(RIGHT(LEFT(G290,3),1))</f>
        <v>16</v>
      </c>
      <c r="F290" s="3" t="str">
        <f>RIGHT(G290,2) &amp; IF(A290&lt;2,"x","")</f>
        <v>PM</v>
      </c>
      <c r="G290" t="s">
        <v>676</v>
      </c>
      <c r="H290" t="s">
        <v>121</v>
      </c>
      <c r="I290" t="s">
        <v>677</v>
      </c>
      <c r="J290"/>
      <c r="K290" s="3">
        <f>LOOKUP(1E+100,M290:CF290)</f>
        <v>2345.512368659302</v>
      </c>
      <c r="L290" s="9"/>
      <c r="M290" s="3">
        <v>2360</v>
      </c>
      <c r="O290" s="3">
        <v>2264.0972391551772</v>
      </c>
      <c r="AF290" s="3">
        <v>2254.6969185847747</v>
      </c>
      <c r="AJ290" s="3">
        <v>2351.6297991840756</v>
      </c>
      <c r="AN290" s="3">
        <v>2318.5067114729941</v>
      </c>
      <c r="AP290" s="3">
        <v>2345.512368659302</v>
      </c>
      <c r="BA290"/>
      <c r="BB290"/>
      <c r="BC290"/>
      <c r="BD290"/>
      <c r="BE290"/>
      <c r="BF290"/>
    </row>
    <row r="291" spans="1:58" s="3" customFormat="1" x14ac:dyDescent="0.3">
      <c r="A291" s="3">
        <v>2</v>
      </c>
      <c r="B291" s="3" t="str">
        <f>LEFT(G291,1)</f>
        <v>G</v>
      </c>
      <c r="C291" s="3">
        <f t="shared" si="8"/>
        <v>29</v>
      </c>
      <c r="D291" s="3">
        <f t="shared" si="9"/>
        <v>29</v>
      </c>
      <c r="E291" s="3">
        <f>10+VALUE(RIGHT(LEFT(G291,3),1))</f>
        <v>16</v>
      </c>
      <c r="F291" s="3" t="str">
        <f>RIGHT(G291,2) &amp; IF(A291&lt;2,"x","")</f>
        <v>PM</v>
      </c>
      <c r="G291" t="s">
        <v>678</v>
      </c>
      <c r="H291" t="s">
        <v>86</v>
      </c>
      <c r="I291" t="s">
        <v>679</v>
      </c>
      <c r="J291"/>
      <c r="K291" s="3">
        <f>LOOKUP(1E+100,M291:CF291)</f>
        <v>2337.5278471874858</v>
      </c>
      <c r="L291" s="9"/>
      <c r="M291" s="3">
        <v>2200</v>
      </c>
      <c r="O291" s="3">
        <v>2244.0487665742526</v>
      </c>
      <c r="Y291" s="3">
        <v>2234.2428061355581</v>
      </c>
      <c r="AP291" s="3">
        <v>2337.5278471874858</v>
      </c>
      <c r="BA291"/>
      <c r="BB291"/>
      <c r="BC291"/>
      <c r="BD291"/>
      <c r="BE291"/>
      <c r="BF291"/>
    </row>
    <row r="292" spans="1:58" s="3" customFormat="1" x14ac:dyDescent="0.3">
      <c r="A292" s="3">
        <v>4</v>
      </c>
      <c r="B292" s="3" t="str">
        <f>LEFT(G292,1)</f>
        <v>G</v>
      </c>
      <c r="C292" s="3">
        <f t="shared" si="8"/>
        <v>30</v>
      </c>
      <c r="D292" s="3">
        <f t="shared" si="9"/>
        <v>30</v>
      </c>
      <c r="E292" s="3">
        <f>10+VALUE(RIGHT(LEFT(G292,3),1))</f>
        <v>16</v>
      </c>
      <c r="F292" s="3" t="str">
        <f>RIGHT(G292,2) &amp; IF(A292&lt;2,"x","")</f>
        <v>PM</v>
      </c>
      <c r="G292" t="s">
        <v>680</v>
      </c>
      <c r="H292" t="s">
        <v>151</v>
      </c>
      <c r="I292" t="s">
        <v>681</v>
      </c>
      <c r="J292"/>
      <c r="K292" s="3">
        <f>LOOKUP(1E+100,M292:CF292)</f>
        <v>2331.796407629749</v>
      </c>
      <c r="L292" s="9"/>
      <c r="M292" s="3">
        <v>2200</v>
      </c>
      <c r="T292" s="3">
        <v>2225.617280110419</v>
      </c>
      <c r="AJ292" s="3">
        <v>2333.543491732144</v>
      </c>
      <c r="AP292" s="3">
        <v>2331.796407629749</v>
      </c>
      <c r="BA292"/>
      <c r="BB292"/>
      <c r="BC292"/>
      <c r="BD292"/>
      <c r="BE292"/>
      <c r="BF292"/>
    </row>
    <row r="293" spans="1:58" s="3" customFormat="1" x14ac:dyDescent="0.3">
      <c r="A293" s="3">
        <v>2</v>
      </c>
      <c r="B293" s="3" t="str">
        <f>LEFT(G293,1)</f>
        <v>G</v>
      </c>
      <c r="C293" s="3">
        <f t="shared" si="8"/>
        <v>31</v>
      </c>
      <c r="D293" s="3">
        <f t="shared" si="9"/>
        <v>31</v>
      </c>
      <c r="E293" s="3">
        <f>10+VALUE(RIGHT(LEFT(G293,3),1))</f>
        <v>16</v>
      </c>
      <c r="F293" s="3" t="str">
        <f>RIGHT(G293,2) &amp; IF(A293&lt;2,"x","")</f>
        <v>PM</v>
      </c>
      <c r="G293" t="s">
        <v>682</v>
      </c>
      <c r="H293" t="s">
        <v>61</v>
      </c>
      <c r="I293" t="s">
        <v>683</v>
      </c>
      <c r="J293"/>
      <c r="K293" s="3">
        <f>LOOKUP(1E+100,M293:CF293)</f>
        <v>2325.829675849865</v>
      </c>
      <c r="L293" s="9"/>
      <c r="M293" s="3">
        <v>2400</v>
      </c>
      <c r="O293" s="3">
        <v>2325.829675849865</v>
      </c>
      <c r="BA293"/>
      <c r="BB293"/>
      <c r="BC293"/>
      <c r="BD293"/>
      <c r="BE293"/>
      <c r="BF293"/>
    </row>
    <row r="294" spans="1:58" s="3" customFormat="1" x14ac:dyDescent="0.3">
      <c r="A294" s="3">
        <v>6</v>
      </c>
      <c r="B294" s="3" t="str">
        <f>LEFT(G294,1)</f>
        <v>G</v>
      </c>
      <c r="C294" s="3">
        <f t="shared" si="8"/>
        <v>32</v>
      </c>
      <c r="D294" s="3">
        <f t="shared" si="9"/>
        <v>32</v>
      </c>
      <c r="E294" s="3">
        <f>10+VALUE(RIGHT(LEFT(G294,3),1))</f>
        <v>16</v>
      </c>
      <c r="F294" s="3" t="str">
        <f>RIGHT(G294,2) &amp; IF(A294&lt;2,"x","")</f>
        <v>PM</v>
      </c>
      <c r="G294" t="s">
        <v>684</v>
      </c>
      <c r="H294" t="s">
        <v>70</v>
      </c>
      <c r="I294" t="s">
        <v>685</v>
      </c>
      <c r="J294"/>
      <c r="K294" s="3">
        <f>LOOKUP(1E+100,M294:CF294)</f>
        <v>2318.5412058029997</v>
      </c>
      <c r="L294" s="9"/>
      <c r="M294" s="3">
        <v>2200</v>
      </c>
      <c r="O294" s="3">
        <v>2238.2246126840314</v>
      </c>
      <c r="T294" s="3">
        <v>2244.2225679155031</v>
      </c>
      <c r="AD294" s="3">
        <v>2270.6954480033801</v>
      </c>
      <c r="AJ294" s="3">
        <v>2336.0924350645469</v>
      </c>
      <c r="AN294" s="3">
        <v>2336.3144487400641</v>
      </c>
      <c r="AP294" s="3">
        <v>2318.5412058029997</v>
      </c>
      <c r="BA294"/>
      <c r="BB294"/>
      <c r="BC294"/>
      <c r="BD294"/>
      <c r="BE294"/>
      <c r="BF294"/>
    </row>
    <row r="295" spans="1:58" s="3" customFormat="1" x14ac:dyDescent="0.3">
      <c r="A295" s="3">
        <v>3</v>
      </c>
      <c r="B295" s="3" t="str">
        <f>LEFT(G295,1)</f>
        <v>G</v>
      </c>
      <c r="C295" s="3">
        <f t="shared" si="8"/>
        <v>33</v>
      </c>
      <c r="D295" s="3">
        <f t="shared" si="9"/>
        <v>33</v>
      </c>
      <c r="E295" s="3">
        <f>10+VALUE(RIGHT(LEFT(G295,3),1))</f>
        <v>16</v>
      </c>
      <c r="F295" s="3" t="str">
        <f>RIGHT(G295,2) &amp; IF(A295&lt;2,"x","")</f>
        <v>PM</v>
      </c>
      <c r="G295" t="s">
        <v>686</v>
      </c>
      <c r="H295" t="s">
        <v>295</v>
      </c>
      <c r="I295" t="s">
        <v>687</v>
      </c>
      <c r="J295"/>
      <c r="K295" s="3">
        <f>LOOKUP(1E+100,M295:CF295)</f>
        <v>2295.3153540820736</v>
      </c>
      <c r="L295" s="9"/>
      <c r="M295" s="3">
        <v>2200</v>
      </c>
      <c r="O295" s="3">
        <v>2193.4377069617094</v>
      </c>
      <c r="T295" s="3">
        <v>2208.2146730576687</v>
      </c>
      <c r="Y295" s="3">
        <v>2247.9848734220695</v>
      </c>
      <c r="AP295" s="3">
        <v>2295.3153540820736</v>
      </c>
      <c r="BA295"/>
      <c r="BB295"/>
      <c r="BC295"/>
      <c r="BD295"/>
      <c r="BE295"/>
      <c r="BF295"/>
    </row>
    <row r="296" spans="1:58" s="3" customFormat="1" x14ac:dyDescent="0.3">
      <c r="A296" s="3">
        <v>7</v>
      </c>
      <c r="B296" s="3" t="str">
        <f>LEFT(G296,1)</f>
        <v>G</v>
      </c>
      <c r="C296" s="3">
        <f t="shared" si="8"/>
        <v>34</v>
      </c>
      <c r="D296" s="3">
        <f t="shared" si="9"/>
        <v>34</v>
      </c>
      <c r="E296" s="3">
        <f>10+VALUE(RIGHT(LEFT(G296,3),1))</f>
        <v>16</v>
      </c>
      <c r="F296" s="3" t="str">
        <f>RIGHT(G296,2) &amp; IF(A296&lt;2,"x","")</f>
        <v>PM</v>
      </c>
      <c r="G296" t="s">
        <v>688</v>
      </c>
      <c r="H296" t="s">
        <v>474</v>
      </c>
      <c r="I296" t="s">
        <v>689</v>
      </c>
      <c r="J296"/>
      <c r="K296" s="3">
        <f>LOOKUP(1E+100,M296:CF296)</f>
        <v>2288.0330606272805</v>
      </c>
      <c r="L296" s="9"/>
      <c r="M296" s="3">
        <v>2200</v>
      </c>
      <c r="O296" s="3">
        <v>2224.0283273771333</v>
      </c>
      <c r="T296" s="3">
        <v>2234.6982229544496</v>
      </c>
      <c r="Y296" s="3">
        <v>2237.1471444473082</v>
      </c>
      <c r="AD296" s="3">
        <v>2252.9485299064331</v>
      </c>
      <c r="AJ296" s="3">
        <v>2278.3760902603967</v>
      </c>
      <c r="AP296" s="3">
        <v>2288.0330606272805</v>
      </c>
      <c r="BA296"/>
      <c r="BB296"/>
      <c r="BC296"/>
      <c r="BD296"/>
      <c r="BE296"/>
      <c r="BF296"/>
    </row>
    <row r="297" spans="1:58" s="3" customFormat="1" x14ac:dyDescent="0.3">
      <c r="A297" s="3">
        <v>5</v>
      </c>
      <c r="B297" s="3" t="str">
        <f>LEFT(G297,1)</f>
        <v>G</v>
      </c>
      <c r="C297" s="3">
        <f t="shared" si="8"/>
        <v>35</v>
      </c>
      <c r="D297" s="3">
        <f t="shared" si="9"/>
        <v>35</v>
      </c>
      <c r="E297" s="3">
        <f>10+VALUE(RIGHT(LEFT(G297,3),1))</f>
        <v>16</v>
      </c>
      <c r="F297" s="3" t="str">
        <f>RIGHT(G297,2) &amp; IF(A297&lt;2,"x","")</f>
        <v>PM</v>
      </c>
      <c r="G297" t="s">
        <v>690</v>
      </c>
      <c r="H297" t="s">
        <v>146</v>
      </c>
      <c r="I297" t="s">
        <v>691</v>
      </c>
      <c r="J297"/>
      <c r="K297" s="3">
        <f>LOOKUP(1E+100,M297:CF297)</f>
        <v>2278.5867074924936</v>
      </c>
      <c r="L297" s="9"/>
      <c r="M297" s="3">
        <v>2360</v>
      </c>
      <c r="N297" s="3">
        <v>2333.22164081449</v>
      </c>
      <c r="W297" s="3">
        <v>2278.5867074924936</v>
      </c>
      <c r="BA297"/>
      <c r="BB297"/>
      <c r="BC297"/>
      <c r="BD297"/>
      <c r="BE297"/>
      <c r="BF297"/>
    </row>
    <row r="298" spans="1:58" s="3" customFormat="1" x14ac:dyDescent="0.3">
      <c r="A298" s="3">
        <v>5</v>
      </c>
      <c r="B298" s="3" t="str">
        <f>LEFT(G298,1)</f>
        <v>G</v>
      </c>
      <c r="C298" s="3">
        <f t="shared" si="8"/>
        <v>36</v>
      </c>
      <c r="D298" s="3">
        <f t="shared" si="9"/>
        <v>36</v>
      </c>
      <c r="E298" s="3">
        <f>10+VALUE(RIGHT(LEFT(G298,3),1))</f>
        <v>16</v>
      </c>
      <c r="F298" s="3" t="str">
        <f>RIGHT(G298,2) &amp; IF(A298&lt;2,"x","")</f>
        <v>PM</v>
      </c>
      <c r="G298" t="s">
        <v>692</v>
      </c>
      <c r="H298" t="s">
        <v>114</v>
      </c>
      <c r="I298" t="s">
        <v>693</v>
      </c>
      <c r="J298"/>
      <c r="K298" s="3">
        <f>LOOKUP(1E+100,M298:CF298)</f>
        <v>2267.9446601115319</v>
      </c>
      <c r="L298" s="9"/>
      <c r="M298" s="3">
        <v>2200</v>
      </c>
      <c r="O298" s="3">
        <v>2192.9436385015056</v>
      </c>
      <c r="Y298" s="3">
        <v>2253.6377958700255</v>
      </c>
      <c r="AD298" s="3">
        <v>2284.2733290821275</v>
      </c>
      <c r="AJ298" s="3">
        <v>2338.0616048917236</v>
      </c>
      <c r="AP298" s="3">
        <v>2267.9446601115319</v>
      </c>
      <c r="BA298"/>
      <c r="BB298"/>
      <c r="BC298"/>
      <c r="BD298"/>
      <c r="BE298"/>
      <c r="BF298"/>
    </row>
    <row r="299" spans="1:58" s="3" customFormat="1" x14ac:dyDescent="0.3">
      <c r="A299" s="3">
        <v>6</v>
      </c>
      <c r="B299" s="3" t="str">
        <f>LEFT(G299,1)</f>
        <v>G</v>
      </c>
      <c r="C299" s="3">
        <f t="shared" si="8"/>
        <v>37</v>
      </c>
      <c r="D299" s="3">
        <f t="shared" si="9"/>
        <v>37</v>
      </c>
      <c r="E299" s="3">
        <f>10+VALUE(RIGHT(LEFT(G299,3),1))</f>
        <v>16</v>
      </c>
      <c r="F299" s="3" t="str">
        <f>RIGHT(G299,2) &amp; IF(A299&lt;2,"x","")</f>
        <v>PM</v>
      </c>
      <c r="G299" t="s">
        <v>694</v>
      </c>
      <c r="H299" t="s">
        <v>126</v>
      </c>
      <c r="I299" t="s">
        <v>695</v>
      </c>
      <c r="J299"/>
      <c r="K299" s="3">
        <f>LOOKUP(1E+100,M299:CF299)</f>
        <v>2235.790280865775</v>
      </c>
      <c r="L299" s="9"/>
      <c r="M299" s="3">
        <v>2200</v>
      </c>
      <c r="O299" s="3">
        <v>2165.7362101691424</v>
      </c>
      <c r="T299" s="3">
        <v>2231.6817995205442</v>
      </c>
      <c r="Y299" s="3">
        <v>2222.0331905247131</v>
      </c>
      <c r="AD299" s="3">
        <v>2245.4422225922181</v>
      </c>
      <c r="AJ299" s="3">
        <v>2234.2102959348267</v>
      </c>
      <c r="AP299" s="3">
        <v>2235.790280865775</v>
      </c>
      <c r="BA299"/>
      <c r="BB299"/>
      <c r="BC299"/>
      <c r="BD299"/>
      <c r="BE299"/>
      <c r="BF299"/>
    </row>
    <row r="300" spans="1:58" s="3" customFormat="1" x14ac:dyDescent="0.3">
      <c r="A300" s="3">
        <v>5</v>
      </c>
      <c r="B300" s="3" t="str">
        <f>LEFT(G300,1)</f>
        <v>G</v>
      </c>
      <c r="C300" s="3">
        <f t="shared" si="8"/>
        <v>38</v>
      </c>
      <c r="D300" s="3">
        <f t="shared" si="9"/>
        <v>38</v>
      </c>
      <c r="E300" s="3">
        <f>10+VALUE(RIGHT(LEFT(G300,3),1))</f>
        <v>16</v>
      </c>
      <c r="F300" s="3" t="str">
        <f>RIGHT(G300,2) &amp; IF(A300&lt;2,"x","")</f>
        <v>PM</v>
      </c>
      <c r="G300" t="s">
        <v>696</v>
      </c>
      <c r="H300" t="s">
        <v>68</v>
      </c>
      <c r="I300" t="s">
        <v>697</v>
      </c>
      <c r="J300"/>
      <c r="K300" s="3">
        <f>LOOKUP(1E+100,M300:CF300)</f>
        <v>2198.3069261022179</v>
      </c>
      <c r="L300" s="9"/>
      <c r="M300" s="3">
        <v>2520</v>
      </c>
      <c r="W300" s="3">
        <v>2500.2571588190235</v>
      </c>
      <c r="AB300" s="3">
        <v>2325.4971058951282</v>
      </c>
      <c r="AD300" s="3">
        <v>2225.3703398319667</v>
      </c>
      <c r="AG300" s="3">
        <v>2198.3069261022179</v>
      </c>
      <c r="BA300"/>
      <c r="BB300"/>
      <c r="BC300"/>
      <c r="BD300"/>
      <c r="BE300"/>
      <c r="BF300"/>
    </row>
    <row r="301" spans="1:58" s="3" customFormat="1" x14ac:dyDescent="0.3">
      <c r="A301" s="3">
        <v>6</v>
      </c>
      <c r="B301" s="3" t="str">
        <f>LEFT(G301,1)</f>
        <v>G</v>
      </c>
      <c r="C301" s="3">
        <f t="shared" si="8"/>
        <v>39</v>
      </c>
      <c r="D301" s="3">
        <f t="shared" si="9"/>
        <v>39</v>
      </c>
      <c r="E301" s="3">
        <f>10+VALUE(RIGHT(LEFT(G301,3),1))</f>
        <v>16</v>
      </c>
      <c r="F301" s="3" t="str">
        <f>RIGHT(G301,2) &amp; IF(A301&lt;2,"x","")</f>
        <v>PM</v>
      </c>
      <c r="G301" t="s">
        <v>698</v>
      </c>
      <c r="H301" t="s">
        <v>135</v>
      </c>
      <c r="I301" t="s">
        <v>699</v>
      </c>
      <c r="J301"/>
      <c r="K301" s="3">
        <f>LOOKUP(1E+100,M301:CF301)</f>
        <v>2174.3710024893803</v>
      </c>
      <c r="L301" s="9"/>
      <c r="M301" s="3">
        <v>2200</v>
      </c>
      <c r="O301" s="3">
        <v>2236.8127772237358</v>
      </c>
      <c r="T301" s="3">
        <v>2241.3894860610062</v>
      </c>
      <c r="Y301" s="3">
        <v>2283.1840613206359</v>
      </c>
      <c r="AD301" s="3">
        <v>2306.8209598144604</v>
      </c>
      <c r="AJ301" s="3">
        <v>2206.4795962217599</v>
      </c>
      <c r="AP301" s="3">
        <v>2174.3710024893803</v>
      </c>
      <c r="BA301"/>
      <c r="BB301"/>
      <c r="BC301"/>
      <c r="BD301"/>
      <c r="BE301"/>
      <c r="BF301"/>
    </row>
    <row r="302" spans="1:58" s="3" customFormat="1" x14ac:dyDescent="0.3">
      <c r="A302" s="3">
        <v>5</v>
      </c>
      <c r="B302" s="3" t="str">
        <f>LEFT(G302,1)</f>
        <v>G</v>
      </c>
      <c r="C302" s="3">
        <f t="shared" si="8"/>
        <v>40</v>
      </c>
      <c r="D302" s="3">
        <f t="shared" si="9"/>
        <v>40</v>
      </c>
      <c r="E302" s="3">
        <f>10+VALUE(RIGHT(LEFT(G302,3),1))</f>
        <v>16</v>
      </c>
      <c r="F302" s="3" t="str">
        <f>RIGHT(G302,2) &amp; IF(A302&lt;2,"x","")</f>
        <v>PM</v>
      </c>
      <c r="G302" t="s">
        <v>700</v>
      </c>
      <c r="H302" t="s">
        <v>701</v>
      </c>
      <c r="I302" t="s">
        <v>702</v>
      </c>
      <c r="J302"/>
      <c r="K302" s="3">
        <f>LOOKUP(1E+100,M302:CF302)</f>
        <v>2161.1202211547611</v>
      </c>
      <c r="L302" s="9"/>
      <c r="M302" s="3">
        <v>2200</v>
      </c>
      <c r="O302" s="3">
        <v>2186.3901530994731</v>
      </c>
      <c r="T302" s="3">
        <v>2177.0993992566819</v>
      </c>
      <c r="Y302" s="3">
        <v>2173.5543133605547</v>
      </c>
      <c r="AD302" s="3">
        <v>2189.3751888030611</v>
      </c>
      <c r="AN302" s="3">
        <v>2205.5596631456101</v>
      </c>
      <c r="AP302" s="3">
        <v>2161.1202211547611</v>
      </c>
      <c r="BA302"/>
      <c r="BB302"/>
      <c r="BC302"/>
      <c r="BD302"/>
      <c r="BE302"/>
      <c r="BF302"/>
    </row>
    <row r="303" spans="1:58" s="3" customFormat="1" x14ac:dyDescent="0.3">
      <c r="A303" s="3">
        <v>6</v>
      </c>
      <c r="B303" s="3" t="str">
        <f>LEFT(G303,1)</f>
        <v>G</v>
      </c>
      <c r="C303" s="3">
        <f t="shared" si="8"/>
        <v>41</v>
      </c>
      <c r="D303" s="3">
        <f t="shared" si="9"/>
        <v>41</v>
      </c>
      <c r="E303" s="3">
        <f>10+VALUE(RIGHT(LEFT(G303,3),1))</f>
        <v>16</v>
      </c>
      <c r="F303" s="3" t="str">
        <f>RIGHT(G303,2) &amp; IF(A303&lt;2,"x","")</f>
        <v>PM</v>
      </c>
      <c r="G303" t="s">
        <v>703</v>
      </c>
      <c r="H303" t="s">
        <v>196</v>
      </c>
      <c r="I303" t="s">
        <v>704</v>
      </c>
      <c r="J303"/>
      <c r="K303" s="3">
        <f>LOOKUP(1E+100,M303:CF303)</f>
        <v>2160.695208413752</v>
      </c>
      <c r="L303" s="9"/>
      <c r="M303" s="3">
        <v>2266.6666666666665</v>
      </c>
      <c r="T303" s="3">
        <v>2340.1000580070195</v>
      </c>
      <c r="W303" s="3">
        <v>2315.6367367564703</v>
      </c>
      <c r="AD303" s="3">
        <v>2249.9124851494034</v>
      </c>
      <c r="AP303" s="3">
        <v>2160.695208413752</v>
      </c>
      <c r="BA303"/>
      <c r="BB303"/>
      <c r="BC303"/>
      <c r="BD303"/>
      <c r="BE303"/>
      <c r="BF303"/>
    </row>
    <row r="304" spans="1:58" s="3" customFormat="1" x14ac:dyDescent="0.3">
      <c r="A304" s="3">
        <v>7</v>
      </c>
      <c r="B304" s="3" t="str">
        <f>LEFT(G304,1)</f>
        <v>G</v>
      </c>
      <c r="C304" s="3">
        <f t="shared" si="8"/>
        <v>42</v>
      </c>
      <c r="D304" s="3">
        <f t="shared" si="9"/>
        <v>42</v>
      </c>
      <c r="E304" s="3">
        <f>10+VALUE(RIGHT(LEFT(G304,3),1))</f>
        <v>16</v>
      </c>
      <c r="F304" s="3" t="str">
        <f>RIGHT(G304,2) &amp; IF(A304&lt;2,"x","")</f>
        <v>PM</v>
      </c>
      <c r="G304" t="s">
        <v>705</v>
      </c>
      <c r="H304" t="s">
        <v>413</v>
      </c>
      <c r="I304" t="s">
        <v>706</v>
      </c>
      <c r="J304"/>
      <c r="K304" s="3">
        <f>LOOKUP(1E+100,M304:CF304)</f>
        <v>2148.0547816349294</v>
      </c>
      <c r="L304" s="9"/>
      <c r="M304" s="3">
        <v>2257.1428571428573</v>
      </c>
      <c r="O304" s="3">
        <v>2132.2220107924591</v>
      </c>
      <c r="T304" s="3">
        <v>2102.7342885601643</v>
      </c>
      <c r="Y304" s="3">
        <v>2133.6053730886588</v>
      </c>
      <c r="AD304" s="3">
        <v>2157.4685917534239</v>
      </c>
      <c r="AJ304" s="3">
        <v>2121.5816158981092</v>
      </c>
      <c r="AN304" s="3">
        <v>2144.3018779430445</v>
      </c>
      <c r="AP304" s="3">
        <v>2148.0547816349294</v>
      </c>
      <c r="BA304"/>
      <c r="BB304"/>
      <c r="BC304"/>
      <c r="BD304"/>
      <c r="BE304"/>
      <c r="BF304"/>
    </row>
    <row r="305" spans="1:58" s="3" customFormat="1" x14ac:dyDescent="0.3">
      <c r="A305" s="3">
        <v>5</v>
      </c>
      <c r="B305" s="3" t="str">
        <f>LEFT(G305,1)</f>
        <v>G</v>
      </c>
      <c r="C305" s="3">
        <f t="shared" si="8"/>
        <v>43</v>
      </c>
      <c r="D305" s="3">
        <f t="shared" si="9"/>
        <v>43</v>
      </c>
      <c r="E305" s="3">
        <f>10+VALUE(RIGHT(LEFT(G305,3),1))</f>
        <v>16</v>
      </c>
      <c r="F305" s="3" t="str">
        <f>RIGHT(G305,2) &amp; IF(A305&lt;2,"x","")</f>
        <v>PM</v>
      </c>
      <c r="G305" t="s">
        <v>707</v>
      </c>
      <c r="H305" t="s">
        <v>304</v>
      </c>
      <c r="I305" t="s">
        <v>708</v>
      </c>
      <c r="J305"/>
      <c r="K305" s="3">
        <f>LOOKUP(1E+100,M305:CF305)</f>
        <v>2141.8543530962925</v>
      </c>
      <c r="L305" s="9"/>
      <c r="M305" s="3">
        <v>2200</v>
      </c>
      <c r="O305" s="3">
        <v>2203.8016387706512</v>
      </c>
      <c r="Y305" s="3">
        <v>2175.1311952227543</v>
      </c>
      <c r="AD305" s="3">
        <v>2149.6070755502533</v>
      </c>
      <c r="AJ305" s="3">
        <v>2130.6619877214562</v>
      </c>
      <c r="AP305" s="3">
        <v>2141.8543530962925</v>
      </c>
      <c r="BA305"/>
      <c r="BB305"/>
      <c r="BC305"/>
      <c r="BD305"/>
      <c r="BE305"/>
      <c r="BF305"/>
    </row>
    <row r="306" spans="1:58" s="3" customFormat="1" x14ac:dyDescent="0.3">
      <c r="A306" s="3">
        <v>6</v>
      </c>
      <c r="B306" s="3" t="str">
        <f>LEFT(G306,1)</f>
        <v>G</v>
      </c>
      <c r="C306" s="3">
        <f t="shared" si="8"/>
        <v>44</v>
      </c>
      <c r="D306" s="3">
        <f t="shared" si="9"/>
        <v>44</v>
      </c>
      <c r="E306" s="3">
        <f>10+VALUE(RIGHT(LEFT(G306,3),1))</f>
        <v>16</v>
      </c>
      <c r="F306" s="3" t="str">
        <f>RIGHT(G306,2) &amp; IF(A306&lt;2,"x","")</f>
        <v>PM</v>
      </c>
      <c r="G306" t="s">
        <v>709</v>
      </c>
      <c r="H306" t="s">
        <v>196</v>
      </c>
      <c r="I306" t="s">
        <v>710</v>
      </c>
      <c r="J306"/>
      <c r="K306" s="3">
        <f>LOOKUP(1E+100,M306:CF306)</f>
        <v>2139.3020486761734</v>
      </c>
      <c r="L306" s="9"/>
      <c r="M306" s="3">
        <v>2266.6666666666665</v>
      </c>
      <c r="T306" s="3">
        <v>2234.4669566896682</v>
      </c>
      <c r="AB306" s="3">
        <v>2173.6229489518919</v>
      </c>
      <c r="AD306" s="3">
        <v>2113.3329152764277</v>
      </c>
      <c r="AM306" s="3">
        <v>2086.185548560085</v>
      </c>
      <c r="AP306" s="3">
        <v>2139.3020486761734</v>
      </c>
      <c r="BA306"/>
      <c r="BB306"/>
      <c r="BC306"/>
      <c r="BD306"/>
      <c r="BE306"/>
      <c r="BF306"/>
    </row>
    <row r="307" spans="1:58" s="3" customFormat="1" x14ac:dyDescent="0.3">
      <c r="A307" s="3">
        <v>6</v>
      </c>
      <c r="B307" s="3" t="str">
        <f>LEFT(G307,1)</f>
        <v>G</v>
      </c>
      <c r="C307" s="3">
        <f t="shared" si="8"/>
        <v>45</v>
      </c>
      <c r="D307" s="3">
        <f t="shared" si="9"/>
        <v>45</v>
      </c>
      <c r="E307" s="3">
        <f>10+VALUE(RIGHT(LEFT(G307,3),1))</f>
        <v>16</v>
      </c>
      <c r="F307" s="3" t="str">
        <f>RIGHT(G307,2) &amp; IF(A307&lt;2,"x","")</f>
        <v>PM</v>
      </c>
      <c r="G307" t="s">
        <v>711</v>
      </c>
      <c r="H307" t="s">
        <v>135</v>
      </c>
      <c r="I307" t="s">
        <v>712</v>
      </c>
      <c r="J307"/>
      <c r="K307" s="3">
        <f>LOOKUP(1E+100,M307:CF307)</f>
        <v>2059.0366742563865</v>
      </c>
      <c r="L307" s="9"/>
      <c r="M307" s="3">
        <v>2200</v>
      </c>
      <c r="O307" s="3">
        <v>2124.9148135450105</v>
      </c>
      <c r="T307" s="3">
        <v>2042.4773955880605</v>
      </c>
      <c r="Y307" s="3">
        <v>2041.7207199865811</v>
      </c>
      <c r="AD307" s="3">
        <v>2132.1423898108665</v>
      </c>
      <c r="AJ307" s="3">
        <v>2085.0425156548808</v>
      </c>
      <c r="AP307" s="3">
        <v>2059.0366742563865</v>
      </c>
      <c r="BA307"/>
      <c r="BB307"/>
      <c r="BC307"/>
      <c r="BD307"/>
      <c r="BE307"/>
      <c r="BF307"/>
    </row>
    <row r="308" spans="1:58" s="3" customFormat="1" x14ac:dyDescent="0.3">
      <c r="A308" s="3">
        <v>2</v>
      </c>
      <c r="B308" s="3" t="str">
        <f>LEFT(G308,1)</f>
        <v>G</v>
      </c>
      <c r="C308" s="3">
        <f t="shared" si="8"/>
        <v>46</v>
      </c>
      <c r="D308" s="3">
        <f t="shared" si="9"/>
        <v>46</v>
      </c>
      <c r="E308" s="3">
        <f>10+VALUE(RIGHT(LEFT(G308,3),1))</f>
        <v>16</v>
      </c>
      <c r="F308" s="3" t="str">
        <f>RIGHT(G308,2) &amp; IF(A308&lt;2,"x","")</f>
        <v>PM</v>
      </c>
      <c r="G308" t="s">
        <v>713</v>
      </c>
      <c r="H308" t="s">
        <v>114</v>
      </c>
      <c r="I308" t="s">
        <v>714</v>
      </c>
      <c r="J308"/>
      <c r="K308" s="3">
        <f>LOOKUP(1E+100,M308:CF308)</f>
        <v>2052.9722115856553</v>
      </c>
      <c r="L308" s="9"/>
      <c r="M308" s="3">
        <v>2200</v>
      </c>
      <c r="AJ308" s="3">
        <v>2052.9722115856553</v>
      </c>
      <c r="BA308"/>
      <c r="BB308"/>
      <c r="BC308"/>
      <c r="BD308"/>
      <c r="BE308"/>
      <c r="BF308"/>
    </row>
    <row r="309" spans="1:58" s="3" customFormat="1" x14ac:dyDescent="0.3">
      <c r="A309" s="3">
        <v>4</v>
      </c>
      <c r="B309" s="3" t="str">
        <f>LEFT(G309,1)</f>
        <v>G</v>
      </c>
      <c r="C309" s="3">
        <f t="shared" si="8"/>
        <v>47</v>
      </c>
      <c r="D309" s="3">
        <f t="shared" si="9"/>
        <v>47</v>
      </c>
      <c r="E309" s="3">
        <f>10+VALUE(RIGHT(LEFT(G309,3),1))</f>
        <v>16</v>
      </c>
      <c r="F309" s="3" t="str">
        <f>RIGHT(G309,2) &amp; IF(A309&lt;2,"x","")</f>
        <v>PM</v>
      </c>
      <c r="G309" t="s">
        <v>715</v>
      </c>
      <c r="H309" t="s">
        <v>193</v>
      </c>
      <c r="I309" t="s">
        <v>716</v>
      </c>
      <c r="J309"/>
      <c r="K309" s="3">
        <f>LOOKUP(1E+100,M309:CF309)</f>
        <v>2028.7501506157519</v>
      </c>
      <c r="L309" s="9"/>
      <c r="M309" s="3">
        <v>2250</v>
      </c>
      <c r="T309" s="3">
        <v>2163.9936265451515</v>
      </c>
      <c r="AD309" s="3">
        <v>2066.0696807670543</v>
      </c>
      <c r="AP309" s="3">
        <v>2028.7501506157519</v>
      </c>
      <c r="BA309"/>
      <c r="BB309"/>
      <c r="BC309"/>
      <c r="BD309"/>
      <c r="BE309"/>
      <c r="BF309"/>
    </row>
    <row r="310" spans="1:58" s="3" customFormat="1" x14ac:dyDescent="0.3">
      <c r="A310" s="3">
        <v>3</v>
      </c>
      <c r="B310" s="3" t="str">
        <f>LEFT(G310,1)</f>
        <v>G</v>
      </c>
      <c r="C310" s="3">
        <f t="shared" si="8"/>
        <v>48</v>
      </c>
      <c r="D310" s="3">
        <f t="shared" si="9"/>
        <v>48</v>
      </c>
      <c r="E310" s="3">
        <f>10+VALUE(RIGHT(LEFT(G310,3),1))</f>
        <v>16</v>
      </c>
      <c r="F310" s="3" t="str">
        <f>RIGHT(G310,2) &amp; IF(A310&lt;2,"x","")</f>
        <v>PM</v>
      </c>
      <c r="G310" t="s">
        <v>717</v>
      </c>
      <c r="H310" t="s">
        <v>68</v>
      </c>
      <c r="I310" t="s">
        <v>718</v>
      </c>
      <c r="J310"/>
      <c r="K310" s="3">
        <f>LOOKUP(1E+100,M310:CF310)</f>
        <v>1933.2138342458084</v>
      </c>
      <c r="L310" s="9"/>
      <c r="M310" s="3">
        <v>2200</v>
      </c>
      <c r="Y310" s="3">
        <v>2088.0505403663155</v>
      </c>
      <c r="AD310" s="3">
        <v>2077.0535221928981</v>
      </c>
      <c r="AJ310" s="3">
        <v>1994.8929906006308</v>
      </c>
      <c r="AP310" s="3">
        <v>1933.2138342458084</v>
      </c>
      <c r="BA310"/>
      <c r="BB310"/>
      <c r="BC310"/>
      <c r="BD310"/>
      <c r="BE310"/>
      <c r="BF310"/>
    </row>
    <row r="311" spans="1:58" s="3" customFormat="1" x14ac:dyDescent="0.3">
      <c r="A311" s="3">
        <v>4</v>
      </c>
      <c r="B311" s="3" t="str">
        <f>LEFT(G311,1)</f>
        <v>G</v>
      </c>
      <c r="C311" s="3">
        <f t="shared" si="8"/>
        <v>49</v>
      </c>
      <c r="D311" s="3">
        <f t="shared" si="9"/>
        <v>49</v>
      </c>
      <c r="E311" s="3">
        <f>10+VALUE(RIGHT(LEFT(G311,3),1))</f>
        <v>16</v>
      </c>
      <c r="F311" s="3" t="str">
        <f>RIGHT(G311,2) &amp; IF(A311&lt;2,"x","")</f>
        <v>PM</v>
      </c>
      <c r="G311" t="s">
        <v>719</v>
      </c>
      <c r="H311" t="s">
        <v>304</v>
      </c>
      <c r="I311" t="s">
        <v>720</v>
      </c>
      <c r="J311"/>
      <c r="K311" s="3">
        <f>LOOKUP(1E+100,M311:CF311)</f>
        <v>1875.0824234817255</v>
      </c>
      <c r="L311" s="9"/>
      <c r="M311" s="3">
        <v>2200</v>
      </c>
      <c r="Y311" s="3">
        <v>2083.6176418312207</v>
      </c>
      <c r="AD311" s="3">
        <v>1996.7320406568272</v>
      </c>
      <c r="AJ311" s="3">
        <v>1913.6238736200282</v>
      </c>
      <c r="AP311" s="3">
        <v>1875.0824234817255</v>
      </c>
      <c r="BA311"/>
      <c r="BB311"/>
      <c r="BC311"/>
      <c r="BD311"/>
      <c r="BE311"/>
      <c r="BF311"/>
    </row>
    <row r="312" spans="1:58" s="3" customFormat="1" x14ac:dyDescent="0.3">
      <c r="A312" s="3">
        <v>5</v>
      </c>
      <c r="B312" s="3" t="str">
        <f>LEFT(G312,1)</f>
        <v>G</v>
      </c>
      <c r="C312" s="3">
        <f t="shared" si="8"/>
        <v>1</v>
      </c>
      <c r="D312" s="3">
        <f t="shared" si="9"/>
        <v>1</v>
      </c>
      <c r="E312" s="3">
        <f>10+VALUE(RIGHT(LEFT(G312,3),1))</f>
        <v>17</v>
      </c>
      <c r="F312" s="3" t="str">
        <f>RIGHT(G312,2) &amp; IF(A312&lt;2,"x","")</f>
        <v>PM</v>
      </c>
      <c r="G312" t="s">
        <v>721</v>
      </c>
      <c r="H312" t="s">
        <v>427</v>
      </c>
      <c r="I312" t="s">
        <v>722</v>
      </c>
      <c r="J312"/>
      <c r="K312" s="3">
        <f>LOOKUP(1E+100,M312:CF312)</f>
        <v>3031.2937812868045</v>
      </c>
      <c r="L312" s="9"/>
      <c r="M312" s="3">
        <v>2800</v>
      </c>
      <c r="N312" s="3">
        <v>2873.6665164461315</v>
      </c>
      <c r="Q312" s="3">
        <v>2960.8356340641076</v>
      </c>
      <c r="W312" s="3">
        <v>2992.6289574680482</v>
      </c>
      <c r="AG312" s="3">
        <v>2992.6506629776104</v>
      </c>
      <c r="AS312" s="3">
        <v>3031.2937812868045</v>
      </c>
      <c r="BA312"/>
      <c r="BB312"/>
      <c r="BC312"/>
      <c r="BD312"/>
      <c r="BE312"/>
      <c r="BF312"/>
    </row>
    <row r="313" spans="1:58" s="3" customFormat="1" x14ac:dyDescent="0.3">
      <c r="A313" s="3">
        <v>2</v>
      </c>
      <c r="B313" s="3" t="str">
        <f>LEFT(G313,1)</f>
        <v>G</v>
      </c>
      <c r="C313" s="3">
        <f t="shared" si="8"/>
        <v>2</v>
      </c>
      <c r="D313" s="3">
        <f t="shared" si="9"/>
        <v>2</v>
      </c>
      <c r="E313" s="3">
        <f>10+VALUE(RIGHT(LEFT(G313,3),1))</f>
        <v>17</v>
      </c>
      <c r="F313" s="3" t="str">
        <f>RIGHT(G313,2) &amp; IF(A313&lt;2,"x","")</f>
        <v>PM</v>
      </c>
      <c r="G313" t="s">
        <v>723</v>
      </c>
      <c r="H313" t="s">
        <v>118</v>
      </c>
      <c r="I313" t="s">
        <v>724</v>
      </c>
      <c r="J313"/>
      <c r="K313" s="3">
        <f>LOOKUP(1E+100,M313:CF313)</f>
        <v>3019.5081442769679</v>
      </c>
      <c r="L313" s="9"/>
      <c r="M313" s="3">
        <v>2800</v>
      </c>
      <c r="N313" s="3">
        <v>2916.0078259423271</v>
      </c>
      <c r="AM313" s="3">
        <v>2959.5138055256575</v>
      </c>
      <c r="AS313" s="3">
        <v>3019.5081442769679</v>
      </c>
      <c r="BA313"/>
      <c r="BB313"/>
      <c r="BC313"/>
      <c r="BD313"/>
      <c r="BE313"/>
      <c r="BF313"/>
    </row>
    <row r="314" spans="1:58" s="3" customFormat="1" x14ac:dyDescent="0.3">
      <c r="A314" s="3">
        <v>3</v>
      </c>
      <c r="B314" s="3" t="str">
        <f>LEFT(G314,1)</f>
        <v>G</v>
      </c>
      <c r="C314" s="3">
        <f t="shared" si="8"/>
        <v>3</v>
      </c>
      <c r="D314" s="3">
        <f t="shared" si="9"/>
        <v>3</v>
      </c>
      <c r="E314" s="3">
        <f>10+VALUE(RIGHT(LEFT(G314,3),1))</f>
        <v>17</v>
      </c>
      <c r="F314" s="3" t="str">
        <f>RIGHT(G314,2) &amp; IF(A314&lt;2,"x","")</f>
        <v>PM</v>
      </c>
      <c r="G314" t="s">
        <v>725</v>
      </c>
      <c r="H314" t="s">
        <v>135</v>
      </c>
      <c r="I314" t="s">
        <v>726</v>
      </c>
      <c r="J314"/>
      <c r="K314" s="3">
        <f>LOOKUP(1E+100,M314:CF314)</f>
        <v>3001.3301162118801</v>
      </c>
      <c r="L314" s="9"/>
      <c r="M314" s="3">
        <v>2800</v>
      </c>
      <c r="N314" s="3">
        <v>2869.5543597732872</v>
      </c>
      <c r="Q314" s="3">
        <v>2913.0266594564932</v>
      </c>
      <c r="X314" s="3">
        <v>2924.8387311977831</v>
      </c>
      <c r="AG314" s="3">
        <v>2970.3622586385363</v>
      </c>
      <c r="AS314" s="3">
        <v>3001.3301162118801</v>
      </c>
      <c r="BA314"/>
      <c r="BB314"/>
      <c r="BC314"/>
      <c r="BD314"/>
      <c r="BE314"/>
      <c r="BF314"/>
    </row>
    <row r="315" spans="1:58" s="3" customFormat="1" x14ac:dyDescent="0.3">
      <c r="A315" s="3">
        <v>3</v>
      </c>
      <c r="B315" s="3" t="str">
        <f>LEFT(G315,1)</f>
        <v>G</v>
      </c>
      <c r="C315" s="3">
        <f t="shared" si="8"/>
        <v>4</v>
      </c>
      <c r="D315" s="3">
        <f t="shared" si="9"/>
        <v>4</v>
      </c>
      <c r="E315" s="3">
        <f>10+VALUE(RIGHT(LEFT(G315,3),1))</f>
        <v>17</v>
      </c>
      <c r="F315" s="3" t="str">
        <f>RIGHT(G315,2) &amp; IF(A315&lt;2,"x","")</f>
        <v>PM</v>
      </c>
      <c r="G315" t="s">
        <v>727</v>
      </c>
      <c r="H315" t="s">
        <v>114</v>
      </c>
      <c r="I315" t="s">
        <v>728</v>
      </c>
      <c r="J315"/>
      <c r="K315" s="3">
        <f>LOOKUP(1E+100,M315:CF315)</f>
        <v>3001.089842706449</v>
      </c>
      <c r="L315" s="9"/>
      <c r="M315" s="3">
        <v>2800</v>
      </c>
      <c r="N315" s="3">
        <v>2842.5904273516421</v>
      </c>
      <c r="Q315" s="3">
        <v>2896.2147076745391</v>
      </c>
      <c r="AG315" s="3">
        <v>2980.5469530997789</v>
      </c>
      <c r="AS315" s="3">
        <v>3001.089842706449</v>
      </c>
      <c r="BA315"/>
      <c r="BB315"/>
      <c r="BC315"/>
      <c r="BD315"/>
      <c r="BE315"/>
      <c r="BF315"/>
    </row>
    <row r="316" spans="1:58" s="3" customFormat="1" x14ac:dyDescent="0.3">
      <c r="A316" s="3">
        <v>3</v>
      </c>
      <c r="B316" s="3" t="str">
        <f>LEFT(G316,1)</f>
        <v>G</v>
      </c>
      <c r="C316" s="3">
        <f t="shared" si="8"/>
        <v>5</v>
      </c>
      <c r="D316" s="3">
        <f t="shared" si="9"/>
        <v>5</v>
      </c>
      <c r="E316" s="3">
        <f>10+VALUE(RIGHT(LEFT(G316,3),1))</f>
        <v>17</v>
      </c>
      <c r="F316" s="3" t="str">
        <f>RIGHT(G316,2) &amp; IF(A316&lt;2,"x","")</f>
        <v>PM</v>
      </c>
      <c r="G316" t="s">
        <v>729</v>
      </c>
      <c r="H316" t="s">
        <v>176</v>
      </c>
      <c r="I316" t="s">
        <v>730</v>
      </c>
      <c r="J316"/>
      <c r="K316" s="3">
        <f>LOOKUP(1E+100,M316:CF316)</f>
        <v>2840.8238014559283</v>
      </c>
      <c r="L316" s="9"/>
      <c r="M316" s="3">
        <v>2800</v>
      </c>
      <c r="N316" s="3">
        <v>2870.5457000384263</v>
      </c>
      <c r="Q316" s="3">
        <v>2872.1777008179015</v>
      </c>
      <c r="AG316" s="3">
        <v>2840.8238014559283</v>
      </c>
      <c r="BA316"/>
      <c r="BB316"/>
      <c r="BC316"/>
      <c r="BD316"/>
      <c r="BE316"/>
      <c r="BF316"/>
    </row>
    <row r="317" spans="1:58" s="3" customFormat="1" x14ac:dyDescent="0.3">
      <c r="A317" s="3">
        <v>2</v>
      </c>
      <c r="B317" s="3" t="str">
        <f>LEFT(G317,1)</f>
        <v>G</v>
      </c>
      <c r="C317" s="3">
        <f t="shared" si="8"/>
        <v>6</v>
      </c>
      <c r="D317" s="3">
        <f t="shared" si="9"/>
        <v>6</v>
      </c>
      <c r="E317" s="3">
        <f>10+VALUE(RIGHT(LEFT(G317,3),1))</f>
        <v>17</v>
      </c>
      <c r="F317" s="3" t="str">
        <f>RIGHT(G317,2) &amp; IF(A317&lt;2,"x","")</f>
        <v>PM</v>
      </c>
      <c r="G317" t="s">
        <v>731</v>
      </c>
      <c r="H317" t="s">
        <v>83</v>
      </c>
      <c r="I317" t="s">
        <v>732</v>
      </c>
      <c r="J317"/>
      <c r="K317" s="3">
        <f>LOOKUP(1E+100,M317:CF317)</f>
        <v>2828.0619698855321</v>
      </c>
      <c r="L317" s="9"/>
      <c r="M317" s="3">
        <v>2800</v>
      </c>
      <c r="N317" s="3">
        <v>2818.1321183495616</v>
      </c>
      <c r="Q317" s="3">
        <v>2812.5433244103624</v>
      </c>
      <c r="AS317" s="3">
        <v>2828.0619698855321</v>
      </c>
      <c r="BA317"/>
      <c r="BB317"/>
      <c r="BC317"/>
      <c r="BD317"/>
      <c r="BE317"/>
      <c r="BF317"/>
    </row>
    <row r="318" spans="1:58" s="3" customFormat="1" x14ac:dyDescent="0.3">
      <c r="A318" s="3">
        <v>6</v>
      </c>
      <c r="B318" s="3" t="str">
        <f>LEFT(G318,1)</f>
        <v>G</v>
      </c>
      <c r="C318" s="3">
        <f t="shared" si="8"/>
        <v>7</v>
      </c>
      <c r="D318" s="3">
        <f t="shared" si="9"/>
        <v>7</v>
      </c>
      <c r="E318" s="3">
        <f>10+VALUE(RIGHT(LEFT(G318,3),1))</f>
        <v>17</v>
      </c>
      <c r="F318" s="3" t="str">
        <f>RIGHT(G318,2) &amp; IF(A318&lt;2,"x","")</f>
        <v>PM</v>
      </c>
      <c r="G318" t="s">
        <v>733</v>
      </c>
      <c r="H318" t="s">
        <v>190</v>
      </c>
      <c r="I318" t="s">
        <v>734</v>
      </c>
      <c r="J318"/>
      <c r="K318" s="3">
        <f>LOOKUP(1E+100,M318:CF318)</f>
        <v>2815.1676431551573</v>
      </c>
      <c r="L318" s="9"/>
      <c r="M318" s="3">
        <v>2666.6666666666665</v>
      </c>
      <c r="N318" s="3">
        <v>2710.2839527828237</v>
      </c>
      <c r="T318" s="3">
        <v>2718.7765145302674</v>
      </c>
      <c r="AB318" s="3">
        <v>2751.3768793874005</v>
      </c>
      <c r="AD318" s="3">
        <v>2775.6425330504021</v>
      </c>
      <c r="AQ318" s="3">
        <v>2796.4463612604554</v>
      </c>
      <c r="AS318" s="3">
        <v>2815.1676431551573</v>
      </c>
      <c r="BA318"/>
      <c r="BB318"/>
      <c r="BC318"/>
      <c r="BD318"/>
      <c r="BE318"/>
      <c r="BF318"/>
    </row>
    <row r="319" spans="1:58" s="3" customFormat="1" x14ac:dyDescent="0.3">
      <c r="A319" s="3">
        <v>2</v>
      </c>
      <c r="B319" s="3" t="str">
        <f>LEFT(G319,1)</f>
        <v>G</v>
      </c>
      <c r="C319" s="3">
        <f t="shared" si="8"/>
        <v>8</v>
      </c>
      <c r="D319" s="3">
        <f t="shared" si="9"/>
        <v>8</v>
      </c>
      <c r="E319" s="3">
        <f>10+VALUE(RIGHT(LEFT(G319,3),1))</f>
        <v>17</v>
      </c>
      <c r="F319" s="3" t="str">
        <f>RIGHT(G319,2) &amp; IF(A319&lt;2,"x","")</f>
        <v>PM</v>
      </c>
      <c r="G319" t="s">
        <v>735</v>
      </c>
      <c r="H319" t="s">
        <v>54</v>
      </c>
      <c r="I319" t="s">
        <v>736</v>
      </c>
      <c r="J319"/>
      <c r="K319" s="3">
        <f>LOOKUP(1E+100,M319:CF319)</f>
        <v>2810.3798183857821</v>
      </c>
      <c r="L319" s="9"/>
      <c r="M319" s="3">
        <v>2800</v>
      </c>
      <c r="N319" s="3">
        <v>2810.3798183857821</v>
      </c>
      <c r="BA319"/>
      <c r="BB319"/>
      <c r="BC319"/>
      <c r="BD319"/>
      <c r="BE319"/>
      <c r="BF319"/>
    </row>
    <row r="320" spans="1:58" s="3" customFormat="1" x14ac:dyDescent="0.3">
      <c r="A320" s="3">
        <v>4</v>
      </c>
      <c r="B320" s="3" t="str">
        <f>LEFT(G320,1)</f>
        <v>G</v>
      </c>
      <c r="C320" s="3">
        <f t="shared" si="8"/>
        <v>9</v>
      </c>
      <c r="D320" s="3">
        <f t="shared" si="9"/>
        <v>9</v>
      </c>
      <c r="E320" s="3">
        <f>10+VALUE(RIGHT(LEFT(G320,3),1))</f>
        <v>17</v>
      </c>
      <c r="F320" s="3" t="str">
        <f>RIGHT(G320,2) &amp; IF(A320&lt;2,"x","")</f>
        <v>PM</v>
      </c>
      <c r="G320" t="s">
        <v>737</v>
      </c>
      <c r="H320" t="s">
        <v>66</v>
      </c>
      <c r="I320" t="s">
        <v>738</v>
      </c>
      <c r="J320"/>
      <c r="K320" s="3">
        <f>LOOKUP(1E+100,M320:CF320)</f>
        <v>2804.7611878539942</v>
      </c>
      <c r="L320" s="9"/>
      <c r="M320" s="3">
        <v>2800</v>
      </c>
      <c r="N320" s="3">
        <v>2744.1316149835129</v>
      </c>
      <c r="Q320" s="3">
        <v>2726.1969422741317</v>
      </c>
      <c r="AG320" s="3">
        <v>2706.7891435358006</v>
      </c>
      <c r="AM320" s="3">
        <v>2749.1147737413953</v>
      </c>
      <c r="AS320" s="3">
        <v>2804.7611878539942</v>
      </c>
      <c r="BA320"/>
      <c r="BB320"/>
      <c r="BC320"/>
      <c r="BD320"/>
      <c r="BE320"/>
      <c r="BF320"/>
    </row>
    <row r="321" spans="1:58" s="3" customFormat="1" x14ac:dyDescent="0.3">
      <c r="A321" s="3">
        <v>4</v>
      </c>
      <c r="B321" s="3" t="str">
        <f>LEFT(G321,1)</f>
        <v>G</v>
      </c>
      <c r="C321" s="3">
        <f t="shared" si="8"/>
        <v>10</v>
      </c>
      <c r="D321" s="3">
        <f t="shared" si="9"/>
        <v>10</v>
      </c>
      <c r="E321" s="3">
        <f>10+VALUE(RIGHT(LEFT(G321,3),1))</f>
        <v>17</v>
      </c>
      <c r="F321" s="3" t="str">
        <f>RIGHT(G321,2) &amp; IF(A321&lt;2,"x","")</f>
        <v>PM</v>
      </c>
      <c r="G321" t="s">
        <v>739</v>
      </c>
      <c r="H321" t="s">
        <v>59</v>
      </c>
      <c r="I321" t="s">
        <v>740</v>
      </c>
      <c r="J321"/>
      <c r="K321" s="3">
        <f>LOOKUP(1E+100,M321:CF321)</f>
        <v>2790.0059632314528</v>
      </c>
      <c r="L321" s="9"/>
      <c r="M321" s="3">
        <v>2800</v>
      </c>
      <c r="N321" s="3">
        <v>2807.6100732336499</v>
      </c>
      <c r="Q321" s="3">
        <v>2819.9203887722329</v>
      </c>
      <c r="X321" s="3">
        <v>2808.108317030943</v>
      </c>
      <c r="AB321" s="3">
        <v>2871.6710213337096</v>
      </c>
      <c r="AM321" s="3">
        <v>2832.9718918472013</v>
      </c>
      <c r="AS321" s="3">
        <v>2790.0059632314528</v>
      </c>
      <c r="BA321"/>
      <c r="BB321"/>
      <c r="BC321"/>
      <c r="BD321"/>
      <c r="BE321"/>
      <c r="BF321"/>
    </row>
    <row r="322" spans="1:58" s="3" customFormat="1" x14ac:dyDescent="0.3">
      <c r="A322" s="3">
        <v>4</v>
      </c>
      <c r="B322" s="3" t="str">
        <f>LEFT(G322,1)</f>
        <v>G</v>
      </c>
      <c r="C322" s="3">
        <f t="shared" si="8"/>
        <v>11</v>
      </c>
      <c r="D322" s="3">
        <f t="shared" si="9"/>
        <v>11</v>
      </c>
      <c r="E322" s="3">
        <f>10+VALUE(RIGHT(LEFT(G322,3),1))</f>
        <v>17</v>
      </c>
      <c r="F322" s="3" t="str">
        <f>RIGHT(G322,2) &amp; IF(A322&lt;2,"x","")</f>
        <v>PM</v>
      </c>
      <c r="G322" t="s">
        <v>741</v>
      </c>
      <c r="H322" t="s">
        <v>220</v>
      </c>
      <c r="I322" t="s">
        <v>742</v>
      </c>
      <c r="J322"/>
      <c r="K322" s="3">
        <f>LOOKUP(1E+100,M322:CF322)</f>
        <v>2708.1539337858176</v>
      </c>
      <c r="L322" s="9"/>
      <c r="M322" s="3">
        <v>2700</v>
      </c>
      <c r="N322" s="3">
        <v>2675.2291278486869</v>
      </c>
      <c r="Q322" s="3">
        <v>2730.1244335073816</v>
      </c>
      <c r="Y322" s="3">
        <v>2774.1465951929067</v>
      </c>
      <c r="AG322" s="3">
        <v>2784.4072899902749</v>
      </c>
      <c r="AS322" s="3">
        <v>2708.1539337858176</v>
      </c>
      <c r="BA322"/>
      <c r="BB322"/>
      <c r="BC322"/>
      <c r="BD322"/>
      <c r="BE322"/>
      <c r="BF322"/>
    </row>
    <row r="323" spans="1:58" s="3" customFormat="1" x14ac:dyDescent="0.3">
      <c r="A323" s="3">
        <v>2</v>
      </c>
      <c r="B323" s="3" t="str">
        <f>LEFT(G323,1)</f>
        <v>G</v>
      </c>
      <c r="C323" s="3">
        <f t="shared" ref="C323:C366" si="10">IF(E323=E322,C322+1,1)</f>
        <v>12</v>
      </c>
      <c r="D323" s="3">
        <f t="shared" ref="D323:D366" si="11">IF(K323=K322,D322,C323)</f>
        <v>12</v>
      </c>
      <c r="E323" s="3">
        <f>10+VALUE(RIGHT(LEFT(G323,3),1))</f>
        <v>17</v>
      </c>
      <c r="F323" s="3" t="str">
        <f>RIGHT(G323,2) &amp; IF(A323&lt;2,"x","")</f>
        <v>PM</v>
      </c>
      <c r="G323" t="s">
        <v>743</v>
      </c>
      <c r="H323" t="s">
        <v>86</v>
      </c>
      <c r="I323" t="s">
        <v>744</v>
      </c>
      <c r="J323"/>
      <c r="K323" s="3">
        <f>LOOKUP(1E+100,M323:CF323)</f>
        <v>2683.3371981179353</v>
      </c>
      <c r="L323" s="9"/>
      <c r="M323" s="3">
        <v>2400</v>
      </c>
      <c r="O323" s="3">
        <v>2537.4203386161657</v>
      </c>
      <c r="Y323" s="3">
        <v>2644.3348412002329</v>
      </c>
      <c r="AS323" s="3">
        <v>2683.3371981179353</v>
      </c>
      <c r="BA323"/>
      <c r="BB323"/>
      <c r="BC323"/>
      <c r="BD323"/>
      <c r="BE323"/>
      <c r="BF323"/>
    </row>
    <row r="324" spans="1:58" s="3" customFormat="1" x14ac:dyDescent="0.3">
      <c r="A324" s="3">
        <v>2</v>
      </c>
      <c r="B324" s="3" t="str">
        <f>LEFT(G324,1)</f>
        <v>G</v>
      </c>
      <c r="C324" s="3">
        <f t="shared" si="10"/>
        <v>13</v>
      </c>
      <c r="D324" s="3">
        <f t="shared" si="11"/>
        <v>13</v>
      </c>
      <c r="E324" s="3">
        <f>10+VALUE(RIGHT(LEFT(G324,3),1))</f>
        <v>17</v>
      </c>
      <c r="F324" s="3" t="str">
        <f>RIGHT(G324,2) &amp; IF(A324&lt;2,"x","")</f>
        <v>PM</v>
      </c>
      <c r="G324" t="s">
        <v>745</v>
      </c>
      <c r="H324" t="s">
        <v>146</v>
      </c>
      <c r="I324" t="s">
        <v>746</v>
      </c>
      <c r="J324"/>
      <c r="K324" s="3">
        <f>LOOKUP(1E+100,M324:CF324)</f>
        <v>2676.5291333165587</v>
      </c>
      <c r="L324" s="9"/>
      <c r="M324" s="3">
        <v>2800</v>
      </c>
      <c r="N324" s="3">
        <v>2687.9448417964468</v>
      </c>
      <c r="W324" s="3">
        <v>2676.5291333165587</v>
      </c>
      <c r="BA324"/>
      <c r="BB324"/>
      <c r="BC324"/>
      <c r="BD324"/>
      <c r="BE324"/>
      <c r="BF324"/>
    </row>
    <row r="325" spans="1:58" s="3" customFormat="1" x14ac:dyDescent="0.3">
      <c r="A325" s="3">
        <v>6</v>
      </c>
      <c r="B325" s="3" t="str">
        <f>LEFT(G325,1)</f>
        <v>G</v>
      </c>
      <c r="C325" s="3">
        <f t="shared" si="10"/>
        <v>14</v>
      </c>
      <c r="D325" s="3">
        <f t="shared" si="11"/>
        <v>14</v>
      </c>
      <c r="E325" s="3">
        <f>10+VALUE(RIGHT(LEFT(G325,3),1))</f>
        <v>17</v>
      </c>
      <c r="F325" s="3" t="str">
        <f>RIGHT(G325,2) &amp; IF(A325&lt;2,"x","")</f>
        <v>PM</v>
      </c>
      <c r="G325" t="s">
        <v>747</v>
      </c>
      <c r="H325" t="s">
        <v>422</v>
      </c>
      <c r="I325" t="s">
        <v>748</v>
      </c>
      <c r="J325"/>
      <c r="K325" s="3">
        <f>LOOKUP(1E+100,M325:CF325)</f>
        <v>2674.516955631173</v>
      </c>
      <c r="L325" s="9"/>
      <c r="M325" s="3">
        <v>2600</v>
      </c>
      <c r="N325" s="3">
        <v>2608.8263866902366</v>
      </c>
      <c r="O325" s="3">
        <v>2639.8975847288189</v>
      </c>
      <c r="Y325" s="3">
        <v>2633.4771799661598</v>
      </c>
      <c r="AD325" s="3">
        <v>2697.7579638496845</v>
      </c>
      <c r="AG325" s="3">
        <v>2674.0274737821987</v>
      </c>
      <c r="AM325" s="3">
        <v>2705.741919487803</v>
      </c>
      <c r="AS325" s="3">
        <v>2674.516955631173</v>
      </c>
      <c r="BA325"/>
      <c r="BB325"/>
      <c r="BC325"/>
      <c r="BD325"/>
      <c r="BE325"/>
      <c r="BF325"/>
    </row>
    <row r="326" spans="1:58" s="3" customFormat="1" x14ac:dyDescent="0.3">
      <c r="A326" s="3">
        <v>4</v>
      </c>
      <c r="B326" s="3" t="str">
        <f>LEFT(G326,1)</f>
        <v>G</v>
      </c>
      <c r="C326" s="3">
        <f t="shared" si="10"/>
        <v>15</v>
      </c>
      <c r="D326" s="3">
        <f t="shared" si="11"/>
        <v>15</v>
      </c>
      <c r="E326" s="3">
        <f>10+VALUE(RIGHT(LEFT(G326,3),1))</f>
        <v>17</v>
      </c>
      <c r="F326" s="3" t="str">
        <f>RIGHT(G326,2) &amp; IF(A326&lt;2,"x","")</f>
        <v>PM</v>
      </c>
      <c r="G326" t="s">
        <v>749</v>
      </c>
      <c r="H326" t="s">
        <v>151</v>
      </c>
      <c r="I326" t="s">
        <v>750</v>
      </c>
      <c r="J326"/>
      <c r="K326" s="3">
        <f>LOOKUP(1E+100,M326:CF326)</f>
        <v>2652.1539957649106</v>
      </c>
      <c r="L326" s="9"/>
      <c r="M326" s="3">
        <v>2400</v>
      </c>
      <c r="T326" s="3">
        <v>2506.1906977767685</v>
      </c>
      <c r="AJ326" s="3">
        <v>2670.6930219669698</v>
      </c>
      <c r="AM326" s="3">
        <v>2640.9089986875251</v>
      </c>
      <c r="AS326" s="3">
        <v>2652.1539957649106</v>
      </c>
      <c r="BA326"/>
      <c r="BB326"/>
      <c r="BC326"/>
      <c r="BD326"/>
      <c r="BE326"/>
      <c r="BF326"/>
    </row>
    <row r="327" spans="1:58" s="3" customFormat="1" x14ac:dyDescent="0.3">
      <c r="A327" s="3">
        <v>5</v>
      </c>
      <c r="B327" s="3" t="str">
        <f>LEFT(G327,1)</f>
        <v>G</v>
      </c>
      <c r="C327" s="3">
        <f t="shared" si="10"/>
        <v>16</v>
      </c>
      <c r="D327" s="3">
        <f t="shared" si="11"/>
        <v>16</v>
      </c>
      <c r="E327" s="3">
        <f>10+VALUE(RIGHT(LEFT(G327,3),1))</f>
        <v>17</v>
      </c>
      <c r="F327" s="3" t="str">
        <f>RIGHT(G327,2) &amp; IF(A327&lt;2,"x","")</f>
        <v>PM</v>
      </c>
      <c r="G327" t="s">
        <v>751</v>
      </c>
      <c r="H327" t="s">
        <v>121</v>
      </c>
      <c r="I327" t="s">
        <v>752</v>
      </c>
      <c r="J327"/>
      <c r="K327" s="3">
        <f>LOOKUP(1E+100,M327:CF327)</f>
        <v>2647.9204320215913</v>
      </c>
      <c r="L327" s="9"/>
      <c r="M327" s="3">
        <v>2560</v>
      </c>
      <c r="O327" s="3">
        <v>2499.1906981737993</v>
      </c>
      <c r="W327" s="3">
        <v>2626.2164063368036</v>
      </c>
      <c r="AJ327" s="3">
        <v>2646.6824986815059</v>
      </c>
      <c r="AM327" s="3">
        <v>2634.3513682723637</v>
      </c>
      <c r="AS327" s="3">
        <v>2647.9204320215913</v>
      </c>
      <c r="BA327"/>
      <c r="BB327"/>
      <c r="BC327"/>
      <c r="BD327"/>
      <c r="BE327"/>
      <c r="BF327"/>
    </row>
    <row r="328" spans="1:58" s="3" customFormat="1" x14ac:dyDescent="0.3">
      <c r="A328" s="3">
        <v>4</v>
      </c>
      <c r="B328" s="3" t="str">
        <f>LEFT(G328,1)</f>
        <v>G</v>
      </c>
      <c r="C328" s="3">
        <f t="shared" si="10"/>
        <v>17</v>
      </c>
      <c r="D328" s="3">
        <f t="shared" si="11"/>
        <v>17</v>
      </c>
      <c r="E328" s="3">
        <f>10+VALUE(RIGHT(LEFT(G328,3),1))</f>
        <v>17</v>
      </c>
      <c r="F328" s="3" t="str">
        <f>RIGHT(G328,2) &amp; IF(A328&lt;2,"x","")</f>
        <v>PM</v>
      </c>
      <c r="G328" t="s">
        <v>753</v>
      </c>
      <c r="H328" t="s">
        <v>173</v>
      </c>
      <c r="I328" t="s">
        <v>754</v>
      </c>
      <c r="J328"/>
      <c r="K328" s="3">
        <f>LOOKUP(1E+100,M328:CF328)</f>
        <v>2642.6392614421179</v>
      </c>
      <c r="L328" s="9"/>
      <c r="M328" s="3">
        <v>2800</v>
      </c>
      <c r="N328" s="3">
        <v>2752.123526319298</v>
      </c>
      <c r="Q328" s="3">
        <v>2681.3536060246865</v>
      </c>
      <c r="AG328" s="3">
        <v>2708.352434675377</v>
      </c>
      <c r="AM328" s="3">
        <v>2686.171668738295</v>
      </c>
      <c r="AS328" s="3">
        <v>2642.6392614421179</v>
      </c>
      <c r="BA328"/>
      <c r="BB328"/>
      <c r="BC328"/>
      <c r="BD328"/>
      <c r="BE328"/>
      <c r="BF328"/>
    </row>
    <row r="329" spans="1:58" s="3" customFormat="1" x14ac:dyDescent="0.3">
      <c r="A329" s="3">
        <v>3</v>
      </c>
      <c r="B329" s="3" t="str">
        <f>LEFT(G329,1)</f>
        <v>G</v>
      </c>
      <c r="C329" s="3">
        <f t="shared" si="10"/>
        <v>18</v>
      </c>
      <c r="D329" s="3">
        <f t="shared" si="11"/>
        <v>18</v>
      </c>
      <c r="E329" s="3">
        <f>10+VALUE(RIGHT(LEFT(G329,3),1))</f>
        <v>17</v>
      </c>
      <c r="F329" s="3" t="str">
        <f>RIGHT(G329,2) &amp; IF(A329&lt;2,"x","")</f>
        <v>PM</v>
      </c>
      <c r="G329" t="s">
        <v>755</v>
      </c>
      <c r="H329" t="s">
        <v>155</v>
      </c>
      <c r="I329" t="s">
        <v>756</v>
      </c>
      <c r="J329"/>
      <c r="K329" s="3">
        <f>LOOKUP(1E+100,M329:CF329)</f>
        <v>2612.5315627579062</v>
      </c>
      <c r="L329" s="9"/>
      <c r="M329" s="3">
        <v>2733.3333333333335</v>
      </c>
      <c r="N329" s="3">
        <v>2686.1252377759006</v>
      </c>
      <c r="Y329" s="3">
        <v>2627.8195577205311</v>
      </c>
      <c r="AM329" s="3">
        <v>2643.3928369774017</v>
      </c>
      <c r="AS329" s="3">
        <v>2612.5315627579062</v>
      </c>
      <c r="BA329"/>
      <c r="BB329"/>
      <c r="BC329"/>
      <c r="BD329"/>
      <c r="BE329"/>
      <c r="BF329"/>
    </row>
    <row r="330" spans="1:58" s="3" customFormat="1" x14ac:dyDescent="0.3">
      <c r="A330" s="3">
        <v>7</v>
      </c>
      <c r="B330" s="3" t="str">
        <f>LEFT(G330,1)</f>
        <v>G</v>
      </c>
      <c r="C330" s="3">
        <f t="shared" si="10"/>
        <v>19</v>
      </c>
      <c r="D330" s="3">
        <f t="shared" si="11"/>
        <v>19</v>
      </c>
      <c r="E330" s="3">
        <f>10+VALUE(RIGHT(LEFT(G330,3),1))</f>
        <v>17</v>
      </c>
      <c r="F330" s="3" t="str">
        <f>RIGHT(G330,2) &amp; IF(A330&lt;2,"x","")</f>
        <v>PM</v>
      </c>
      <c r="G330" t="s">
        <v>757</v>
      </c>
      <c r="H330" t="s">
        <v>413</v>
      </c>
      <c r="I330" t="s">
        <v>758</v>
      </c>
      <c r="J330"/>
      <c r="K330" s="3">
        <f>LOOKUP(1E+100,M330:CF330)</f>
        <v>2537.07626082661</v>
      </c>
      <c r="L330" s="9"/>
      <c r="M330" s="3">
        <v>2428.5714285714284</v>
      </c>
      <c r="O330" s="3">
        <v>2458.0011334407113</v>
      </c>
      <c r="T330" s="3">
        <v>2453.5183908108993</v>
      </c>
      <c r="AD330" s="3">
        <v>2489.1430174112829</v>
      </c>
      <c r="AJ330" s="3">
        <v>2507.6811532394731</v>
      </c>
      <c r="AN330" s="3">
        <v>2517.4872476680321</v>
      </c>
      <c r="AS330" s="3">
        <v>2537.07626082661</v>
      </c>
      <c r="BA330"/>
      <c r="BB330"/>
      <c r="BC330"/>
      <c r="BD330"/>
      <c r="BE330"/>
      <c r="BF330"/>
    </row>
    <row r="331" spans="1:58" s="3" customFormat="1" x14ac:dyDescent="0.3">
      <c r="A331" s="3">
        <v>3</v>
      </c>
      <c r="B331" s="3" t="str">
        <f>LEFT(G331,1)</f>
        <v>G</v>
      </c>
      <c r="C331" s="3">
        <f t="shared" si="10"/>
        <v>20</v>
      </c>
      <c r="D331" s="3">
        <f t="shared" si="11"/>
        <v>20</v>
      </c>
      <c r="E331" s="3">
        <f>10+VALUE(RIGHT(LEFT(G331,3),1))</f>
        <v>17</v>
      </c>
      <c r="F331" s="3" t="str">
        <f>RIGHT(G331,2) &amp; IF(A331&lt;2,"x","")</f>
        <v>PM</v>
      </c>
      <c r="G331" t="s">
        <v>759</v>
      </c>
      <c r="H331" t="s">
        <v>313</v>
      </c>
      <c r="I331" t="s">
        <v>760</v>
      </c>
      <c r="J331"/>
      <c r="K331" s="3">
        <f>LOOKUP(1E+100,M331:CF331)</f>
        <v>2535.1227036954815</v>
      </c>
      <c r="L331" s="9"/>
      <c r="M331" s="3">
        <v>2466.6666666666665</v>
      </c>
      <c r="O331" s="3">
        <v>2482.990490016</v>
      </c>
      <c r="AJ331" s="3">
        <v>2522.9503310811847</v>
      </c>
      <c r="AS331" s="3">
        <v>2535.1227036954815</v>
      </c>
      <c r="BA331"/>
      <c r="BB331"/>
      <c r="BC331"/>
      <c r="BD331"/>
      <c r="BE331"/>
      <c r="BF331"/>
    </row>
    <row r="332" spans="1:58" s="3" customFormat="1" x14ac:dyDescent="0.3">
      <c r="A332" s="3">
        <v>6</v>
      </c>
      <c r="B332" s="3" t="str">
        <f>LEFT(G332,1)</f>
        <v>G</v>
      </c>
      <c r="C332" s="3">
        <f t="shared" si="10"/>
        <v>21</v>
      </c>
      <c r="D332" s="3">
        <f t="shared" si="11"/>
        <v>21</v>
      </c>
      <c r="E332" s="3">
        <f>10+VALUE(RIGHT(LEFT(G332,3),1))</f>
        <v>17</v>
      </c>
      <c r="F332" s="3" t="str">
        <f>RIGHT(G332,2) &amp; IF(A332&lt;2,"x","")</f>
        <v>PM</v>
      </c>
      <c r="G332" t="s">
        <v>761</v>
      </c>
      <c r="H332" t="s">
        <v>118</v>
      </c>
      <c r="I332" t="s">
        <v>762</v>
      </c>
      <c r="J332"/>
      <c r="K332" s="3">
        <f>LOOKUP(1E+100,M332:CF332)</f>
        <v>2525.8819665177166</v>
      </c>
      <c r="L332" s="9"/>
      <c r="M332" s="3">
        <v>2533.3333333333335</v>
      </c>
      <c r="O332" s="3">
        <v>2517.600257590469</v>
      </c>
      <c r="T332" s="3">
        <v>2496.6207983194163</v>
      </c>
      <c r="W332" s="3">
        <v>2515.3162998892585</v>
      </c>
      <c r="AB332" s="3">
        <v>2503.4362318508388</v>
      </c>
      <c r="AJ332" s="3">
        <v>2561.3032898089359</v>
      </c>
      <c r="AS332" s="3">
        <v>2525.8819665177166</v>
      </c>
      <c r="BA332"/>
      <c r="BB332"/>
      <c r="BC332"/>
      <c r="BD332"/>
      <c r="BE332"/>
      <c r="BF332"/>
    </row>
    <row r="333" spans="1:58" s="3" customFormat="1" x14ac:dyDescent="0.3">
      <c r="A333" s="3">
        <v>8</v>
      </c>
      <c r="B333" s="3" t="str">
        <f>LEFT(G333,1)</f>
        <v>G</v>
      </c>
      <c r="C333" s="3">
        <f t="shared" si="10"/>
        <v>22</v>
      </c>
      <c r="D333" s="3">
        <f t="shared" si="11"/>
        <v>22</v>
      </c>
      <c r="E333" s="3">
        <f>10+VALUE(RIGHT(LEFT(G333,3),1))</f>
        <v>17</v>
      </c>
      <c r="F333" s="3" t="str">
        <f>RIGHT(G333,2) &amp; IF(A333&lt;2,"x","")</f>
        <v>PM</v>
      </c>
      <c r="G333" t="s">
        <v>763</v>
      </c>
      <c r="H333" t="s">
        <v>427</v>
      </c>
      <c r="I333" t="s">
        <v>764</v>
      </c>
      <c r="J333"/>
      <c r="K333" s="3">
        <f>LOOKUP(1E+100,M333:CF333)</f>
        <v>2508.6229810550931</v>
      </c>
      <c r="L333" s="9"/>
      <c r="M333" s="3">
        <v>2500</v>
      </c>
      <c r="O333" s="3">
        <v>2424.9928825448369</v>
      </c>
      <c r="Y333" s="3">
        <v>2403.5585506379321</v>
      </c>
      <c r="AD333" s="3">
        <v>2449.444096745261</v>
      </c>
      <c r="AJ333" s="3">
        <v>2509.5625525386195</v>
      </c>
      <c r="AM333" s="3">
        <v>2520.2015553123879</v>
      </c>
      <c r="AQ333" s="3">
        <v>2538.006647590043</v>
      </c>
      <c r="AS333" s="3">
        <v>2508.6229810550931</v>
      </c>
      <c r="BA333"/>
      <c r="BB333"/>
      <c r="BC333"/>
      <c r="BD333"/>
      <c r="BE333"/>
      <c r="BF333"/>
    </row>
    <row r="334" spans="1:58" s="3" customFormat="1" x14ac:dyDescent="0.3">
      <c r="A334" s="3">
        <v>5</v>
      </c>
      <c r="B334" s="3" t="str">
        <f>LEFT(G334,1)</f>
        <v>G</v>
      </c>
      <c r="C334" s="3">
        <f t="shared" si="10"/>
        <v>23</v>
      </c>
      <c r="D334" s="3">
        <f t="shared" si="11"/>
        <v>23</v>
      </c>
      <c r="E334" s="3">
        <f>10+VALUE(RIGHT(LEFT(G334,3),1))</f>
        <v>17</v>
      </c>
      <c r="F334" s="3" t="str">
        <f>RIGHT(G334,2) &amp; IF(A334&lt;2,"x","")</f>
        <v>PM</v>
      </c>
      <c r="G334" t="s">
        <v>765</v>
      </c>
      <c r="H334" t="s">
        <v>304</v>
      </c>
      <c r="I334" t="s">
        <v>766</v>
      </c>
      <c r="J334"/>
      <c r="K334" s="3">
        <f>LOOKUP(1E+100,M334:CF334)</f>
        <v>2452.6690149562678</v>
      </c>
      <c r="L334" s="9"/>
      <c r="M334" s="3">
        <v>2400</v>
      </c>
      <c r="O334" s="3">
        <v>2384.9411787106351</v>
      </c>
      <c r="T334" s="3">
        <v>2399.8952285423629</v>
      </c>
      <c r="Y334" s="3">
        <v>2350.9370902750061</v>
      </c>
      <c r="AD334" s="3">
        <v>2377.3727539592569</v>
      </c>
      <c r="AJ334" s="3">
        <v>2428.2136095434953</v>
      </c>
      <c r="AS334" s="3">
        <v>2452.6690149562678</v>
      </c>
      <c r="BA334"/>
      <c r="BB334"/>
      <c r="BC334"/>
      <c r="BD334"/>
      <c r="BE334"/>
      <c r="BF334"/>
    </row>
    <row r="335" spans="1:58" s="3" customFormat="1" x14ac:dyDescent="0.3">
      <c r="A335" s="3">
        <v>5</v>
      </c>
      <c r="B335" s="3" t="str">
        <f>LEFT(G335,1)</f>
        <v>G</v>
      </c>
      <c r="C335" s="3">
        <f t="shared" si="10"/>
        <v>24</v>
      </c>
      <c r="D335" s="3">
        <f t="shared" si="11"/>
        <v>24</v>
      </c>
      <c r="E335" s="3">
        <f>10+VALUE(RIGHT(LEFT(G335,3),1))</f>
        <v>17</v>
      </c>
      <c r="F335" s="3" t="str">
        <f>RIGHT(G335,2) &amp; IF(A335&lt;2,"x","")</f>
        <v>PM</v>
      </c>
      <c r="G335" t="s">
        <v>767</v>
      </c>
      <c r="H335" t="s">
        <v>220</v>
      </c>
      <c r="I335" t="s">
        <v>768</v>
      </c>
      <c r="J335"/>
      <c r="K335" s="3">
        <f>LOOKUP(1E+100,M335:CF335)</f>
        <v>2447.5315670816794</v>
      </c>
      <c r="L335" s="9"/>
      <c r="M335" s="3">
        <v>2560</v>
      </c>
      <c r="N335" s="3">
        <v>2540.1107165884923</v>
      </c>
      <c r="O335" s="3">
        <v>2441.7512622515687</v>
      </c>
      <c r="T335" s="3">
        <v>2448.7497388374104</v>
      </c>
      <c r="Y335" s="3">
        <v>2458.0315017331186</v>
      </c>
      <c r="AG335" s="3">
        <v>2440.175739932582</v>
      </c>
      <c r="AS335" s="3">
        <v>2447.5315670816794</v>
      </c>
      <c r="BA335"/>
      <c r="BB335"/>
      <c r="BC335"/>
      <c r="BD335"/>
      <c r="BE335"/>
      <c r="BF335"/>
    </row>
    <row r="336" spans="1:58" s="3" customFormat="1" x14ac:dyDescent="0.3">
      <c r="A336" s="3">
        <v>6</v>
      </c>
      <c r="B336" s="3" t="str">
        <f>LEFT(G336,1)</f>
        <v>G</v>
      </c>
      <c r="C336" s="3">
        <f t="shared" si="10"/>
        <v>25</v>
      </c>
      <c r="D336" s="3">
        <f t="shared" si="11"/>
        <v>25</v>
      </c>
      <c r="E336" s="3">
        <f>10+VALUE(RIGHT(LEFT(G336,3),1))</f>
        <v>17</v>
      </c>
      <c r="F336" s="3" t="str">
        <f>RIGHT(G336,2) &amp; IF(A336&lt;2,"x","")</f>
        <v>PM</v>
      </c>
      <c r="G336" t="s">
        <v>769</v>
      </c>
      <c r="H336" t="s">
        <v>70</v>
      </c>
      <c r="I336" t="s">
        <v>770</v>
      </c>
      <c r="J336"/>
      <c r="K336" s="3">
        <f>LOOKUP(1E+100,M336:CF336)</f>
        <v>2433.8641660963872</v>
      </c>
      <c r="L336" s="9"/>
      <c r="M336" s="3">
        <v>2466.6666666666665</v>
      </c>
      <c r="O336" s="3">
        <v>2439.7673587442259</v>
      </c>
      <c r="T336" s="3">
        <v>2536.5043979477359</v>
      </c>
      <c r="AD336" s="3">
        <v>2497.207506255847</v>
      </c>
      <c r="AJ336" s="3">
        <v>2469.7595187328957</v>
      </c>
      <c r="AM336" s="3">
        <v>2466.0187974691362</v>
      </c>
      <c r="AQ336" s="3">
        <v>2433.8641660963872</v>
      </c>
      <c r="BA336"/>
      <c r="BB336"/>
      <c r="BC336"/>
      <c r="BD336"/>
      <c r="BE336"/>
      <c r="BF336"/>
    </row>
    <row r="337" spans="1:58" s="3" customFormat="1" x14ac:dyDescent="0.3">
      <c r="A337" s="3">
        <v>6</v>
      </c>
      <c r="B337" s="3" t="str">
        <f>LEFT(G337,1)</f>
        <v>G</v>
      </c>
      <c r="C337" s="3">
        <f t="shared" si="10"/>
        <v>26</v>
      </c>
      <c r="D337" s="3">
        <f t="shared" si="11"/>
        <v>26</v>
      </c>
      <c r="E337" s="3">
        <f>10+VALUE(RIGHT(LEFT(G337,3),1))</f>
        <v>17</v>
      </c>
      <c r="F337" s="3" t="str">
        <f>RIGHT(G337,2) &amp; IF(A337&lt;2,"x","")</f>
        <v>PM</v>
      </c>
      <c r="G337" t="s">
        <v>771</v>
      </c>
      <c r="H337" t="s">
        <v>422</v>
      </c>
      <c r="I337" t="s">
        <v>772</v>
      </c>
      <c r="J337"/>
      <c r="K337" s="3">
        <f>LOOKUP(1E+100,M337:CF337)</f>
        <v>2429.9807804152106</v>
      </c>
      <c r="L337" s="9"/>
      <c r="M337" s="3">
        <v>2600</v>
      </c>
      <c r="N337" s="3">
        <v>2543.2483564026902</v>
      </c>
      <c r="O337" s="3">
        <v>2453.7937774625157</v>
      </c>
      <c r="Y337" s="3">
        <v>2368.379614001291</v>
      </c>
      <c r="AD337" s="3">
        <v>2432.4532432380092</v>
      </c>
      <c r="AG337" s="3">
        <v>2398.556905175652</v>
      </c>
      <c r="AM337" s="3">
        <v>2378.2014685549498</v>
      </c>
      <c r="AS337" s="3">
        <v>2429.9807804152106</v>
      </c>
      <c r="BA337"/>
      <c r="BB337"/>
      <c r="BC337"/>
      <c r="BD337"/>
      <c r="BE337"/>
      <c r="BF337"/>
    </row>
    <row r="338" spans="1:58" s="3" customFormat="1" x14ac:dyDescent="0.3">
      <c r="A338" s="3">
        <v>6</v>
      </c>
      <c r="B338" s="3" t="str">
        <f>LEFT(G338,1)</f>
        <v>G</v>
      </c>
      <c r="C338" s="3">
        <f t="shared" si="10"/>
        <v>27</v>
      </c>
      <c r="D338" s="3">
        <f t="shared" si="11"/>
        <v>27</v>
      </c>
      <c r="E338" s="3">
        <f>10+VALUE(RIGHT(LEFT(G338,3),1))</f>
        <v>17</v>
      </c>
      <c r="F338" s="3" t="str">
        <f>RIGHT(G338,2) &amp; IF(A338&lt;2,"x","")</f>
        <v>PM</v>
      </c>
      <c r="G338" t="s">
        <v>773</v>
      </c>
      <c r="H338" t="s">
        <v>118</v>
      </c>
      <c r="I338" t="s">
        <v>774</v>
      </c>
      <c r="J338"/>
      <c r="K338" s="3">
        <f>LOOKUP(1E+100,M338:CF338)</f>
        <v>2418.3521605074475</v>
      </c>
      <c r="L338" s="9"/>
      <c r="M338" s="3">
        <v>2533.3333333333335</v>
      </c>
      <c r="O338" s="3">
        <v>2491.3618391919713</v>
      </c>
      <c r="T338" s="3">
        <v>2488.0373748070338</v>
      </c>
      <c r="W338" s="3">
        <v>2500.3118523806684</v>
      </c>
      <c r="AB338" s="3">
        <v>2488.2750407447129</v>
      </c>
      <c r="AJ338" s="3">
        <v>2426.8172117379877</v>
      </c>
      <c r="AS338" s="3">
        <v>2418.3521605074475</v>
      </c>
      <c r="BA338"/>
      <c r="BB338"/>
      <c r="BC338"/>
      <c r="BD338"/>
      <c r="BE338"/>
      <c r="BF338"/>
    </row>
    <row r="339" spans="1:58" s="3" customFormat="1" x14ac:dyDescent="0.3">
      <c r="A339" s="3">
        <v>6</v>
      </c>
      <c r="B339" s="3" t="str">
        <f>LEFT(G339,1)</f>
        <v>G</v>
      </c>
      <c r="C339" s="3">
        <f t="shared" si="10"/>
        <v>28</v>
      </c>
      <c r="D339" s="3">
        <f t="shared" si="11"/>
        <v>28</v>
      </c>
      <c r="E339" s="3">
        <f>10+VALUE(RIGHT(LEFT(G339,3),1))</f>
        <v>17</v>
      </c>
      <c r="F339" s="3" t="str">
        <f>RIGHT(G339,2) &amp; IF(A339&lt;2,"x","")</f>
        <v>PM</v>
      </c>
      <c r="G339" t="s">
        <v>775</v>
      </c>
      <c r="H339" t="s">
        <v>427</v>
      </c>
      <c r="I339" t="s">
        <v>776</v>
      </c>
      <c r="J339"/>
      <c r="K339" s="3">
        <f>LOOKUP(1E+100,M339:CF339)</f>
        <v>2272.2566204390705</v>
      </c>
      <c r="L339" s="9"/>
      <c r="M339" s="3">
        <v>2400</v>
      </c>
      <c r="O339" s="3">
        <v>2345.6426547945143</v>
      </c>
      <c r="T339" s="3">
        <v>2379.1306568311647</v>
      </c>
      <c r="Y339" s="3">
        <v>2422.8617396830145</v>
      </c>
      <c r="AD339" s="3">
        <v>2408.1141138471576</v>
      </c>
      <c r="AJ339" s="3">
        <v>2379.5206168347067</v>
      </c>
      <c r="AS339" s="3">
        <v>2272.2566204390705</v>
      </c>
      <c r="BA339"/>
      <c r="BB339"/>
      <c r="BC339"/>
      <c r="BD339"/>
      <c r="BE339"/>
      <c r="BF339"/>
    </row>
    <row r="340" spans="1:58" s="3" customFormat="1" x14ac:dyDescent="0.3">
      <c r="A340" s="3">
        <v>8</v>
      </c>
      <c r="B340" s="3" t="str">
        <f>LEFT(G340,1)</f>
        <v>G</v>
      </c>
      <c r="C340" s="3">
        <f t="shared" si="10"/>
        <v>29</v>
      </c>
      <c r="D340" s="3">
        <f t="shared" si="11"/>
        <v>29</v>
      </c>
      <c r="E340" s="3">
        <f>10+VALUE(RIGHT(LEFT(G340,3),1))</f>
        <v>17</v>
      </c>
      <c r="F340" s="3" t="str">
        <f>RIGHT(G340,2) &amp; IF(A340&lt;2,"x","")</f>
        <v>PM</v>
      </c>
      <c r="G340" t="s">
        <v>777</v>
      </c>
      <c r="H340" t="s">
        <v>196</v>
      </c>
      <c r="I340" t="s">
        <v>778</v>
      </c>
      <c r="J340"/>
      <c r="K340" s="3">
        <f>LOOKUP(1E+100,M340:CF340)</f>
        <v>2264.2604133711388</v>
      </c>
      <c r="L340" s="9"/>
      <c r="M340" s="3">
        <v>2575</v>
      </c>
      <c r="T340" s="3">
        <v>2469.0110644979682</v>
      </c>
      <c r="W340" s="3">
        <v>2434.1814568310292</v>
      </c>
      <c r="AB340" s="3">
        <v>2467.1617236894976</v>
      </c>
      <c r="AD340" s="3">
        <v>2471.2487303969879</v>
      </c>
      <c r="AJ340" s="3">
        <v>2423.4624024380914</v>
      </c>
      <c r="AN340" s="3">
        <v>2380.7904525093586</v>
      </c>
      <c r="AQ340" s="3">
        <v>2329.2644561935786</v>
      </c>
      <c r="AS340" s="3">
        <v>2264.2604133711388</v>
      </c>
      <c r="BA340"/>
      <c r="BB340"/>
      <c r="BC340"/>
      <c r="BD340"/>
      <c r="BE340"/>
      <c r="BF340"/>
    </row>
    <row r="341" spans="1:58" s="3" customFormat="1" x14ac:dyDescent="0.3">
      <c r="A341" s="3">
        <v>6</v>
      </c>
      <c r="B341" s="3" t="str">
        <f>LEFT(G341,1)</f>
        <v>G</v>
      </c>
      <c r="C341" s="3">
        <f t="shared" si="10"/>
        <v>30</v>
      </c>
      <c r="D341" s="3">
        <f t="shared" si="11"/>
        <v>30</v>
      </c>
      <c r="E341" s="3">
        <f>10+VALUE(RIGHT(LEFT(G341,3),1))</f>
        <v>17</v>
      </c>
      <c r="F341" s="3" t="str">
        <f>RIGHT(G341,2) &amp; IF(A341&lt;2,"x","")</f>
        <v>PM</v>
      </c>
      <c r="G341" t="s">
        <v>779</v>
      </c>
      <c r="H341" t="s">
        <v>225</v>
      </c>
      <c r="I341" t="s">
        <v>780</v>
      </c>
      <c r="J341"/>
      <c r="K341" s="3">
        <f>LOOKUP(1E+100,M341:CF341)</f>
        <v>2250.7270302510879</v>
      </c>
      <c r="L341" s="9"/>
      <c r="M341" s="3">
        <v>2533.3333333333335</v>
      </c>
      <c r="Q341" s="3">
        <v>2487.1496464135162</v>
      </c>
      <c r="T341" s="3">
        <v>2429.104078324181</v>
      </c>
      <c r="AD341" s="3">
        <v>2356.4076466212209</v>
      </c>
      <c r="AJ341" s="3">
        <v>2235.6911110181368</v>
      </c>
      <c r="AM341" s="3">
        <v>2219.0239804896069</v>
      </c>
      <c r="AS341" s="3">
        <v>2250.7270302510879</v>
      </c>
      <c r="BA341"/>
      <c r="BB341"/>
      <c r="BC341"/>
      <c r="BD341"/>
      <c r="BE341"/>
      <c r="BF341"/>
    </row>
    <row r="342" spans="1:58" s="3" customFormat="1" x14ac:dyDescent="0.3">
      <c r="A342" s="3">
        <v>4</v>
      </c>
      <c r="B342" s="3" t="str">
        <f>LEFT(G342,1)</f>
        <v>G</v>
      </c>
      <c r="C342" s="3">
        <f t="shared" si="10"/>
        <v>31</v>
      </c>
      <c r="D342" s="3">
        <f t="shared" si="11"/>
        <v>31</v>
      </c>
      <c r="E342" s="3">
        <f>10+VALUE(RIGHT(LEFT(G342,3),1))</f>
        <v>17</v>
      </c>
      <c r="F342" s="3" t="str">
        <f>RIGHT(G342,2) &amp; IF(A342&lt;2,"x","")</f>
        <v>PM</v>
      </c>
      <c r="G342" t="s">
        <v>781</v>
      </c>
      <c r="H342" t="s">
        <v>485</v>
      </c>
      <c r="I342" t="s">
        <v>782</v>
      </c>
      <c r="J342"/>
      <c r="K342" s="3">
        <f>LOOKUP(1E+100,M342:CF342)</f>
        <v>2248.596601787644</v>
      </c>
      <c r="L342" s="9"/>
      <c r="M342" s="3">
        <v>2400</v>
      </c>
      <c r="T342" s="3">
        <v>2353.9116590863691</v>
      </c>
      <c r="AD342" s="3">
        <v>2272.4032342022801</v>
      </c>
      <c r="AJ342" s="3">
        <v>2226.5167387368788</v>
      </c>
      <c r="AS342" s="3">
        <v>2248.596601787644</v>
      </c>
      <c r="BA342"/>
      <c r="BB342"/>
      <c r="BC342"/>
      <c r="BD342"/>
      <c r="BE342"/>
      <c r="BF342"/>
    </row>
    <row r="343" spans="1:58" s="3" customFormat="1" x14ac:dyDescent="0.3">
      <c r="A343" s="3">
        <v>4</v>
      </c>
      <c r="B343" s="3" t="str">
        <f>LEFT(G343,1)</f>
        <v>G</v>
      </c>
      <c r="C343" s="3">
        <f t="shared" si="10"/>
        <v>32</v>
      </c>
      <c r="D343" s="3">
        <f t="shared" si="11"/>
        <v>32</v>
      </c>
      <c r="E343" s="3">
        <f>10+VALUE(RIGHT(LEFT(G343,3),1))</f>
        <v>17</v>
      </c>
      <c r="F343" s="3" t="str">
        <f>RIGHT(G343,2) &amp; IF(A343&lt;2,"x","")</f>
        <v>PM</v>
      </c>
      <c r="G343" t="s">
        <v>783</v>
      </c>
      <c r="H343" t="s">
        <v>68</v>
      </c>
      <c r="I343" t="s">
        <v>784</v>
      </c>
      <c r="J343"/>
      <c r="K343" s="3">
        <f>LOOKUP(1E+100,M343:CF343)</f>
        <v>2246.8408464916715</v>
      </c>
      <c r="L343" s="9"/>
      <c r="M343" s="3">
        <v>2400</v>
      </c>
      <c r="T343" s="3">
        <v>2320.5462985575155</v>
      </c>
      <c r="AD343" s="3">
        <v>2318.18438964082</v>
      </c>
      <c r="AJ343" s="3">
        <v>2234.0145042011577</v>
      </c>
      <c r="AS343" s="3">
        <v>2246.8408464916715</v>
      </c>
      <c r="BA343"/>
      <c r="BB343"/>
      <c r="BC343"/>
      <c r="BD343"/>
      <c r="BE343"/>
      <c r="BF343"/>
    </row>
    <row r="344" spans="1:58" s="3" customFormat="1" x14ac:dyDescent="0.3">
      <c r="A344" s="3">
        <v>4</v>
      </c>
      <c r="B344" s="3" t="str">
        <f>LEFT(G344,1)</f>
        <v>G</v>
      </c>
      <c r="C344" s="3">
        <f t="shared" si="10"/>
        <v>33</v>
      </c>
      <c r="D344" s="3">
        <f t="shared" si="11"/>
        <v>33</v>
      </c>
      <c r="E344" s="3">
        <f>10+VALUE(RIGHT(LEFT(G344,3),1))</f>
        <v>17</v>
      </c>
      <c r="F344" s="3" t="str">
        <f>RIGHT(G344,2) &amp; IF(A344&lt;2,"x","")</f>
        <v>PM</v>
      </c>
      <c r="G344" t="s">
        <v>785</v>
      </c>
      <c r="H344" t="s">
        <v>193</v>
      </c>
      <c r="I344" t="s">
        <v>786</v>
      </c>
      <c r="J344"/>
      <c r="K344" s="3">
        <f>LOOKUP(1E+100,M344:CF344)</f>
        <v>2095.7854088884392</v>
      </c>
      <c r="L344" s="9"/>
      <c r="M344" s="3">
        <v>2400</v>
      </c>
      <c r="T344" s="3">
        <v>2320.8675332331845</v>
      </c>
      <c r="AD344" s="3">
        <v>2261.7964017209692</v>
      </c>
      <c r="AJ344" s="3">
        <v>2189.4565263587483</v>
      </c>
      <c r="AS344" s="3">
        <v>2095.7854088884392</v>
      </c>
      <c r="BA344"/>
      <c r="BB344"/>
      <c r="BC344"/>
      <c r="BD344"/>
      <c r="BE344"/>
      <c r="BF344"/>
    </row>
    <row r="345" spans="1:58" s="3" customFormat="1" x14ac:dyDescent="0.3">
      <c r="A345" s="3">
        <v>3</v>
      </c>
      <c r="B345" s="3" t="str">
        <f>LEFT(G345,1)</f>
        <v>G</v>
      </c>
      <c r="C345" s="3">
        <f t="shared" si="10"/>
        <v>1</v>
      </c>
      <c r="D345" s="3">
        <f t="shared" si="11"/>
        <v>1</v>
      </c>
      <c r="E345" s="3">
        <f>10+VALUE(RIGHT(LEFT(G345,3),1))</f>
        <v>18</v>
      </c>
      <c r="F345" s="3" t="str">
        <f>RIGHT(G345,2) &amp; IF(A345&lt;2,"x","")</f>
        <v>PM</v>
      </c>
      <c r="G345" t="s">
        <v>787</v>
      </c>
      <c r="H345" t="s">
        <v>114</v>
      </c>
      <c r="I345" t="s">
        <v>788</v>
      </c>
      <c r="J345"/>
      <c r="K345" s="3">
        <f>LOOKUP(1E+100,M345:CF345)</f>
        <v>3232.6999591887902</v>
      </c>
      <c r="L345" s="9"/>
      <c r="M345" s="3">
        <v>3000</v>
      </c>
      <c r="N345" s="3">
        <v>3108.5284742493413</v>
      </c>
      <c r="Q345" s="3">
        <v>3152.8508235120785</v>
      </c>
      <c r="AC345" s="3">
        <v>3101.5907880857949</v>
      </c>
      <c r="AG345" s="3">
        <v>3176.7228586517804</v>
      </c>
      <c r="AS345" s="3">
        <v>3232.6999591887902</v>
      </c>
      <c r="BA345"/>
      <c r="BB345"/>
      <c r="BC345"/>
      <c r="BD345"/>
      <c r="BE345"/>
      <c r="BF345"/>
    </row>
    <row r="346" spans="1:58" s="3" customFormat="1" x14ac:dyDescent="0.3">
      <c r="A346" s="5">
        <v>2</v>
      </c>
      <c r="B346" s="3" t="str">
        <f>LEFT(G346,1)</f>
        <v>G</v>
      </c>
      <c r="C346" s="3">
        <f t="shared" si="10"/>
        <v>2</v>
      </c>
      <c r="D346" s="3">
        <f t="shared" si="11"/>
        <v>2</v>
      </c>
      <c r="E346" s="3">
        <f>10+VALUE(RIGHT(LEFT(G346,3),1))</f>
        <v>18</v>
      </c>
      <c r="F346" s="3" t="str">
        <f>RIGHT(G346,2) &amp; IF(A346&lt;2,"x","")</f>
        <v>PM</v>
      </c>
      <c r="G346" t="s">
        <v>789</v>
      </c>
      <c r="H346" t="s">
        <v>66</v>
      </c>
      <c r="I346" t="s">
        <v>790</v>
      </c>
      <c r="J346"/>
      <c r="K346" s="3">
        <f>LOOKUP(1E+100,M346:CF346)</f>
        <v>3187.291376411154</v>
      </c>
      <c r="L346" s="9"/>
      <c r="M346" s="3">
        <v>3000</v>
      </c>
      <c r="N346" s="3">
        <v>3083.5206220355185</v>
      </c>
      <c r="AC346" s="3">
        <v>3136.849583039384</v>
      </c>
      <c r="AG346" s="3">
        <v>3150.8083055587554</v>
      </c>
      <c r="AS346" s="3">
        <v>3187.291376411154</v>
      </c>
      <c r="BA346"/>
      <c r="BB346"/>
      <c r="BC346"/>
      <c r="BD346"/>
      <c r="BE346"/>
      <c r="BF346"/>
    </row>
    <row r="347" spans="1:58" s="3" customFormat="1" x14ac:dyDescent="0.3">
      <c r="A347" s="3">
        <v>3</v>
      </c>
      <c r="B347" s="3" t="str">
        <f>LEFT(G347,1)</f>
        <v>G</v>
      </c>
      <c r="C347" s="3">
        <f t="shared" si="10"/>
        <v>3</v>
      </c>
      <c r="D347" s="3">
        <f t="shared" si="11"/>
        <v>3</v>
      </c>
      <c r="E347" s="3">
        <f>10+VALUE(RIGHT(LEFT(G347,3),1))</f>
        <v>18</v>
      </c>
      <c r="F347" s="3" t="str">
        <f>RIGHT(G347,2) &amp; IF(A347&lt;2,"x","")</f>
        <v>PM</v>
      </c>
      <c r="G347" t="s">
        <v>791</v>
      </c>
      <c r="H347" t="s">
        <v>240</v>
      </c>
      <c r="I347" t="s">
        <v>792</v>
      </c>
      <c r="J347"/>
      <c r="K347" s="3">
        <f>LOOKUP(1E+100,M347:CF347)</f>
        <v>3156.1751889688289</v>
      </c>
      <c r="L347" s="9"/>
      <c r="M347" s="3">
        <v>3000</v>
      </c>
      <c r="N347" s="3">
        <v>3067.3698847591791</v>
      </c>
      <c r="Q347" s="3">
        <v>3120.3356803612182</v>
      </c>
      <c r="AC347" s="3">
        <v>3118.2667547836363</v>
      </c>
      <c r="AG347" s="3">
        <v>3156.1751889688289</v>
      </c>
      <c r="BA347"/>
      <c r="BB347"/>
      <c r="BC347"/>
      <c r="BD347"/>
      <c r="BE347"/>
      <c r="BF347"/>
    </row>
    <row r="348" spans="1:58" s="3" customFormat="1" x14ac:dyDescent="0.3">
      <c r="A348" s="3">
        <v>2</v>
      </c>
      <c r="B348" s="3" t="str">
        <f>LEFT(G348,1)</f>
        <v>G</v>
      </c>
      <c r="C348" s="3">
        <f t="shared" si="10"/>
        <v>4</v>
      </c>
      <c r="D348" s="3">
        <f t="shared" si="11"/>
        <v>4</v>
      </c>
      <c r="E348" s="3">
        <f>10+VALUE(RIGHT(LEFT(G348,3),1))</f>
        <v>18</v>
      </c>
      <c r="F348" s="3" t="str">
        <f>RIGHT(G348,2) &amp; IF(A348&lt;2,"x","")</f>
        <v>PM</v>
      </c>
      <c r="G348" t="s">
        <v>793</v>
      </c>
      <c r="H348" t="s">
        <v>114</v>
      </c>
      <c r="I348" t="s">
        <v>794</v>
      </c>
      <c r="J348"/>
      <c r="K348" s="3">
        <f>LOOKUP(1E+100,M348:CF348)</f>
        <v>3145.4750889105835</v>
      </c>
      <c r="L348" s="9"/>
      <c r="M348" s="3">
        <v>3000</v>
      </c>
      <c r="Q348" s="3">
        <v>3073.8343941903108</v>
      </c>
      <c r="AG348" s="3">
        <v>3138.0806887400677</v>
      </c>
      <c r="AS348" s="3">
        <v>3145.4750889105835</v>
      </c>
      <c r="BA348"/>
      <c r="BB348"/>
      <c r="BC348"/>
      <c r="BD348"/>
      <c r="BE348"/>
      <c r="BF348"/>
    </row>
    <row r="349" spans="1:58" s="3" customFormat="1" x14ac:dyDescent="0.3">
      <c r="A349" s="3">
        <v>2</v>
      </c>
      <c r="B349" s="3" t="str">
        <f>LEFT(G349,1)</f>
        <v>G</v>
      </c>
      <c r="C349" s="3">
        <f t="shared" si="10"/>
        <v>5</v>
      </c>
      <c r="D349" s="3">
        <f t="shared" si="11"/>
        <v>5</v>
      </c>
      <c r="E349" s="3">
        <f>10+VALUE(RIGHT(LEFT(G349,3),1))</f>
        <v>18</v>
      </c>
      <c r="F349" s="3" t="str">
        <f>RIGHT(G349,2) &amp; IF(A349&lt;2,"x","")</f>
        <v>PM</v>
      </c>
      <c r="G349" t="s">
        <v>795</v>
      </c>
      <c r="H349" t="s">
        <v>166</v>
      </c>
      <c r="I349" t="s">
        <v>796</v>
      </c>
      <c r="J349"/>
      <c r="K349" s="3">
        <f>LOOKUP(1E+100,M349:CF349)</f>
        <v>3098.1395613551249</v>
      </c>
      <c r="L349" s="9"/>
      <c r="M349" s="3">
        <v>3000</v>
      </c>
      <c r="N349" s="3">
        <v>3042.1615821942132</v>
      </c>
      <c r="AM349" s="3">
        <v>3098.1395613551249</v>
      </c>
      <c r="BA349"/>
      <c r="BB349"/>
      <c r="BC349"/>
      <c r="BD349"/>
      <c r="BE349"/>
      <c r="BF349"/>
    </row>
    <row r="350" spans="1:58" s="3" customFormat="1" x14ac:dyDescent="0.3">
      <c r="A350" s="3">
        <v>2</v>
      </c>
      <c r="B350" s="3" t="str">
        <f>LEFT(G350,1)</f>
        <v>G</v>
      </c>
      <c r="C350" s="3">
        <f t="shared" si="10"/>
        <v>6</v>
      </c>
      <c r="D350" s="3">
        <f t="shared" si="11"/>
        <v>6</v>
      </c>
      <c r="E350" s="3">
        <f>10+VALUE(RIGHT(LEFT(G350,3),1))</f>
        <v>18</v>
      </c>
      <c r="F350" s="3" t="str">
        <f>RIGHT(G350,2) &amp; IF(A350&lt;2,"x","")</f>
        <v>PM</v>
      </c>
      <c r="G350" t="s">
        <v>797</v>
      </c>
      <c r="H350" t="s">
        <v>313</v>
      </c>
      <c r="I350" t="s">
        <v>798</v>
      </c>
      <c r="J350"/>
      <c r="K350" s="3">
        <f>LOOKUP(1E+100,M350:CF350)</f>
        <v>3020.0193579744405</v>
      </c>
      <c r="L350" s="9"/>
      <c r="M350" s="3">
        <v>3000</v>
      </c>
      <c r="Q350" s="3">
        <v>2975.8040515929874</v>
      </c>
      <c r="AG350" s="3">
        <v>2944.7723026558942</v>
      </c>
      <c r="AS350" s="3">
        <v>3020.0193579744405</v>
      </c>
      <c r="BA350"/>
      <c r="BB350"/>
      <c r="BC350"/>
      <c r="BD350"/>
      <c r="BE350"/>
      <c r="BF350"/>
    </row>
    <row r="351" spans="1:58" s="3" customFormat="1" x14ac:dyDescent="0.3">
      <c r="A351" s="3">
        <v>5</v>
      </c>
      <c r="B351" s="3" t="str">
        <f>LEFT(G351,1)</f>
        <v>G</v>
      </c>
      <c r="C351" s="3">
        <f t="shared" si="10"/>
        <v>7</v>
      </c>
      <c r="D351" s="3">
        <f t="shared" si="11"/>
        <v>7</v>
      </c>
      <c r="E351" s="3">
        <f>10+VALUE(RIGHT(LEFT(G351,3),1))</f>
        <v>18</v>
      </c>
      <c r="F351" s="3" t="str">
        <f>RIGHT(G351,2) &amp; IF(A351&lt;2,"x","")</f>
        <v>PM</v>
      </c>
      <c r="G351" t="s">
        <v>799</v>
      </c>
      <c r="H351" t="s">
        <v>70</v>
      </c>
      <c r="I351" t="s">
        <v>800</v>
      </c>
      <c r="J351"/>
      <c r="K351" s="3">
        <f>LOOKUP(1E+100,M351:CF351)</f>
        <v>2951.101279107997</v>
      </c>
      <c r="L351" s="9"/>
      <c r="M351" s="3">
        <v>2680</v>
      </c>
      <c r="O351" s="3">
        <v>2776.3046730623664</v>
      </c>
      <c r="T351" s="3">
        <v>2805.0621968333453</v>
      </c>
      <c r="AJ351" s="3">
        <v>2903.549223709425</v>
      </c>
      <c r="AQ351" s="3">
        <v>2936.7982782593031</v>
      </c>
      <c r="AS351" s="3">
        <v>2951.101279107997</v>
      </c>
      <c r="BA351"/>
      <c r="BB351"/>
      <c r="BC351"/>
      <c r="BD351"/>
      <c r="BE351"/>
      <c r="BF351"/>
    </row>
    <row r="352" spans="1:58" s="3" customFormat="1" x14ac:dyDescent="0.3">
      <c r="A352" s="3">
        <v>3</v>
      </c>
      <c r="B352" s="3" t="str">
        <f>LEFT(G352,1)</f>
        <v>G</v>
      </c>
      <c r="C352" s="3">
        <f t="shared" si="10"/>
        <v>8</v>
      </c>
      <c r="D352" s="3">
        <f t="shared" si="11"/>
        <v>8</v>
      </c>
      <c r="E352" s="3">
        <f>10+VALUE(RIGHT(LEFT(G352,3),1))</f>
        <v>18</v>
      </c>
      <c r="F352" s="3" t="str">
        <f>RIGHT(G352,2) &amp; IF(A352&lt;2,"x","")</f>
        <v>PM</v>
      </c>
      <c r="G352" t="s">
        <v>801</v>
      </c>
      <c r="H352" t="s">
        <v>196</v>
      </c>
      <c r="I352" t="s">
        <v>802</v>
      </c>
      <c r="J352"/>
      <c r="K352" s="3">
        <f>LOOKUP(1E+100,M352:CF352)</f>
        <v>2890.9658776941528</v>
      </c>
      <c r="L352" s="9"/>
      <c r="M352" s="3">
        <v>2733.3333333333335</v>
      </c>
      <c r="AN352" s="3">
        <v>2798.8816778393129</v>
      </c>
      <c r="AQ352" s="3">
        <v>2855.1517711140132</v>
      </c>
      <c r="AS352" s="3">
        <v>2890.9658776941528</v>
      </c>
      <c r="BA352"/>
      <c r="BB352"/>
      <c r="BC352"/>
      <c r="BD352"/>
      <c r="BE352"/>
      <c r="BF352"/>
    </row>
    <row r="353" spans="1:58" s="3" customFormat="1" x14ac:dyDescent="0.3">
      <c r="A353" s="3">
        <v>4</v>
      </c>
      <c r="B353" s="3" t="str">
        <f>LEFT(G353,1)</f>
        <v>G</v>
      </c>
      <c r="C353" s="3">
        <f t="shared" si="10"/>
        <v>9</v>
      </c>
      <c r="D353" s="3">
        <f t="shared" si="11"/>
        <v>9</v>
      </c>
      <c r="E353" s="3">
        <f>10+VALUE(RIGHT(LEFT(G353,3),1))</f>
        <v>18</v>
      </c>
      <c r="F353" s="3" t="str">
        <f>RIGHT(G353,2) &amp; IF(A353&lt;2,"x","")</f>
        <v>PM</v>
      </c>
      <c r="G353" t="s">
        <v>803</v>
      </c>
      <c r="H353" t="s">
        <v>68</v>
      </c>
      <c r="I353" t="s">
        <v>804</v>
      </c>
      <c r="J353"/>
      <c r="K353" s="3">
        <f>LOOKUP(1E+100,M353:CF353)</f>
        <v>2883.4346980090272</v>
      </c>
      <c r="L353" s="9"/>
      <c r="M353" s="3">
        <v>2900</v>
      </c>
      <c r="T353" s="3">
        <v>2868.7109376662193</v>
      </c>
      <c r="W353" s="3">
        <v>2901.8144768223046</v>
      </c>
      <c r="AB353" s="3">
        <v>2960.3814278562472</v>
      </c>
      <c r="AM353" s="3">
        <v>2946.9775410416828</v>
      </c>
      <c r="AS353" s="3">
        <v>2883.4346980090272</v>
      </c>
      <c r="BA353"/>
      <c r="BB353"/>
      <c r="BC353"/>
      <c r="BD353"/>
      <c r="BE353"/>
      <c r="BF353"/>
    </row>
    <row r="354" spans="1:58" s="3" customFormat="1" x14ac:dyDescent="0.3">
      <c r="A354" s="3">
        <v>5</v>
      </c>
      <c r="B354" s="3" t="str">
        <f>LEFT(G354,1)</f>
        <v>G</v>
      </c>
      <c r="C354" s="3">
        <f t="shared" si="10"/>
        <v>10</v>
      </c>
      <c r="D354" s="3">
        <f t="shared" si="11"/>
        <v>10</v>
      </c>
      <c r="E354" s="3">
        <f>10+VALUE(RIGHT(LEFT(G354,3),1))</f>
        <v>18</v>
      </c>
      <c r="F354" s="3" t="str">
        <f>RIGHT(G354,2) &amp; IF(A354&lt;2,"x","")</f>
        <v>PM</v>
      </c>
      <c r="G354" t="s">
        <v>805</v>
      </c>
      <c r="H354" t="s">
        <v>225</v>
      </c>
      <c r="I354" t="s">
        <v>806</v>
      </c>
      <c r="J354"/>
      <c r="K354" s="3">
        <f>LOOKUP(1E+100,M354:CF354)</f>
        <v>2876.5686093662248</v>
      </c>
      <c r="L354" s="9"/>
      <c r="M354" s="3">
        <v>3000</v>
      </c>
      <c r="N354" s="3">
        <v>2940.5573187480099</v>
      </c>
      <c r="Q354" s="3">
        <v>2969.9612996583678</v>
      </c>
      <c r="AB354" s="3">
        <v>3000.1395067844546</v>
      </c>
      <c r="AG354" s="3">
        <v>2962.2977313372944</v>
      </c>
      <c r="AM354" s="3">
        <v>2924.2214791838696</v>
      </c>
      <c r="AS354" s="3">
        <v>2876.5686093662248</v>
      </c>
      <c r="BA354"/>
      <c r="BB354"/>
      <c r="BC354"/>
      <c r="BD354"/>
      <c r="BE354"/>
      <c r="BF354"/>
    </row>
    <row r="355" spans="1:58" s="3" customFormat="1" x14ac:dyDescent="0.3">
      <c r="A355" s="3">
        <v>4</v>
      </c>
      <c r="B355" s="3" t="str">
        <f>LEFT(G355,1)</f>
        <v>G</v>
      </c>
      <c r="C355" s="3">
        <f t="shared" si="10"/>
        <v>11</v>
      </c>
      <c r="D355" s="3">
        <f t="shared" si="11"/>
        <v>11</v>
      </c>
      <c r="E355" s="3">
        <f>10+VALUE(RIGHT(LEFT(G355,3),1))</f>
        <v>18</v>
      </c>
      <c r="F355" s="3" t="str">
        <f>RIGHT(G355,2) &amp; IF(A355&lt;2,"x","")</f>
        <v>PM</v>
      </c>
      <c r="G355" t="s">
        <v>807</v>
      </c>
      <c r="H355" t="s">
        <v>474</v>
      </c>
      <c r="I355" t="s">
        <v>808</v>
      </c>
      <c r="J355"/>
      <c r="K355" s="3">
        <f>LOOKUP(1E+100,M355:CF355)</f>
        <v>2845.0161659058381</v>
      </c>
      <c r="L355" s="9"/>
      <c r="M355" s="3">
        <v>2900</v>
      </c>
      <c r="O355" s="3">
        <v>2905.4958151397182</v>
      </c>
      <c r="AB355" s="3">
        <v>2846.7082008658413</v>
      </c>
      <c r="AG355" s="3">
        <v>2807.695799057406</v>
      </c>
      <c r="AM355" s="3">
        <v>2845.0161659058381</v>
      </c>
      <c r="BA355"/>
      <c r="BB355"/>
      <c r="BC355"/>
      <c r="BD355"/>
      <c r="BE355"/>
      <c r="BF355"/>
    </row>
    <row r="356" spans="1:58" s="3" customFormat="1" x14ac:dyDescent="0.3">
      <c r="A356" s="3">
        <v>4</v>
      </c>
      <c r="B356" s="3" t="str">
        <f>LEFT(G356,1)</f>
        <v>G</v>
      </c>
      <c r="C356" s="3">
        <f t="shared" si="10"/>
        <v>12</v>
      </c>
      <c r="D356" s="3">
        <f t="shared" si="11"/>
        <v>12</v>
      </c>
      <c r="E356" s="3">
        <f>10+VALUE(RIGHT(LEFT(G356,3),1))</f>
        <v>18</v>
      </c>
      <c r="F356" s="3" t="str">
        <f>RIGHT(G356,2) &amp; IF(A356&lt;2,"x","")</f>
        <v>PM</v>
      </c>
      <c r="G356" t="s">
        <v>809</v>
      </c>
      <c r="H356" t="s">
        <v>304</v>
      </c>
      <c r="I356" t="s">
        <v>810</v>
      </c>
      <c r="J356"/>
      <c r="K356" s="3">
        <f>LOOKUP(1E+100,M356:CF356)</f>
        <v>2824.428846900058</v>
      </c>
      <c r="L356" s="9"/>
      <c r="M356" s="3">
        <v>3000</v>
      </c>
      <c r="N356" s="3">
        <v>2944.1942584018539</v>
      </c>
      <c r="Q356" s="3">
        <v>2954.7639691435261</v>
      </c>
      <c r="AG356" s="3">
        <v>2925.136137606285</v>
      </c>
      <c r="AM356" s="3">
        <v>2912.4317211356515</v>
      </c>
      <c r="AS356" s="3">
        <v>2824.428846900058</v>
      </c>
      <c r="BA356"/>
      <c r="BB356"/>
      <c r="BC356"/>
      <c r="BD356"/>
      <c r="BE356"/>
      <c r="BF356"/>
    </row>
    <row r="357" spans="1:58" s="3" customFormat="1" x14ac:dyDescent="0.3">
      <c r="A357" s="3">
        <v>7</v>
      </c>
      <c r="B357" s="3" t="str">
        <f>LEFT(G357,1)</f>
        <v>G</v>
      </c>
      <c r="C357" s="3">
        <f t="shared" si="10"/>
        <v>13</v>
      </c>
      <c r="D357" s="3">
        <f t="shared" si="11"/>
        <v>13</v>
      </c>
      <c r="E357" s="3">
        <f>10+VALUE(RIGHT(LEFT(G357,3),1))</f>
        <v>18</v>
      </c>
      <c r="F357" s="3" t="str">
        <f>RIGHT(G357,2) &amp; IF(A357&lt;2,"x","")</f>
        <v>PM</v>
      </c>
      <c r="G357" t="s">
        <v>811</v>
      </c>
      <c r="H357" t="s">
        <v>427</v>
      </c>
      <c r="I357" t="s">
        <v>812</v>
      </c>
      <c r="J357"/>
      <c r="K357" s="3">
        <f>LOOKUP(1E+100,M357:CF357)</f>
        <v>2783.6797455495289</v>
      </c>
      <c r="L357" s="9"/>
      <c r="M357" s="3">
        <v>2771.4285714285716</v>
      </c>
      <c r="Q357" s="3">
        <v>2773.1239914987314</v>
      </c>
      <c r="T357" s="3">
        <v>2765.8966881147762</v>
      </c>
      <c r="Y357" s="3">
        <v>2751.4677397406913</v>
      </c>
      <c r="AG357" s="3">
        <v>2755.7734281913658</v>
      </c>
      <c r="AJ357" s="3">
        <v>2719.2702210786274</v>
      </c>
      <c r="AQ357" s="3">
        <v>2778.7810925524323</v>
      </c>
      <c r="AS357" s="3">
        <v>2783.6797455495289</v>
      </c>
      <c r="BA357"/>
      <c r="BB357"/>
      <c r="BC357"/>
      <c r="BD357"/>
      <c r="BE357"/>
      <c r="BF357"/>
    </row>
    <row r="358" spans="1:58" s="3" customFormat="1" x14ac:dyDescent="0.3">
      <c r="A358" s="3">
        <v>2</v>
      </c>
      <c r="B358" s="3" t="str">
        <f>LEFT(G358,1)</f>
        <v>G</v>
      </c>
      <c r="C358" s="3">
        <f t="shared" si="10"/>
        <v>14</v>
      </c>
      <c r="D358" s="3">
        <f t="shared" si="11"/>
        <v>14</v>
      </c>
      <c r="E358" s="3">
        <f>10+VALUE(RIGHT(LEFT(G358,3),1))</f>
        <v>18</v>
      </c>
      <c r="F358" s="3" t="str">
        <f>RIGHT(G358,2) &amp; IF(A358&lt;2,"x","")</f>
        <v>PM</v>
      </c>
      <c r="G358" t="s">
        <v>813</v>
      </c>
      <c r="H358" t="s">
        <v>61</v>
      </c>
      <c r="I358" t="s">
        <v>814</v>
      </c>
      <c r="J358"/>
      <c r="K358" s="3">
        <f>LOOKUP(1E+100,M358:CF358)</f>
        <v>2774.7674296393584</v>
      </c>
      <c r="L358" s="9"/>
      <c r="M358" s="3">
        <v>2800</v>
      </c>
      <c r="O358" s="3">
        <v>2795.4938459514901</v>
      </c>
      <c r="AM358" s="3">
        <v>2798.7885445595548</v>
      </c>
      <c r="AS358" s="3">
        <v>2774.7674296393584</v>
      </c>
      <c r="BA358"/>
      <c r="BB358"/>
      <c r="BC358"/>
      <c r="BD358"/>
      <c r="BE358"/>
      <c r="BF358"/>
    </row>
    <row r="359" spans="1:58" s="3" customFormat="1" x14ac:dyDescent="0.3">
      <c r="A359" s="3">
        <v>6</v>
      </c>
      <c r="B359" s="3" t="str">
        <f>LEFT(G359,1)</f>
        <v>G</v>
      </c>
      <c r="C359" s="3">
        <f t="shared" si="10"/>
        <v>15</v>
      </c>
      <c r="D359" s="3">
        <f t="shared" si="11"/>
        <v>15</v>
      </c>
      <c r="E359" s="3">
        <f>10+VALUE(RIGHT(LEFT(G359,3),1))</f>
        <v>18</v>
      </c>
      <c r="F359" s="3" t="str">
        <f>RIGHT(G359,2) &amp; IF(A359&lt;2,"x","")</f>
        <v>PM</v>
      </c>
      <c r="G359" t="s">
        <v>815</v>
      </c>
      <c r="H359" t="s">
        <v>413</v>
      </c>
      <c r="I359" t="s">
        <v>816</v>
      </c>
      <c r="J359"/>
      <c r="K359" s="3">
        <f>LOOKUP(1E+100,M359:CF359)</f>
        <v>2765.1523401691638</v>
      </c>
      <c r="L359" s="9"/>
      <c r="M359" s="3">
        <v>2733.3333333333335</v>
      </c>
      <c r="T359" s="3">
        <v>2743.6991249856569</v>
      </c>
      <c r="W359" s="3">
        <v>2720.0593033325722</v>
      </c>
      <c r="AD359" s="3">
        <v>2797.8348291749694</v>
      </c>
      <c r="AN359" s="3">
        <v>2765.1523401691638</v>
      </c>
      <c r="BA359"/>
      <c r="BB359"/>
      <c r="BC359"/>
      <c r="BD359"/>
      <c r="BE359"/>
      <c r="BF359"/>
    </row>
    <row r="360" spans="1:58" s="3" customFormat="1" x14ac:dyDescent="0.3">
      <c r="A360" s="3">
        <v>2</v>
      </c>
      <c r="B360" s="3" t="str">
        <f>LEFT(G360,1)</f>
        <v>G</v>
      </c>
      <c r="C360" s="3">
        <f t="shared" si="10"/>
        <v>16</v>
      </c>
      <c r="D360" s="3">
        <f t="shared" si="11"/>
        <v>16</v>
      </c>
      <c r="E360" s="3">
        <f>10+VALUE(RIGHT(LEFT(G360,3),1))</f>
        <v>18</v>
      </c>
      <c r="F360" s="3" t="str">
        <f>RIGHT(G360,2) &amp; IF(A360&lt;2,"x","")</f>
        <v>PM</v>
      </c>
      <c r="G360" t="s">
        <v>817</v>
      </c>
      <c r="H360" t="s">
        <v>288</v>
      </c>
      <c r="I360" t="s">
        <v>818</v>
      </c>
      <c r="J360"/>
      <c r="K360" s="3">
        <f>LOOKUP(1E+100,M360:CF360)</f>
        <v>2745.9330680135622</v>
      </c>
      <c r="L360" s="9"/>
      <c r="M360" s="3">
        <v>3000</v>
      </c>
      <c r="Q360" s="3">
        <v>2872.2148081762148</v>
      </c>
      <c r="W360" s="3">
        <v>2745.9330680135622</v>
      </c>
      <c r="BA360"/>
      <c r="BB360"/>
      <c r="BC360"/>
      <c r="BD360"/>
      <c r="BE360"/>
      <c r="BF360"/>
    </row>
    <row r="361" spans="1:58" s="3" customFormat="1" x14ac:dyDescent="0.3">
      <c r="A361" s="3">
        <v>4</v>
      </c>
      <c r="B361" s="3" t="str">
        <f>LEFT(G361,1)</f>
        <v>G</v>
      </c>
      <c r="C361" s="3">
        <f t="shared" si="10"/>
        <v>17</v>
      </c>
      <c r="D361" s="3">
        <f t="shared" si="11"/>
        <v>17</v>
      </c>
      <c r="E361" s="3">
        <f>10+VALUE(RIGHT(LEFT(G361,3),1))</f>
        <v>18</v>
      </c>
      <c r="F361" s="3" t="str">
        <f>RIGHT(G361,2) &amp; IF(A361&lt;2,"x","")</f>
        <v>PM</v>
      </c>
      <c r="G361" t="s">
        <v>819</v>
      </c>
      <c r="H361" t="s">
        <v>59</v>
      </c>
      <c r="I361" t="s">
        <v>820</v>
      </c>
      <c r="J361"/>
      <c r="K361" s="3">
        <f>LOOKUP(1E+100,M361:CF361)</f>
        <v>2732.1934114412234</v>
      </c>
      <c r="L361" s="9"/>
      <c r="M361" s="3">
        <v>3000</v>
      </c>
      <c r="N361" s="3">
        <v>2928.3437899126238</v>
      </c>
      <c r="Q361" s="3">
        <v>2909.9794153630105</v>
      </c>
      <c r="AB361" s="3">
        <v>2826.156242636197</v>
      </c>
      <c r="AM361" s="3">
        <v>2756.4454751310727</v>
      </c>
      <c r="AS361" s="3">
        <v>2732.1934114412234</v>
      </c>
      <c r="BA361"/>
      <c r="BB361"/>
      <c r="BC361"/>
      <c r="BD361"/>
      <c r="BE361"/>
      <c r="BF361"/>
    </row>
    <row r="362" spans="1:58" s="3" customFormat="1" x14ac:dyDescent="0.3">
      <c r="A362" s="3">
        <v>2</v>
      </c>
      <c r="B362" s="3" t="str">
        <f>LEFT(G362,1)</f>
        <v>G</v>
      </c>
      <c r="C362" s="3">
        <f t="shared" si="10"/>
        <v>18</v>
      </c>
      <c r="D362" s="3">
        <f t="shared" si="11"/>
        <v>18</v>
      </c>
      <c r="E362" s="3">
        <f>10+VALUE(RIGHT(LEFT(G362,3),1))</f>
        <v>18</v>
      </c>
      <c r="F362" s="3" t="str">
        <f>RIGHT(G362,2) &amp; IF(A362&lt;2,"x","")</f>
        <v>PM</v>
      </c>
      <c r="G362" t="s">
        <v>821</v>
      </c>
      <c r="H362" t="s">
        <v>288</v>
      </c>
      <c r="I362" t="s">
        <v>822</v>
      </c>
      <c r="J362"/>
      <c r="K362" s="3">
        <f>LOOKUP(1E+100,M362:CF362)</f>
        <v>2619.1573081164643</v>
      </c>
      <c r="L362" s="9"/>
      <c r="M362" s="3">
        <v>2800</v>
      </c>
      <c r="AD362" s="3">
        <v>2731.7112129164134</v>
      </c>
      <c r="AQ362" s="3">
        <v>2619.1573081164643</v>
      </c>
      <c r="BA362"/>
      <c r="BB362"/>
      <c r="BC362"/>
      <c r="BD362"/>
      <c r="BE362"/>
      <c r="BF362"/>
    </row>
    <row r="363" spans="1:58" s="3" customFormat="1" x14ac:dyDescent="0.3">
      <c r="A363" s="3">
        <v>3</v>
      </c>
      <c r="B363" s="3" t="str">
        <f>LEFT(G363,1)</f>
        <v>G</v>
      </c>
      <c r="C363" s="3">
        <f t="shared" si="10"/>
        <v>19</v>
      </c>
      <c r="D363" s="3">
        <f t="shared" si="11"/>
        <v>19</v>
      </c>
      <c r="E363" s="3">
        <f>10+VALUE(RIGHT(LEFT(G363,3),1))</f>
        <v>18</v>
      </c>
      <c r="F363" s="3" t="str">
        <f>RIGHT(G363,2) &amp; IF(A363&lt;2,"x","")</f>
        <v>PM</v>
      </c>
      <c r="G363" t="s">
        <v>823</v>
      </c>
      <c r="H363" t="s">
        <v>313</v>
      </c>
      <c r="I363" t="s">
        <v>824</v>
      </c>
      <c r="J363"/>
      <c r="K363" s="3">
        <f>LOOKUP(1E+100,M363:CF363)</f>
        <v>2607.5470190637725</v>
      </c>
      <c r="L363" s="9"/>
      <c r="M363" s="3">
        <v>2600</v>
      </c>
      <c r="O363" s="3">
        <v>2617.685503242461</v>
      </c>
      <c r="AJ363" s="3">
        <v>2495.4136274846869</v>
      </c>
      <c r="AS363" s="3">
        <v>2607.5470190637725</v>
      </c>
      <c r="BA363"/>
      <c r="BB363"/>
      <c r="BC363"/>
      <c r="BD363"/>
      <c r="BE363"/>
      <c r="BF363"/>
    </row>
    <row r="364" spans="1:58" s="3" customFormat="1" x14ac:dyDescent="0.3">
      <c r="A364" s="3">
        <v>3</v>
      </c>
      <c r="B364" s="3" t="str">
        <f>LEFT(G364,1)</f>
        <v>G</v>
      </c>
      <c r="C364" s="3">
        <f t="shared" si="10"/>
        <v>20</v>
      </c>
      <c r="D364" s="3">
        <f t="shared" si="11"/>
        <v>20</v>
      </c>
      <c r="E364" s="3">
        <f>10+VALUE(RIGHT(LEFT(G364,3),1))</f>
        <v>18</v>
      </c>
      <c r="F364" s="3" t="str">
        <f>RIGHT(G364,2) &amp; IF(A364&lt;2,"x","")</f>
        <v>PM</v>
      </c>
      <c r="G364" t="s">
        <v>825</v>
      </c>
      <c r="H364" t="s">
        <v>295</v>
      </c>
      <c r="I364" t="s">
        <v>826</v>
      </c>
      <c r="J364"/>
      <c r="K364" s="3">
        <f>LOOKUP(1E+100,M364:CF364)</f>
        <v>2527.5464546089497</v>
      </c>
      <c r="L364" s="9"/>
      <c r="M364" s="3">
        <v>2600</v>
      </c>
      <c r="O364" s="3">
        <v>2562.7545319769638</v>
      </c>
      <c r="T364" s="3">
        <v>2563.648507282925</v>
      </c>
      <c r="Y364" s="3">
        <v>2522.1079230230321</v>
      </c>
      <c r="AS364" s="3">
        <v>2527.5464546089497</v>
      </c>
      <c r="BA364"/>
      <c r="BB364"/>
      <c r="BC364"/>
      <c r="BD364"/>
      <c r="BE364"/>
      <c r="BF364"/>
    </row>
    <row r="365" spans="1:58" s="3" customFormat="1" x14ac:dyDescent="0.3">
      <c r="A365" s="3">
        <v>5</v>
      </c>
      <c r="B365" s="3" t="str">
        <f>LEFT(G365,1)</f>
        <v>G</v>
      </c>
      <c r="C365" s="3">
        <f t="shared" si="10"/>
        <v>21</v>
      </c>
      <c r="D365" s="3">
        <f t="shared" si="11"/>
        <v>21</v>
      </c>
      <c r="E365" s="3">
        <f>10+VALUE(RIGHT(LEFT(G365,3),1))</f>
        <v>18</v>
      </c>
      <c r="F365" s="3" t="str">
        <f>RIGHT(G365,2) &amp; IF(A365&lt;2,"x","")</f>
        <v>PM</v>
      </c>
      <c r="G365" t="s">
        <v>827</v>
      </c>
      <c r="H365" t="s">
        <v>304</v>
      </c>
      <c r="I365" t="s">
        <v>828</v>
      </c>
      <c r="J365"/>
      <c r="K365" s="3">
        <f>LOOKUP(1E+100,M365:CF365)</f>
        <v>2526.1255615443442</v>
      </c>
      <c r="L365" s="9"/>
      <c r="M365" s="3">
        <v>2600</v>
      </c>
      <c r="O365" s="3">
        <v>2570.4154018409276</v>
      </c>
      <c r="Y365" s="3">
        <v>2472.0011724436704</v>
      </c>
      <c r="AD365" s="3">
        <v>2538.1267668150658</v>
      </c>
      <c r="AS365" s="3">
        <v>2526.1255615443442</v>
      </c>
      <c r="BA365"/>
      <c r="BB365"/>
      <c r="BC365"/>
      <c r="BD365"/>
      <c r="BE365"/>
      <c r="BF365"/>
    </row>
    <row r="366" spans="1:58" s="3" customFormat="1" x14ac:dyDescent="0.3">
      <c r="A366" s="3">
        <v>7</v>
      </c>
      <c r="B366" s="3" t="str">
        <f>LEFT(G366,1)</f>
        <v>G</v>
      </c>
      <c r="C366" s="3">
        <f t="shared" si="10"/>
        <v>22</v>
      </c>
      <c r="D366" s="3">
        <f t="shared" si="11"/>
        <v>22</v>
      </c>
      <c r="E366" s="3">
        <f>10+VALUE(RIGHT(LEFT(G366,3),1))</f>
        <v>18</v>
      </c>
      <c r="F366" s="3" t="str">
        <f>RIGHT(G366,2) &amp; IF(A366&lt;2,"x","")</f>
        <v>PM</v>
      </c>
      <c r="G366" t="s">
        <v>829</v>
      </c>
      <c r="H366" t="s">
        <v>68</v>
      </c>
      <c r="I366" t="s">
        <v>830</v>
      </c>
      <c r="J366"/>
      <c r="K366" s="3">
        <f>LOOKUP(1E+100,M366:CF366)</f>
        <v>2454.4732599279291</v>
      </c>
      <c r="L366" s="9"/>
      <c r="M366" s="3">
        <v>2771.4285714285716</v>
      </c>
      <c r="T366" s="3">
        <v>2659.0861536418147</v>
      </c>
      <c r="W366" s="3">
        <v>2632.3604817378714</v>
      </c>
      <c r="AB366" s="3">
        <v>2580.9996542345393</v>
      </c>
      <c r="AD366" s="3">
        <v>2505.3873211043333</v>
      </c>
      <c r="AM366" s="3">
        <v>2542.6895994306719</v>
      </c>
      <c r="AS366" s="3">
        <v>2454.4732599279291</v>
      </c>
      <c r="BA366"/>
      <c r="BB366"/>
      <c r="BC366"/>
      <c r="BD366"/>
      <c r="BE366"/>
      <c r="BF366"/>
    </row>
    <row r="367" spans="1:58" s="3" customFormat="1" hidden="1" x14ac:dyDescent="0.3">
      <c r="G367"/>
      <c r="H367"/>
      <c r="I367"/>
      <c r="J367"/>
      <c r="BA367"/>
      <c r="BB367"/>
      <c r="BC367"/>
      <c r="BD367"/>
      <c r="BE367"/>
      <c r="BF367"/>
    </row>
    <row r="368" spans="1:58" s="3" customFormat="1" hidden="1" x14ac:dyDescent="0.3">
      <c r="G368"/>
      <c r="H368"/>
      <c r="I368"/>
      <c r="J368"/>
      <c r="BA368"/>
      <c r="BB368"/>
      <c r="BC368"/>
      <c r="BD368"/>
      <c r="BE368"/>
      <c r="BF368"/>
    </row>
    <row r="369" spans="7:58" s="3" customFormat="1" hidden="1" x14ac:dyDescent="0.3">
      <c r="G369"/>
      <c r="H369"/>
      <c r="I369"/>
      <c r="J369"/>
      <c r="BA369"/>
      <c r="BB369"/>
      <c r="BC369"/>
      <c r="BD369"/>
      <c r="BE369"/>
      <c r="BF369"/>
    </row>
    <row r="370" spans="7:58" s="3" customFormat="1" hidden="1" x14ac:dyDescent="0.3">
      <c r="G370"/>
      <c r="H370"/>
      <c r="I370"/>
      <c r="J370"/>
      <c r="BA370"/>
      <c r="BB370"/>
      <c r="BC370"/>
      <c r="BD370"/>
      <c r="BE370"/>
      <c r="BF370"/>
    </row>
    <row r="371" spans="7:58" s="3" customFormat="1" hidden="1" x14ac:dyDescent="0.3">
      <c r="G371"/>
      <c r="H371"/>
      <c r="I371"/>
      <c r="J371"/>
      <c r="BA371"/>
      <c r="BB371"/>
      <c r="BC371"/>
      <c r="BD371"/>
      <c r="BE371"/>
      <c r="BF371"/>
    </row>
    <row r="372" spans="7:58" s="3" customFormat="1" hidden="1" x14ac:dyDescent="0.3">
      <c r="G372"/>
      <c r="H372"/>
      <c r="I372"/>
      <c r="J372"/>
      <c r="BA372"/>
      <c r="BB372"/>
      <c r="BC372"/>
      <c r="BD372"/>
      <c r="BE372"/>
      <c r="BF372"/>
    </row>
    <row r="373" spans="7:58" s="3" customFormat="1" hidden="1" x14ac:dyDescent="0.3">
      <c r="G373"/>
      <c r="H373"/>
      <c r="I373"/>
      <c r="J373"/>
      <c r="BA373"/>
      <c r="BB373"/>
      <c r="BC373"/>
      <c r="BD373"/>
      <c r="BE373"/>
      <c r="BF373"/>
    </row>
    <row r="374" spans="7:58" s="3" customFormat="1" hidden="1" x14ac:dyDescent="0.3">
      <c r="G374"/>
      <c r="H374"/>
      <c r="I374"/>
      <c r="J374"/>
      <c r="BA374"/>
      <c r="BB374"/>
      <c r="BC374"/>
      <c r="BD374"/>
      <c r="BE374"/>
      <c r="BF374"/>
    </row>
    <row r="375" spans="7:58" s="3" customFormat="1" hidden="1" x14ac:dyDescent="0.3">
      <c r="G375"/>
      <c r="H375"/>
      <c r="I375"/>
      <c r="J375"/>
      <c r="BA375"/>
      <c r="BB375"/>
      <c r="BC375"/>
      <c r="BD375"/>
      <c r="BE375"/>
      <c r="BF375"/>
    </row>
    <row r="376" spans="7:58" s="3" customFormat="1" hidden="1" x14ac:dyDescent="0.3">
      <c r="G376"/>
      <c r="H376"/>
      <c r="I376"/>
      <c r="J376"/>
      <c r="BA376"/>
      <c r="BB376"/>
      <c r="BC376"/>
      <c r="BD376"/>
      <c r="BE376"/>
      <c r="BF376"/>
    </row>
    <row r="377" spans="7:58" s="3" customFormat="1" hidden="1" x14ac:dyDescent="0.3">
      <c r="G377"/>
      <c r="H377"/>
      <c r="I377"/>
      <c r="J377"/>
      <c r="BA377"/>
      <c r="BB377"/>
      <c r="BC377"/>
      <c r="BD377"/>
      <c r="BE377"/>
      <c r="BF377"/>
    </row>
    <row r="378" spans="7:58" s="3" customFormat="1" hidden="1" x14ac:dyDescent="0.3">
      <c r="G378"/>
      <c r="H378"/>
      <c r="I378"/>
      <c r="J378"/>
      <c r="BA378"/>
      <c r="BB378"/>
      <c r="BC378"/>
      <c r="BD378"/>
      <c r="BE378"/>
      <c r="BF378"/>
    </row>
    <row r="379" spans="7:58" s="3" customFormat="1" hidden="1" x14ac:dyDescent="0.3">
      <c r="G379"/>
      <c r="H379"/>
      <c r="I379"/>
      <c r="J379"/>
      <c r="BA379"/>
      <c r="BB379"/>
      <c r="BC379"/>
      <c r="BD379"/>
      <c r="BE379"/>
      <c r="BF379"/>
    </row>
    <row r="380" spans="7:58" s="3" customFormat="1" hidden="1" x14ac:dyDescent="0.3">
      <c r="G380"/>
      <c r="H380"/>
      <c r="I380"/>
      <c r="J380"/>
      <c r="BA380"/>
      <c r="BB380"/>
      <c r="BC380"/>
      <c r="BD380"/>
      <c r="BE380"/>
      <c r="BF380"/>
    </row>
    <row r="381" spans="7:58" s="3" customFormat="1" hidden="1" x14ac:dyDescent="0.3">
      <c r="G381"/>
      <c r="H381"/>
      <c r="I381"/>
      <c r="J381"/>
      <c r="BA381"/>
      <c r="BB381"/>
      <c r="BC381"/>
      <c r="BD381"/>
      <c r="BE381"/>
      <c r="BF381"/>
    </row>
    <row r="382" spans="7:58" s="3" customFormat="1" hidden="1" x14ac:dyDescent="0.3">
      <c r="G382"/>
      <c r="H382"/>
      <c r="I382"/>
      <c r="J382"/>
      <c r="BA382"/>
      <c r="BB382"/>
      <c r="BC382"/>
      <c r="BD382"/>
      <c r="BE382"/>
      <c r="BF382"/>
    </row>
    <row r="383" spans="7:58" s="3" customFormat="1" hidden="1" x14ac:dyDescent="0.3">
      <c r="G383"/>
      <c r="H383"/>
      <c r="I383"/>
      <c r="J383"/>
      <c r="BA383"/>
      <c r="BB383"/>
      <c r="BC383"/>
      <c r="BD383"/>
      <c r="BE383"/>
      <c r="BF383"/>
    </row>
    <row r="384" spans="7:58" s="3" customFormat="1" hidden="1" x14ac:dyDescent="0.3">
      <c r="G384"/>
      <c r="H384"/>
      <c r="I384"/>
      <c r="J384"/>
      <c r="BA384"/>
      <c r="BB384"/>
      <c r="BC384"/>
      <c r="BD384"/>
      <c r="BE384"/>
      <c r="BF384"/>
    </row>
    <row r="385" spans="7:58" s="3" customFormat="1" hidden="1" x14ac:dyDescent="0.3">
      <c r="G385"/>
      <c r="H385"/>
      <c r="I385"/>
      <c r="J385"/>
      <c r="BA385"/>
      <c r="BB385"/>
      <c r="BC385"/>
      <c r="BD385"/>
      <c r="BE385"/>
      <c r="BF385"/>
    </row>
    <row r="386" spans="7:58" s="3" customFormat="1" hidden="1" x14ac:dyDescent="0.3">
      <c r="G386"/>
      <c r="H386"/>
      <c r="I386"/>
      <c r="J386"/>
      <c r="BA386"/>
      <c r="BB386"/>
      <c r="BC386"/>
      <c r="BD386"/>
      <c r="BE386"/>
      <c r="BF386"/>
    </row>
    <row r="387" spans="7:58" s="3" customFormat="1" hidden="1" x14ac:dyDescent="0.3">
      <c r="G387"/>
      <c r="H387"/>
      <c r="I387"/>
      <c r="J387"/>
      <c r="BA387"/>
      <c r="BB387"/>
      <c r="BC387"/>
      <c r="BD387"/>
      <c r="BE387"/>
      <c r="BF387"/>
    </row>
    <row r="388" spans="7:58" s="3" customFormat="1" hidden="1" x14ac:dyDescent="0.3">
      <c r="G388"/>
      <c r="H388"/>
      <c r="I388"/>
      <c r="J388"/>
      <c r="BA388"/>
      <c r="BB388"/>
      <c r="BC388"/>
      <c r="BD388"/>
      <c r="BE388"/>
      <c r="BF388"/>
    </row>
    <row r="389" spans="7:58" s="3" customFormat="1" hidden="1" x14ac:dyDescent="0.3">
      <c r="G389"/>
      <c r="H389"/>
      <c r="I389"/>
      <c r="J389"/>
      <c r="BA389"/>
      <c r="BB389"/>
      <c r="BC389"/>
      <c r="BD389"/>
      <c r="BE389"/>
      <c r="BF389"/>
    </row>
    <row r="390" spans="7:58" s="3" customFormat="1" hidden="1" x14ac:dyDescent="0.3">
      <c r="G390"/>
      <c r="H390"/>
      <c r="I390"/>
      <c r="J390"/>
      <c r="BA390"/>
      <c r="BB390"/>
      <c r="BC390"/>
      <c r="BD390"/>
      <c r="BE390"/>
      <c r="BF390"/>
    </row>
    <row r="391" spans="7:58" s="3" customFormat="1" hidden="1" x14ac:dyDescent="0.3">
      <c r="G391"/>
      <c r="H391"/>
      <c r="I391"/>
      <c r="J391"/>
      <c r="BA391"/>
      <c r="BB391"/>
      <c r="BC391"/>
      <c r="BD391"/>
      <c r="BE391"/>
      <c r="BF391"/>
    </row>
    <row r="392" spans="7:58" s="3" customFormat="1" hidden="1" x14ac:dyDescent="0.3">
      <c r="G392"/>
      <c r="H392"/>
      <c r="I392"/>
      <c r="J392"/>
      <c r="BA392"/>
      <c r="BB392"/>
      <c r="BC392"/>
      <c r="BD392"/>
      <c r="BE392"/>
      <c r="BF392"/>
    </row>
    <row r="393" spans="7:58" s="3" customFormat="1" hidden="1" x14ac:dyDescent="0.3">
      <c r="G393"/>
      <c r="H393"/>
      <c r="I393"/>
      <c r="J393"/>
      <c r="BA393"/>
      <c r="BB393"/>
      <c r="BC393"/>
      <c r="BD393"/>
      <c r="BE393"/>
      <c r="BF393"/>
    </row>
    <row r="394" spans="7:58" s="3" customFormat="1" hidden="1" x14ac:dyDescent="0.3">
      <c r="G394"/>
      <c r="H394"/>
      <c r="I394"/>
      <c r="J394"/>
      <c r="BA394"/>
      <c r="BB394"/>
      <c r="BC394"/>
      <c r="BD394"/>
      <c r="BE394"/>
      <c r="BF394"/>
    </row>
    <row r="395" spans="7:58" s="3" customFormat="1" hidden="1" x14ac:dyDescent="0.3">
      <c r="G395"/>
      <c r="H395"/>
      <c r="I395"/>
      <c r="J395"/>
      <c r="BA395"/>
      <c r="BB395"/>
      <c r="BC395"/>
      <c r="BD395"/>
      <c r="BE395"/>
      <c r="BF395"/>
    </row>
    <row r="396" spans="7:58" s="3" customFormat="1" hidden="1" x14ac:dyDescent="0.3">
      <c r="G396"/>
      <c r="H396"/>
      <c r="I396"/>
      <c r="J396"/>
      <c r="BA396"/>
      <c r="BB396"/>
      <c r="BC396"/>
      <c r="BD396"/>
      <c r="BE396"/>
      <c r="BF396"/>
    </row>
    <row r="397" spans="7:58" s="3" customFormat="1" hidden="1" x14ac:dyDescent="0.3">
      <c r="G397"/>
      <c r="H397"/>
      <c r="I397"/>
      <c r="J397"/>
      <c r="BA397"/>
      <c r="BB397"/>
      <c r="BC397"/>
      <c r="BD397"/>
      <c r="BE397"/>
      <c r="BF397"/>
    </row>
    <row r="398" spans="7:58" s="3" customFormat="1" hidden="1" x14ac:dyDescent="0.3">
      <c r="G398"/>
      <c r="H398"/>
      <c r="I398"/>
      <c r="J398"/>
      <c r="BA398"/>
      <c r="BB398"/>
      <c r="BC398"/>
      <c r="BD398"/>
      <c r="BE398"/>
      <c r="BF398"/>
    </row>
    <row r="399" spans="7:58" s="3" customFormat="1" hidden="1" x14ac:dyDescent="0.3">
      <c r="G399"/>
      <c r="H399"/>
      <c r="I399"/>
      <c r="J399"/>
      <c r="BA399"/>
      <c r="BB399"/>
      <c r="BC399"/>
      <c r="BD399"/>
      <c r="BE399"/>
      <c r="BF399"/>
    </row>
    <row r="400" spans="7:58" s="3" customFormat="1" hidden="1" x14ac:dyDescent="0.3">
      <c r="G400"/>
      <c r="H400"/>
      <c r="I400"/>
      <c r="J400"/>
      <c r="BA400"/>
      <c r="BB400"/>
      <c r="BC400"/>
      <c r="BD400"/>
      <c r="BE400"/>
      <c r="BF400"/>
    </row>
    <row r="401" spans="7:58" s="3" customFormat="1" hidden="1" x14ac:dyDescent="0.3">
      <c r="G401"/>
      <c r="H401"/>
      <c r="I401"/>
      <c r="J401"/>
      <c r="BA401"/>
      <c r="BB401"/>
      <c r="BC401"/>
      <c r="BD401"/>
      <c r="BE401"/>
      <c r="BF401"/>
    </row>
    <row r="402" spans="7:58" s="3" customFormat="1" hidden="1" x14ac:dyDescent="0.3">
      <c r="G402"/>
      <c r="H402"/>
      <c r="I402"/>
      <c r="J402"/>
      <c r="BA402"/>
      <c r="BB402"/>
      <c r="BC402"/>
      <c r="BD402"/>
      <c r="BE402"/>
      <c r="BF402"/>
    </row>
    <row r="403" spans="7:58" s="3" customFormat="1" hidden="1" x14ac:dyDescent="0.3">
      <c r="G403"/>
      <c r="H403"/>
      <c r="I403"/>
      <c r="J403"/>
      <c r="BA403"/>
      <c r="BB403"/>
      <c r="BC403"/>
      <c r="BD403"/>
      <c r="BE403"/>
      <c r="BF403"/>
    </row>
    <row r="404" spans="7:58" s="3" customFormat="1" hidden="1" x14ac:dyDescent="0.3">
      <c r="G404"/>
      <c r="H404"/>
      <c r="I404"/>
      <c r="J404"/>
      <c r="BA404"/>
      <c r="BB404"/>
      <c r="BC404"/>
      <c r="BD404"/>
      <c r="BE404"/>
      <c r="BF404"/>
    </row>
    <row r="405" spans="7:58" s="3" customFormat="1" hidden="1" x14ac:dyDescent="0.3">
      <c r="G405"/>
      <c r="H405"/>
      <c r="I405"/>
      <c r="J405"/>
      <c r="BA405"/>
      <c r="BB405"/>
      <c r="BC405"/>
      <c r="BD405"/>
      <c r="BE405"/>
      <c r="BF405"/>
    </row>
    <row r="406" spans="7:58" s="3" customFormat="1" hidden="1" x14ac:dyDescent="0.3">
      <c r="G406"/>
      <c r="H406"/>
      <c r="I406"/>
      <c r="J406"/>
      <c r="BA406"/>
      <c r="BB406"/>
      <c r="BC406"/>
      <c r="BD406"/>
      <c r="BE406"/>
      <c r="BF406"/>
    </row>
    <row r="407" spans="7:58" s="3" customFormat="1" hidden="1" x14ac:dyDescent="0.3">
      <c r="G407"/>
      <c r="H407"/>
      <c r="I407"/>
      <c r="J407"/>
      <c r="BA407"/>
      <c r="BB407"/>
      <c r="BC407"/>
      <c r="BD407"/>
      <c r="BE407"/>
      <c r="BF407"/>
    </row>
    <row r="408" spans="7:58" s="3" customFormat="1" hidden="1" x14ac:dyDescent="0.3">
      <c r="G408"/>
      <c r="H408"/>
      <c r="I408"/>
      <c r="J408"/>
      <c r="BA408"/>
      <c r="BB408"/>
      <c r="BC408"/>
      <c r="BD408"/>
      <c r="BE408"/>
      <c r="BF408"/>
    </row>
    <row r="409" spans="7:58" s="3" customFormat="1" hidden="1" x14ac:dyDescent="0.3">
      <c r="G409"/>
      <c r="H409"/>
      <c r="I409"/>
      <c r="J409"/>
      <c r="BA409"/>
      <c r="BB409"/>
      <c r="BC409"/>
      <c r="BD409"/>
      <c r="BE409"/>
      <c r="BF409"/>
    </row>
    <row r="410" spans="7:58" s="3" customFormat="1" hidden="1" x14ac:dyDescent="0.3">
      <c r="G410"/>
      <c r="H410"/>
      <c r="I410"/>
      <c r="J410"/>
      <c r="BA410"/>
      <c r="BB410"/>
      <c r="BC410"/>
      <c r="BD410"/>
      <c r="BE410"/>
      <c r="BF410"/>
    </row>
    <row r="411" spans="7:58" s="3" customFormat="1" hidden="1" x14ac:dyDescent="0.3">
      <c r="G411"/>
      <c r="H411"/>
      <c r="I411"/>
      <c r="J411"/>
      <c r="BA411"/>
      <c r="BB411"/>
      <c r="BC411"/>
      <c r="BD411"/>
      <c r="BE411"/>
      <c r="BF411"/>
    </row>
    <row r="412" spans="7:58" s="3" customFormat="1" hidden="1" x14ac:dyDescent="0.3">
      <c r="G412"/>
      <c r="H412"/>
      <c r="I412"/>
      <c r="J412"/>
      <c r="BA412"/>
      <c r="BB412"/>
      <c r="BC412"/>
      <c r="BD412"/>
      <c r="BE412"/>
      <c r="BF412"/>
    </row>
    <row r="413" spans="7:58" s="3" customFormat="1" hidden="1" x14ac:dyDescent="0.3">
      <c r="G413"/>
      <c r="H413"/>
      <c r="I413"/>
      <c r="J413"/>
      <c r="BA413"/>
      <c r="BB413"/>
      <c r="BC413"/>
      <c r="BD413"/>
      <c r="BE413"/>
      <c r="BF413"/>
    </row>
    <row r="414" spans="7:58" s="3" customFormat="1" hidden="1" x14ac:dyDescent="0.3">
      <c r="G414"/>
      <c r="H414"/>
      <c r="I414"/>
      <c r="J414"/>
      <c r="BA414"/>
      <c r="BB414"/>
      <c r="BC414"/>
      <c r="BD414"/>
      <c r="BE414"/>
      <c r="BF414"/>
    </row>
    <row r="415" spans="7:58" s="3" customFormat="1" hidden="1" x14ac:dyDescent="0.3">
      <c r="G415"/>
      <c r="H415"/>
      <c r="I415"/>
      <c r="J415"/>
      <c r="BA415"/>
      <c r="BB415"/>
      <c r="BC415"/>
      <c r="BD415"/>
      <c r="BE415"/>
      <c r="BF415"/>
    </row>
    <row r="416" spans="7:58" s="3" customFormat="1" hidden="1" x14ac:dyDescent="0.3">
      <c r="G416"/>
      <c r="H416"/>
      <c r="I416"/>
      <c r="J416"/>
      <c r="BA416"/>
      <c r="BB416"/>
      <c r="BC416"/>
      <c r="BD416"/>
      <c r="BE416"/>
      <c r="BF416"/>
    </row>
    <row r="417" spans="7:58" s="3" customFormat="1" hidden="1" x14ac:dyDescent="0.3">
      <c r="G417"/>
      <c r="H417"/>
      <c r="I417"/>
      <c r="J417"/>
      <c r="BA417"/>
      <c r="BB417"/>
      <c r="BC417"/>
      <c r="BD417"/>
      <c r="BE417"/>
      <c r="BF417"/>
    </row>
    <row r="418" spans="7:58" s="3" customFormat="1" hidden="1" x14ac:dyDescent="0.3">
      <c r="G418"/>
      <c r="H418"/>
      <c r="I418"/>
      <c r="J418"/>
      <c r="BA418"/>
      <c r="BB418"/>
      <c r="BC418"/>
      <c r="BD418"/>
      <c r="BE418"/>
      <c r="BF418"/>
    </row>
    <row r="419" spans="7:58" s="3" customFormat="1" hidden="1" x14ac:dyDescent="0.3">
      <c r="G419"/>
      <c r="H419"/>
      <c r="I419"/>
      <c r="J419"/>
      <c r="BA419"/>
      <c r="BB419"/>
      <c r="BC419"/>
      <c r="BD419"/>
      <c r="BE419"/>
      <c r="BF419"/>
    </row>
    <row r="420" spans="7:58" s="3" customFormat="1" hidden="1" x14ac:dyDescent="0.3">
      <c r="G420"/>
      <c r="H420"/>
      <c r="I420"/>
      <c r="J420"/>
      <c r="BA420"/>
      <c r="BB420"/>
      <c r="BC420"/>
      <c r="BD420"/>
      <c r="BE420"/>
      <c r="BF420"/>
    </row>
    <row r="421" spans="7:58" s="3" customFormat="1" hidden="1" x14ac:dyDescent="0.3">
      <c r="G421"/>
      <c r="H421"/>
      <c r="I421"/>
      <c r="J421"/>
      <c r="BA421"/>
      <c r="BB421"/>
      <c r="BC421"/>
      <c r="BD421"/>
      <c r="BE421"/>
      <c r="BF421"/>
    </row>
    <row r="422" spans="7:58" s="3" customFormat="1" hidden="1" x14ac:dyDescent="0.3">
      <c r="G422"/>
      <c r="H422"/>
      <c r="I422"/>
      <c r="J422"/>
      <c r="BA422"/>
      <c r="BB422"/>
      <c r="BC422"/>
      <c r="BD422"/>
      <c r="BE422"/>
      <c r="BF422"/>
    </row>
    <row r="423" spans="7:58" s="3" customFormat="1" hidden="1" x14ac:dyDescent="0.3">
      <c r="G423"/>
      <c r="H423"/>
      <c r="I423"/>
      <c r="J423"/>
      <c r="BA423"/>
      <c r="BB423"/>
      <c r="BC423"/>
      <c r="BD423"/>
      <c r="BE423"/>
      <c r="BF423"/>
    </row>
    <row r="424" spans="7:58" s="3" customFormat="1" hidden="1" x14ac:dyDescent="0.3">
      <c r="G424"/>
      <c r="H424"/>
      <c r="I424"/>
      <c r="J424"/>
      <c r="BA424"/>
      <c r="BB424"/>
      <c r="BC424"/>
      <c r="BD424"/>
      <c r="BE424"/>
      <c r="BF424"/>
    </row>
    <row r="425" spans="7:58" s="3" customFormat="1" hidden="1" x14ac:dyDescent="0.3">
      <c r="G425"/>
      <c r="H425"/>
      <c r="I425"/>
      <c r="J425"/>
      <c r="BA425"/>
      <c r="BB425"/>
      <c r="BC425"/>
      <c r="BD425"/>
      <c r="BE425"/>
      <c r="BF425"/>
    </row>
    <row r="426" spans="7:58" s="3" customFormat="1" hidden="1" x14ac:dyDescent="0.3">
      <c r="G426"/>
      <c r="H426"/>
      <c r="I426"/>
      <c r="J426"/>
      <c r="BA426"/>
      <c r="BB426"/>
      <c r="BC426"/>
      <c r="BD426"/>
      <c r="BE426"/>
      <c r="BF426"/>
    </row>
    <row r="427" spans="7:58" s="3" customFormat="1" hidden="1" x14ac:dyDescent="0.3">
      <c r="G427"/>
      <c r="H427"/>
      <c r="I427"/>
      <c r="J427"/>
      <c r="BA427"/>
      <c r="BB427"/>
      <c r="BC427"/>
      <c r="BD427"/>
      <c r="BE427"/>
      <c r="BF427"/>
    </row>
    <row r="428" spans="7:58" s="3" customFormat="1" hidden="1" x14ac:dyDescent="0.3">
      <c r="G428"/>
      <c r="H428"/>
      <c r="I428"/>
      <c r="J428"/>
      <c r="BA428"/>
      <c r="BB428"/>
      <c r="BC428"/>
      <c r="BD428"/>
      <c r="BE428"/>
      <c r="BF428"/>
    </row>
    <row r="429" spans="7:58" s="3" customFormat="1" hidden="1" x14ac:dyDescent="0.3">
      <c r="G429"/>
      <c r="H429"/>
      <c r="I429"/>
      <c r="J429"/>
      <c r="BA429"/>
      <c r="BB429"/>
      <c r="BC429"/>
      <c r="BD429"/>
      <c r="BE429"/>
      <c r="BF429"/>
    </row>
    <row r="430" spans="7:58" s="3" customFormat="1" hidden="1" x14ac:dyDescent="0.3">
      <c r="G430"/>
      <c r="H430"/>
      <c r="I430"/>
      <c r="J430"/>
      <c r="BA430"/>
      <c r="BB430"/>
      <c r="BC430"/>
      <c r="BD430"/>
      <c r="BE430"/>
      <c r="BF430"/>
    </row>
    <row r="431" spans="7:58" s="3" customFormat="1" hidden="1" x14ac:dyDescent="0.3">
      <c r="G431"/>
      <c r="H431"/>
      <c r="I431"/>
      <c r="J431"/>
      <c r="BA431"/>
      <c r="BB431"/>
      <c r="BC431"/>
      <c r="BD431"/>
      <c r="BE431"/>
      <c r="BF431"/>
    </row>
    <row r="432" spans="7:58" s="3" customFormat="1" hidden="1" x14ac:dyDescent="0.3">
      <c r="G432"/>
      <c r="H432"/>
      <c r="I432"/>
      <c r="J432"/>
      <c r="BA432"/>
      <c r="BB432"/>
      <c r="BC432"/>
      <c r="BD432"/>
      <c r="BE432"/>
      <c r="BF432"/>
    </row>
    <row r="433" spans="7:58" s="3" customFormat="1" hidden="1" x14ac:dyDescent="0.3">
      <c r="G433"/>
      <c r="H433"/>
      <c r="I433"/>
      <c r="J433"/>
      <c r="BA433"/>
      <c r="BB433"/>
      <c r="BC433"/>
      <c r="BD433"/>
      <c r="BE433"/>
      <c r="BF433"/>
    </row>
    <row r="434" spans="7:58" s="3" customFormat="1" hidden="1" x14ac:dyDescent="0.3">
      <c r="G434"/>
      <c r="H434"/>
      <c r="I434"/>
      <c r="J434"/>
      <c r="BA434"/>
      <c r="BB434"/>
      <c r="BC434"/>
      <c r="BD434"/>
      <c r="BE434"/>
      <c r="BF434"/>
    </row>
    <row r="435" spans="7:58" s="3" customFormat="1" hidden="1" x14ac:dyDescent="0.3">
      <c r="G435"/>
      <c r="H435"/>
      <c r="I435"/>
      <c r="J435"/>
      <c r="M435" s="4"/>
      <c r="BA435"/>
      <c r="BB435"/>
      <c r="BC435"/>
      <c r="BD435"/>
      <c r="BE435"/>
      <c r="BF435"/>
    </row>
    <row r="436" spans="7:58" s="3" customFormat="1" hidden="1" x14ac:dyDescent="0.3">
      <c r="G436"/>
      <c r="H436"/>
      <c r="I436"/>
      <c r="J436"/>
      <c r="BA436"/>
      <c r="BB436"/>
      <c r="BC436"/>
      <c r="BD436"/>
      <c r="BE436"/>
      <c r="BF436"/>
    </row>
    <row r="437" spans="7:58" s="3" customFormat="1" hidden="1" x14ac:dyDescent="0.3">
      <c r="G437"/>
      <c r="H437"/>
      <c r="I437"/>
      <c r="J437"/>
      <c r="BA437"/>
      <c r="BB437"/>
      <c r="BC437"/>
      <c r="BD437"/>
      <c r="BE437"/>
      <c r="BF437"/>
    </row>
    <row r="438" spans="7:58" s="3" customFormat="1" hidden="1" x14ac:dyDescent="0.3">
      <c r="G438"/>
      <c r="H438"/>
      <c r="I438"/>
      <c r="J438"/>
      <c r="BA438"/>
      <c r="BB438"/>
      <c r="BC438"/>
      <c r="BD438"/>
      <c r="BE438"/>
      <c r="BF438"/>
    </row>
    <row r="439" spans="7:58" s="3" customFormat="1" hidden="1" x14ac:dyDescent="0.3">
      <c r="G439"/>
      <c r="H439"/>
      <c r="I439"/>
      <c r="J439"/>
      <c r="BA439"/>
      <c r="BB439"/>
      <c r="BC439"/>
      <c r="BD439"/>
      <c r="BE439"/>
      <c r="BF439"/>
    </row>
    <row r="440" spans="7:58" s="3" customFormat="1" hidden="1" x14ac:dyDescent="0.3">
      <c r="G440"/>
      <c r="H440"/>
      <c r="I440"/>
      <c r="J440"/>
      <c r="BA440"/>
      <c r="BB440"/>
      <c r="BC440"/>
      <c r="BD440"/>
      <c r="BE440"/>
      <c r="BF440"/>
    </row>
    <row r="441" spans="7:58" s="3" customFormat="1" hidden="1" x14ac:dyDescent="0.3">
      <c r="G441"/>
      <c r="H441"/>
      <c r="I441"/>
      <c r="J441"/>
      <c r="BA441"/>
      <c r="BB441"/>
      <c r="BC441"/>
      <c r="BD441"/>
      <c r="BE441"/>
      <c r="BF441"/>
    </row>
    <row r="442" spans="7:58" s="3" customFormat="1" hidden="1" x14ac:dyDescent="0.3">
      <c r="G442"/>
      <c r="H442"/>
      <c r="I442"/>
      <c r="J442"/>
      <c r="BA442"/>
      <c r="BB442"/>
      <c r="BC442"/>
      <c r="BD442"/>
      <c r="BE442"/>
      <c r="BF442"/>
    </row>
    <row r="443" spans="7:58" s="3" customFormat="1" hidden="1" x14ac:dyDescent="0.3">
      <c r="G443"/>
      <c r="H443"/>
      <c r="I443"/>
      <c r="J443"/>
      <c r="BA443"/>
      <c r="BB443"/>
      <c r="BC443"/>
      <c r="BD443"/>
      <c r="BE443"/>
      <c r="BF443"/>
    </row>
    <row r="444" spans="7:58" s="3" customFormat="1" hidden="1" x14ac:dyDescent="0.3">
      <c r="G444"/>
      <c r="H444"/>
      <c r="I444"/>
      <c r="J444"/>
      <c r="BA444"/>
      <c r="BB444"/>
      <c r="BC444"/>
      <c r="BD444"/>
      <c r="BE444"/>
      <c r="BF444"/>
    </row>
    <row r="445" spans="7:58" s="3" customFormat="1" hidden="1" x14ac:dyDescent="0.3">
      <c r="G445"/>
      <c r="H445"/>
      <c r="I445"/>
      <c r="J445"/>
      <c r="BA445"/>
      <c r="BB445"/>
      <c r="BC445"/>
      <c r="BD445"/>
      <c r="BE445"/>
      <c r="BF445"/>
    </row>
    <row r="446" spans="7:58" s="3" customFormat="1" hidden="1" x14ac:dyDescent="0.3">
      <c r="G446"/>
      <c r="H446"/>
      <c r="I446"/>
      <c r="J446"/>
      <c r="BA446"/>
      <c r="BB446"/>
      <c r="BC446"/>
      <c r="BD446"/>
      <c r="BE446"/>
      <c r="BF446"/>
    </row>
    <row r="447" spans="7:58" s="3" customFormat="1" hidden="1" x14ac:dyDescent="0.3">
      <c r="G447"/>
      <c r="H447"/>
      <c r="I447"/>
      <c r="J447"/>
      <c r="BA447"/>
      <c r="BB447"/>
      <c r="BC447"/>
      <c r="BD447"/>
      <c r="BE447"/>
      <c r="BF447"/>
    </row>
    <row r="448" spans="7:58" s="3" customFormat="1" hidden="1" x14ac:dyDescent="0.3">
      <c r="G448"/>
      <c r="H448"/>
      <c r="I448"/>
      <c r="J448"/>
      <c r="BA448"/>
      <c r="BB448"/>
      <c r="BC448"/>
      <c r="BD448"/>
      <c r="BE448"/>
      <c r="BF448"/>
    </row>
    <row r="449" spans="7:58" s="3" customFormat="1" hidden="1" x14ac:dyDescent="0.3">
      <c r="G449"/>
      <c r="H449"/>
      <c r="I449"/>
      <c r="J449"/>
      <c r="BA449"/>
      <c r="BB449"/>
      <c r="BC449"/>
      <c r="BD449"/>
      <c r="BE449"/>
      <c r="BF449"/>
    </row>
    <row r="450" spans="7:58" s="3" customFormat="1" hidden="1" x14ac:dyDescent="0.3">
      <c r="G450"/>
      <c r="H450"/>
      <c r="I450"/>
      <c r="J450"/>
      <c r="BA450"/>
      <c r="BB450"/>
      <c r="BC450"/>
      <c r="BD450"/>
      <c r="BE450"/>
      <c r="BF450"/>
    </row>
    <row r="451" spans="7:58" s="3" customFormat="1" hidden="1" x14ac:dyDescent="0.3">
      <c r="G451"/>
      <c r="H451"/>
      <c r="I451"/>
      <c r="J451"/>
      <c r="BA451"/>
      <c r="BB451"/>
      <c r="BC451"/>
      <c r="BD451"/>
      <c r="BE451"/>
      <c r="BF451"/>
    </row>
    <row r="452" spans="7:58" s="3" customFormat="1" hidden="1" x14ac:dyDescent="0.3">
      <c r="G452"/>
      <c r="H452"/>
      <c r="I452"/>
      <c r="J452"/>
      <c r="BA452"/>
      <c r="BB452"/>
      <c r="BC452"/>
      <c r="BD452"/>
      <c r="BE452"/>
      <c r="BF452"/>
    </row>
    <row r="453" spans="7:58" s="3" customFormat="1" hidden="1" x14ac:dyDescent="0.3">
      <c r="G453"/>
      <c r="H453"/>
      <c r="I453"/>
      <c r="J453"/>
      <c r="BA453"/>
      <c r="BB453"/>
      <c r="BC453"/>
      <c r="BD453"/>
      <c r="BE453"/>
      <c r="BF453"/>
    </row>
    <row r="454" spans="7:58" s="3" customFormat="1" hidden="1" x14ac:dyDescent="0.3">
      <c r="G454"/>
      <c r="H454"/>
      <c r="I454"/>
      <c r="J454"/>
      <c r="BA454"/>
      <c r="BB454"/>
      <c r="BC454"/>
      <c r="BD454"/>
      <c r="BE454"/>
      <c r="BF454"/>
    </row>
    <row r="455" spans="7:58" s="3" customFormat="1" hidden="1" x14ac:dyDescent="0.3">
      <c r="G455"/>
      <c r="H455"/>
      <c r="I455"/>
      <c r="J455"/>
      <c r="BA455"/>
      <c r="BB455"/>
      <c r="BC455"/>
      <c r="BD455"/>
      <c r="BE455"/>
      <c r="BF455"/>
    </row>
    <row r="456" spans="7:58" s="3" customFormat="1" hidden="1" x14ac:dyDescent="0.3">
      <c r="G456"/>
      <c r="H456"/>
      <c r="I456"/>
      <c r="J456"/>
      <c r="BA456"/>
      <c r="BB456"/>
      <c r="BC456"/>
      <c r="BD456"/>
      <c r="BE456"/>
      <c r="BF456"/>
    </row>
    <row r="457" spans="7:58" s="3" customFormat="1" hidden="1" x14ac:dyDescent="0.3">
      <c r="G457"/>
      <c r="H457"/>
      <c r="I457"/>
      <c r="J457"/>
      <c r="BA457"/>
      <c r="BB457"/>
      <c r="BC457"/>
      <c r="BD457"/>
      <c r="BE457"/>
      <c r="BF457"/>
    </row>
    <row r="458" spans="7:58" s="3" customFormat="1" hidden="1" x14ac:dyDescent="0.3">
      <c r="G458"/>
      <c r="H458"/>
      <c r="I458"/>
      <c r="J458"/>
      <c r="BA458"/>
      <c r="BB458"/>
      <c r="BC458"/>
      <c r="BD458"/>
      <c r="BE458"/>
      <c r="BF458"/>
    </row>
    <row r="459" spans="7:58" s="3" customFormat="1" hidden="1" x14ac:dyDescent="0.3">
      <c r="G459"/>
      <c r="H459"/>
      <c r="I459"/>
      <c r="J459"/>
      <c r="BA459"/>
      <c r="BB459"/>
      <c r="BC459"/>
      <c r="BD459"/>
      <c r="BE459"/>
      <c r="BF459"/>
    </row>
    <row r="460" spans="7:58" s="3" customFormat="1" hidden="1" x14ac:dyDescent="0.3">
      <c r="G460"/>
      <c r="H460"/>
      <c r="I460"/>
      <c r="J460"/>
      <c r="BA460"/>
      <c r="BB460"/>
      <c r="BC460"/>
      <c r="BD460"/>
      <c r="BE460"/>
      <c r="BF460"/>
    </row>
    <row r="461" spans="7:58" s="3" customFormat="1" hidden="1" x14ac:dyDescent="0.3">
      <c r="G461"/>
      <c r="H461"/>
      <c r="I461"/>
      <c r="J461"/>
      <c r="M461" s="4"/>
      <c r="BA461"/>
      <c r="BB461"/>
      <c r="BC461"/>
      <c r="BD461"/>
      <c r="BE461"/>
      <c r="BF461"/>
    </row>
    <row r="462" spans="7:58" s="3" customFormat="1" hidden="1" x14ac:dyDescent="0.3">
      <c r="G462"/>
      <c r="H462"/>
      <c r="I462"/>
      <c r="J462"/>
      <c r="BA462"/>
      <c r="BB462"/>
      <c r="BC462"/>
      <c r="BD462"/>
      <c r="BE462"/>
      <c r="BF462"/>
    </row>
    <row r="463" spans="7:58" s="3" customFormat="1" hidden="1" x14ac:dyDescent="0.3">
      <c r="G463"/>
      <c r="H463"/>
      <c r="I463"/>
      <c r="J463"/>
      <c r="BA463"/>
      <c r="BB463"/>
      <c r="BC463"/>
      <c r="BD463"/>
      <c r="BE463"/>
      <c r="BF463"/>
    </row>
    <row r="464" spans="7:58" s="3" customFormat="1" hidden="1" x14ac:dyDescent="0.3">
      <c r="G464"/>
      <c r="H464"/>
      <c r="I464"/>
      <c r="J464"/>
      <c r="BA464"/>
      <c r="BB464"/>
      <c r="BC464"/>
      <c r="BD464"/>
      <c r="BE464"/>
      <c r="BF464"/>
    </row>
    <row r="465" spans="7:58" s="3" customFormat="1" hidden="1" x14ac:dyDescent="0.3">
      <c r="G465"/>
      <c r="H465"/>
      <c r="I465"/>
      <c r="J465"/>
      <c r="BA465"/>
      <c r="BB465"/>
      <c r="BC465"/>
      <c r="BD465"/>
      <c r="BE465"/>
      <c r="BF465"/>
    </row>
    <row r="466" spans="7:58" s="3" customFormat="1" hidden="1" x14ac:dyDescent="0.3">
      <c r="G466"/>
      <c r="H466"/>
      <c r="I466"/>
      <c r="J466"/>
      <c r="BA466"/>
      <c r="BB466"/>
      <c r="BC466"/>
      <c r="BD466"/>
      <c r="BE466"/>
      <c r="BF466"/>
    </row>
    <row r="467" spans="7:58" s="3" customFormat="1" hidden="1" x14ac:dyDescent="0.3">
      <c r="G467"/>
      <c r="H467"/>
      <c r="I467"/>
      <c r="J467"/>
      <c r="BA467"/>
      <c r="BB467"/>
      <c r="BC467"/>
      <c r="BD467"/>
      <c r="BE467"/>
      <c r="BF467"/>
    </row>
    <row r="468" spans="7:58" s="3" customFormat="1" hidden="1" x14ac:dyDescent="0.3">
      <c r="G468"/>
      <c r="H468"/>
      <c r="I468"/>
      <c r="J468"/>
      <c r="BA468"/>
      <c r="BB468"/>
      <c r="BC468"/>
      <c r="BD468"/>
      <c r="BE468"/>
      <c r="BF468"/>
    </row>
    <row r="469" spans="7:58" s="3" customFormat="1" hidden="1" x14ac:dyDescent="0.3">
      <c r="G469"/>
      <c r="H469"/>
      <c r="I469"/>
      <c r="J469"/>
      <c r="BA469"/>
      <c r="BB469"/>
      <c r="BC469"/>
      <c r="BD469"/>
      <c r="BE469"/>
      <c r="BF469"/>
    </row>
    <row r="470" spans="7:58" s="3" customFormat="1" hidden="1" x14ac:dyDescent="0.3">
      <c r="G470"/>
      <c r="H470"/>
      <c r="I470"/>
      <c r="J470"/>
      <c r="BA470"/>
      <c r="BB470"/>
      <c r="BC470"/>
      <c r="BD470"/>
      <c r="BE470"/>
      <c r="BF470"/>
    </row>
    <row r="471" spans="7:58" s="3" customFormat="1" hidden="1" x14ac:dyDescent="0.3">
      <c r="G471"/>
      <c r="H471"/>
      <c r="I471"/>
      <c r="J471"/>
      <c r="BA471"/>
      <c r="BB471"/>
      <c r="BC471"/>
      <c r="BD471"/>
      <c r="BE471"/>
      <c r="BF471"/>
    </row>
    <row r="472" spans="7:58" s="3" customFormat="1" hidden="1" x14ac:dyDescent="0.3">
      <c r="G472"/>
      <c r="H472"/>
      <c r="I472"/>
      <c r="J472"/>
      <c r="BA472"/>
      <c r="BB472"/>
      <c r="BC472"/>
      <c r="BD472"/>
      <c r="BE472"/>
      <c r="BF472"/>
    </row>
    <row r="473" spans="7:58" s="3" customFormat="1" hidden="1" x14ac:dyDescent="0.3">
      <c r="G473"/>
      <c r="H473"/>
      <c r="I473"/>
      <c r="J473"/>
      <c r="BA473"/>
      <c r="BB473"/>
      <c r="BC473"/>
      <c r="BD473"/>
      <c r="BE473"/>
      <c r="BF473"/>
    </row>
    <row r="474" spans="7:58" s="3" customFormat="1" hidden="1" x14ac:dyDescent="0.3">
      <c r="G474"/>
      <c r="H474"/>
      <c r="I474"/>
      <c r="J474"/>
      <c r="BA474"/>
      <c r="BB474"/>
      <c r="BC474"/>
      <c r="BD474"/>
      <c r="BE474"/>
      <c r="BF474"/>
    </row>
    <row r="475" spans="7:58" s="3" customFormat="1" hidden="1" x14ac:dyDescent="0.3">
      <c r="G475"/>
      <c r="H475"/>
      <c r="I475"/>
      <c r="J475"/>
      <c r="BA475"/>
      <c r="BB475"/>
      <c r="BC475"/>
      <c r="BD475"/>
      <c r="BE475"/>
      <c r="BF475"/>
    </row>
    <row r="476" spans="7:58" s="3" customFormat="1" hidden="1" x14ac:dyDescent="0.3">
      <c r="G476"/>
      <c r="H476"/>
      <c r="I476"/>
      <c r="J476"/>
      <c r="BA476"/>
      <c r="BB476"/>
      <c r="BC476"/>
      <c r="BD476"/>
      <c r="BE476"/>
      <c r="BF476"/>
    </row>
    <row r="477" spans="7:58" s="3" customFormat="1" hidden="1" x14ac:dyDescent="0.3">
      <c r="G477"/>
      <c r="H477"/>
      <c r="I477"/>
      <c r="J477"/>
      <c r="BA477"/>
      <c r="BB477"/>
      <c r="BC477"/>
      <c r="BD477"/>
      <c r="BE477"/>
      <c r="BF477"/>
    </row>
    <row r="478" spans="7:58" s="3" customFormat="1" hidden="1" x14ac:dyDescent="0.3">
      <c r="G478"/>
      <c r="H478"/>
      <c r="I478"/>
      <c r="J478"/>
      <c r="BA478"/>
      <c r="BB478"/>
      <c r="BC478"/>
      <c r="BD478"/>
      <c r="BE478"/>
      <c r="BF478"/>
    </row>
    <row r="479" spans="7:58" s="3" customFormat="1" hidden="1" x14ac:dyDescent="0.3">
      <c r="G479"/>
      <c r="H479"/>
      <c r="I479"/>
      <c r="J479"/>
      <c r="BA479"/>
      <c r="BB479"/>
      <c r="BC479"/>
      <c r="BD479"/>
      <c r="BE479"/>
      <c r="BF479"/>
    </row>
    <row r="480" spans="7:58" s="3" customFormat="1" hidden="1" x14ac:dyDescent="0.3">
      <c r="G480"/>
      <c r="H480"/>
      <c r="I480"/>
      <c r="J480"/>
      <c r="BA480"/>
      <c r="BB480"/>
      <c r="BC480"/>
      <c r="BD480"/>
      <c r="BE480"/>
      <c r="BF480"/>
    </row>
    <row r="481" spans="7:58" s="3" customFormat="1" hidden="1" x14ac:dyDescent="0.3">
      <c r="G481"/>
      <c r="H481"/>
      <c r="I481"/>
      <c r="J481"/>
      <c r="BA481"/>
      <c r="BB481"/>
      <c r="BC481"/>
      <c r="BD481"/>
      <c r="BE481"/>
      <c r="BF481"/>
    </row>
    <row r="482" spans="7:58" s="3" customFormat="1" hidden="1" x14ac:dyDescent="0.3">
      <c r="G482"/>
      <c r="H482"/>
      <c r="I482"/>
      <c r="J482"/>
      <c r="BA482"/>
      <c r="BB482"/>
      <c r="BC482"/>
      <c r="BD482"/>
      <c r="BE482"/>
      <c r="BF482"/>
    </row>
    <row r="483" spans="7:58" s="3" customFormat="1" hidden="1" x14ac:dyDescent="0.3">
      <c r="G483"/>
      <c r="H483"/>
      <c r="I483"/>
      <c r="J483"/>
      <c r="BA483"/>
      <c r="BB483"/>
      <c r="BC483"/>
      <c r="BD483"/>
      <c r="BE483"/>
      <c r="BF483"/>
    </row>
    <row r="484" spans="7:58" s="3" customFormat="1" hidden="1" x14ac:dyDescent="0.3">
      <c r="G484"/>
      <c r="H484"/>
      <c r="I484"/>
      <c r="J484"/>
      <c r="BA484"/>
      <c r="BB484"/>
      <c r="BC484"/>
      <c r="BD484"/>
      <c r="BE484"/>
      <c r="BF484"/>
    </row>
    <row r="485" spans="7:58" s="3" customFormat="1" hidden="1" x14ac:dyDescent="0.3">
      <c r="G485"/>
      <c r="H485"/>
      <c r="I485"/>
      <c r="J485"/>
      <c r="BA485"/>
      <c r="BB485"/>
      <c r="BC485"/>
      <c r="BD485"/>
      <c r="BE485"/>
      <c r="BF485"/>
    </row>
    <row r="486" spans="7:58" s="3" customFormat="1" hidden="1" x14ac:dyDescent="0.3">
      <c r="G486"/>
      <c r="H486"/>
      <c r="I486"/>
      <c r="J486"/>
      <c r="BA486"/>
      <c r="BB486"/>
      <c r="BC486"/>
      <c r="BD486"/>
      <c r="BE486"/>
      <c r="BF486"/>
    </row>
    <row r="487" spans="7:58" s="3" customFormat="1" hidden="1" x14ac:dyDescent="0.3">
      <c r="G487"/>
      <c r="H487"/>
      <c r="I487"/>
      <c r="J487"/>
      <c r="BA487"/>
      <c r="BB487"/>
      <c r="BC487"/>
      <c r="BD487"/>
      <c r="BE487"/>
      <c r="BF487"/>
    </row>
    <row r="488" spans="7:58" s="3" customFormat="1" hidden="1" x14ac:dyDescent="0.3">
      <c r="G488"/>
      <c r="H488"/>
      <c r="I488"/>
      <c r="J488"/>
      <c r="BA488"/>
      <c r="BB488"/>
      <c r="BC488"/>
      <c r="BD488"/>
      <c r="BE488"/>
      <c r="BF488"/>
    </row>
    <row r="489" spans="7:58" s="3" customFormat="1" hidden="1" x14ac:dyDescent="0.3">
      <c r="G489"/>
      <c r="H489"/>
      <c r="I489"/>
      <c r="J489"/>
      <c r="M489" s="4"/>
      <c r="BA489"/>
      <c r="BB489"/>
      <c r="BC489"/>
      <c r="BD489"/>
      <c r="BE489"/>
      <c r="BF489"/>
    </row>
    <row r="490" spans="7:58" s="3" customFormat="1" hidden="1" x14ac:dyDescent="0.3">
      <c r="G490"/>
      <c r="H490"/>
      <c r="I490"/>
      <c r="J490"/>
      <c r="BA490"/>
      <c r="BB490"/>
      <c r="BC490"/>
      <c r="BD490"/>
      <c r="BE490"/>
      <c r="BF490"/>
    </row>
    <row r="491" spans="7:58" s="3" customFormat="1" hidden="1" x14ac:dyDescent="0.3">
      <c r="G491"/>
      <c r="H491"/>
      <c r="I491"/>
      <c r="J491"/>
      <c r="BA491"/>
      <c r="BB491"/>
      <c r="BC491"/>
      <c r="BD491"/>
      <c r="BE491"/>
      <c r="BF491"/>
    </row>
    <row r="492" spans="7:58" s="3" customFormat="1" hidden="1" x14ac:dyDescent="0.3">
      <c r="G492"/>
      <c r="H492"/>
      <c r="I492"/>
      <c r="J492"/>
      <c r="BA492"/>
      <c r="BB492"/>
      <c r="BC492"/>
      <c r="BD492"/>
      <c r="BE492"/>
      <c r="BF492"/>
    </row>
    <row r="493" spans="7:58" s="3" customFormat="1" hidden="1" x14ac:dyDescent="0.3">
      <c r="G493"/>
      <c r="H493"/>
      <c r="I493"/>
      <c r="J493"/>
      <c r="BA493"/>
      <c r="BB493"/>
      <c r="BC493"/>
      <c r="BD493"/>
      <c r="BE493"/>
      <c r="BF493"/>
    </row>
    <row r="494" spans="7:58" s="3" customFormat="1" hidden="1" x14ac:dyDescent="0.3">
      <c r="G494"/>
      <c r="H494"/>
      <c r="I494"/>
      <c r="J494"/>
      <c r="BA494"/>
      <c r="BB494"/>
      <c r="BC494"/>
      <c r="BD494"/>
      <c r="BE494"/>
      <c r="BF494"/>
    </row>
    <row r="495" spans="7:58" s="3" customFormat="1" hidden="1" x14ac:dyDescent="0.3">
      <c r="G495"/>
      <c r="H495"/>
      <c r="I495"/>
      <c r="J495"/>
      <c r="BA495"/>
      <c r="BB495"/>
      <c r="BC495"/>
      <c r="BD495"/>
      <c r="BE495"/>
      <c r="BF495"/>
    </row>
    <row r="496" spans="7:58" s="3" customFormat="1" hidden="1" x14ac:dyDescent="0.3">
      <c r="G496"/>
      <c r="H496"/>
      <c r="I496"/>
      <c r="J496"/>
      <c r="BA496"/>
      <c r="BB496"/>
      <c r="BC496"/>
      <c r="BD496"/>
      <c r="BE496"/>
      <c r="BF496"/>
    </row>
    <row r="497" spans="7:58" s="3" customFormat="1" hidden="1" x14ac:dyDescent="0.3">
      <c r="G497"/>
      <c r="H497"/>
      <c r="I497"/>
      <c r="J497"/>
      <c r="BA497"/>
      <c r="BB497"/>
      <c r="BC497"/>
      <c r="BD497"/>
      <c r="BE497"/>
      <c r="BF497"/>
    </row>
    <row r="498" spans="7:58" s="3" customFormat="1" hidden="1" x14ac:dyDescent="0.3">
      <c r="G498"/>
      <c r="H498"/>
      <c r="I498"/>
      <c r="J498"/>
      <c r="BA498"/>
      <c r="BB498"/>
      <c r="BC498"/>
      <c r="BD498"/>
      <c r="BE498"/>
      <c r="BF498"/>
    </row>
    <row r="499" spans="7:58" s="3" customFormat="1" hidden="1" x14ac:dyDescent="0.3">
      <c r="G499"/>
      <c r="H499"/>
      <c r="I499"/>
      <c r="J499"/>
      <c r="BA499"/>
      <c r="BB499"/>
      <c r="BC499"/>
      <c r="BD499"/>
      <c r="BE499"/>
      <c r="BF499"/>
    </row>
    <row r="500" spans="7:58" s="3" customFormat="1" hidden="1" x14ac:dyDescent="0.3">
      <c r="G500"/>
      <c r="H500"/>
      <c r="I500"/>
      <c r="J500"/>
      <c r="BA500"/>
      <c r="BB500"/>
      <c r="BC500"/>
      <c r="BD500"/>
      <c r="BE500"/>
      <c r="BF500"/>
    </row>
    <row r="501" spans="7:58" s="3" customFormat="1" hidden="1" x14ac:dyDescent="0.3">
      <c r="G501"/>
      <c r="H501"/>
      <c r="I501"/>
      <c r="J501"/>
      <c r="BA501"/>
      <c r="BB501"/>
      <c r="BC501"/>
      <c r="BD501"/>
      <c r="BE501"/>
      <c r="BF501"/>
    </row>
    <row r="502" spans="7:58" s="3" customFormat="1" hidden="1" x14ac:dyDescent="0.3">
      <c r="G502"/>
      <c r="H502"/>
      <c r="I502"/>
      <c r="J502"/>
      <c r="BA502"/>
      <c r="BB502"/>
      <c r="BC502"/>
      <c r="BD502"/>
      <c r="BE502"/>
      <c r="BF502"/>
    </row>
    <row r="503" spans="7:58" s="3" customFormat="1" hidden="1" x14ac:dyDescent="0.3">
      <c r="G503"/>
      <c r="H503"/>
      <c r="I503"/>
      <c r="J503"/>
      <c r="BA503"/>
      <c r="BB503"/>
      <c r="BC503"/>
      <c r="BD503"/>
      <c r="BE503"/>
      <c r="BF503"/>
    </row>
    <row r="504" spans="7:58" s="3" customFormat="1" hidden="1" x14ac:dyDescent="0.3">
      <c r="G504"/>
      <c r="H504"/>
      <c r="I504"/>
      <c r="J504"/>
      <c r="BA504"/>
      <c r="BB504"/>
      <c r="BC504"/>
      <c r="BD504"/>
      <c r="BE504"/>
      <c r="BF504"/>
    </row>
    <row r="505" spans="7:58" s="3" customFormat="1" hidden="1" x14ac:dyDescent="0.3">
      <c r="G505"/>
      <c r="H505"/>
      <c r="I505"/>
      <c r="J505"/>
      <c r="M505" s="4"/>
      <c r="BA505"/>
      <c r="BB505"/>
      <c r="BC505"/>
      <c r="BD505"/>
      <c r="BE505"/>
      <c r="BF505"/>
    </row>
    <row r="506" spans="7:58" s="3" customFormat="1" hidden="1" x14ac:dyDescent="0.3">
      <c r="G506"/>
      <c r="H506"/>
      <c r="I506"/>
      <c r="J506"/>
      <c r="BA506"/>
      <c r="BB506"/>
      <c r="BC506"/>
      <c r="BD506"/>
      <c r="BE506"/>
      <c r="BF506"/>
    </row>
    <row r="507" spans="7:58" s="3" customFormat="1" hidden="1" x14ac:dyDescent="0.3">
      <c r="G507"/>
      <c r="H507"/>
      <c r="I507"/>
      <c r="J507"/>
      <c r="BA507"/>
      <c r="BB507"/>
      <c r="BC507"/>
      <c r="BD507"/>
      <c r="BE507"/>
      <c r="BF507"/>
    </row>
    <row r="508" spans="7:58" s="3" customFormat="1" hidden="1" x14ac:dyDescent="0.3">
      <c r="G508"/>
      <c r="H508"/>
      <c r="I508"/>
      <c r="J508"/>
      <c r="BA508"/>
      <c r="BB508"/>
      <c r="BC508"/>
      <c r="BD508"/>
      <c r="BE508"/>
      <c r="BF508"/>
    </row>
    <row r="509" spans="7:58" s="3" customFormat="1" hidden="1" x14ac:dyDescent="0.3">
      <c r="G509"/>
      <c r="H509"/>
      <c r="I509"/>
      <c r="J509"/>
      <c r="BA509"/>
      <c r="BB509"/>
      <c r="BC509"/>
      <c r="BD509"/>
      <c r="BE509"/>
      <c r="BF509"/>
    </row>
    <row r="510" spans="7:58" s="3" customFormat="1" hidden="1" x14ac:dyDescent="0.3">
      <c r="G510"/>
      <c r="H510"/>
      <c r="I510"/>
      <c r="J510"/>
      <c r="BA510"/>
      <c r="BB510"/>
      <c r="BC510"/>
      <c r="BD510"/>
      <c r="BE510"/>
      <c r="BF510"/>
    </row>
    <row r="511" spans="7:58" s="3" customFormat="1" hidden="1" x14ac:dyDescent="0.3">
      <c r="G511"/>
      <c r="H511"/>
      <c r="I511"/>
      <c r="J511"/>
      <c r="BA511"/>
      <c r="BB511"/>
      <c r="BC511"/>
      <c r="BD511"/>
      <c r="BE511"/>
      <c r="BF511"/>
    </row>
    <row r="512" spans="7:58" s="3" customFormat="1" hidden="1" x14ac:dyDescent="0.3">
      <c r="G512"/>
      <c r="H512"/>
      <c r="I512"/>
      <c r="J512"/>
      <c r="BA512"/>
      <c r="BB512"/>
      <c r="BC512"/>
      <c r="BD512"/>
      <c r="BE512"/>
      <c r="BF512"/>
    </row>
    <row r="513" spans="7:59" s="3" customFormat="1" hidden="1" x14ac:dyDescent="0.3">
      <c r="G513"/>
      <c r="H513"/>
      <c r="I513"/>
      <c r="J513"/>
      <c r="BA513"/>
      <c r="BB513"/>
      <c r="BC513"/>
      <c r="BD513"/>
      <c r="BE513"/>
      <c r="BF513"/>
    </row>
    <row r="514" spans="7:59" s="3" customFormat="1" hidden="1" x14ac:dyDescent="0.3">
      <c r="G514"/>
      <c r="H514"/>
      <c r="I514"/>
      <c r="J514"/>
      <c r="BA514"/>
      <c r="BB514"/>
      <c r="BC514"/>
      <c r="BD514"/>
      <c r="BE514"/>
      <c r="BF514"/>
    </row>
    <row r="515" spans="7:59" s="3" customFormat="1" hidden="1" x14ac:dyDescent="0.3">
      <c r="G515"/>
      <c r="H515"/>
      <c r="I515"/>
      <c r="J515"/>
      <c r="BA515"/>
      <c r="BB515"/>
      <c r="BC515"/>
      <c r="BD515"/>
      <c r="BE515"/>
      <c r="BF515"/>
    </row>
    <row r="516" spans="7:59" s="3" customFormat="1" hidden="1" x14ac:dyDescent="0.3">
      <c r="G516"/>
      <c r="H516"/>
      <c r="I516"/>
      <c r="J516"/>
      <c r="BA516"/>
      <c r="BB516"/>
      <c r="BC516"/>
      <c r="BD516"/>
      <c r="BE516"/>
      <c r="BF516"/>
    </row>
    <row r="517" spans="7:59" s="3" customFormat="1" hidden="1" x14ac:dyDescent="0.3">
      <c r="G517"/>
      <c r="H517"/>
      <c r="I517"/>
      <c r="J517"/>
      <c r="BA517"/>
      <c r="BB517"/>
      <c r="BC517"/>
      <c r="BD517"/>
      <c r="BE517"/>
      <c r="BF517"/>
    </row>
    <row r="518" spans="7:59" s="3" customFormat="1" hidden="1" x14ac:dyDescent="0.3">
      <c r="G518"/>
      <c r="H518"/>
      <c r="I518"/>
      <c r="J518"/>
      <c r="AB518" s="6"/>
      <c r="AC518" s="6"/>
      <c r="BA518"/>
      <c r="BB518"/>
      <c r="BC518"/>
      <c r="BD518"/>
      <c r="BE518"/>
      <c r="BF518"/>
    </row>
    <row r="519" spans="7:59" s="3" customFormat="1" hidden="1" x14ac:dyDescent="0.3">
      <c r="G519"/>
      <c r="H519"/>
      <c r="I519"/>
      <c r="J519"/>
      <c r="BA519"/>
      <c r="BB519"/>
      <c r="BC519"/>
      <c r="BD519"/>
      <c r="BE519"/>
      <c r="BF519"/>
    </row>
    <row r="520" spans="7:59" s="3" customFormat="1" hidden="1" x14ac:dyDescent="0.3">
      <c r="G520"/>
      <c r="H520"/>
      <c r="I520"/>
      <c r="J520"/>
      <c r="BA520"/>
      <c r="BB520"/>
      <c r="BC520"/>
      <c r="BD520"/>
      <c r="BE520"/>
      <c r="BF520"/>
    </row>
    <row r="521" spans="7:59" s="3" customFormat="1" hidden="1" x14ac:dyDescent="0.3">
      <c r="G521"/>
      <c r="H521"/>
      <c r="I521"/>
      <c r="J521"/>
      <c r="BA521"/>
      <c r="BB521"/>
      <c r="BC521"/>
      <c r="BD521"/>
      <c r="BE521"/>
      <c r="BF521"/>
    </row>
    <row r="522" spans="7:59" s="3" customFormat="1" hidden="1" x14ac:dyDescent="0.3">
      <c r="G522"/>
      <c r="H522"/>
      <c r="I522"/>
      <c r="J522"/>
      <c r="AB522" s="7"/>
      <c r="AC522" s="7"/>
      <c r="BA522"/>
      <c r="BB522"/>
      <c r="BC522"/>
      <c r="BD522"/>
      <c r="BE522"/>
      <c r="BF522"/>
    </row>
    <row r="523" spans="7:59" s="3" customFormat="1" hidden="1" x14ac:dyDescent="0.3">
      <c r="G523"/>
      <c r="H523"/>
      <c r="I523"/>
      <c r="J523"/>
      <c r="BA523"/>
      <c r="BB523"/>
      <c r="BC523"/>
      <c r="BD523"/>
      <c r="BE523"/>
      <c r="BF523"/>
    </row>
    <row r="524" spans="7:59" s="3" customFormat="1" hidden="1" x14ac:dyDescent="0.3">
      <c r="G524"/>
      <c r="H524"/>
      <c r="I524"/>
      <c r="J524"/>
      <c r="BA524"/>
      <c r="BB524"/>
      <c r="BC524"/>
      <c r="BD524"/>
      <c r="BE524"/>
      <c r="BF524"/>
    </row>
    <row r="525" spans="7:59" s="3" customFormat="1" hidden="1" x14ac:dyDescent="0.3">
      <c r="G525"/>
      <c r="H525"/>
      <c r="I525"/>
      <c r="J525"/>
      <c r="BA525"/>
      <c r="BB525"/>
      <c r="BC525"/>
      <c r="BD525"/>
      <c r="BE525"/>
      <c r="BF525"/>
    </row>
    <row r="526" spans="7:59" s="3" customFormat="1" hidden="1" x14ac:dyDescent="0.3">
      <c r="G526"/>
      <c r="H526"/>
      <c r="I526"/>
      <c r="J526"/>
      <c r="BA526"/>
      <c r="BB526"/>
      <c r="BC526"/>
      <c r="BD526"/>
      <c r="BE526"/>
      <c r="BF526"/>
      <c r="BG526"/>
    </row>
    <row r="527" spans="7:59" s="3" customFormat="1" hidden="1" x14ac:dyDescent="0.3">
      <c r="G527"/>
      <c r="H527"/>
      <c r="I527"/>
      <c r="J527"/>
      <c r="BA527"/>
      <c r="BB527"/>
      <c r="BC527"/>
      <c r="BD527"/>
      <c r="BE527"/>
      <c r="BF527"/>
      <c r="BG527"/>
    </row>
    <row r="528" spans="7:59" s="3" customFormat="1" hidden="1" x14ac:dyDescent="0.3">
      <c r="G528"/>
      <c r="H528"/>
      <c r="I528"/>
      <c r="J528"/>
      <c r="BA528"/>
      <c r="BB528"/>
      <c r="BC528"/>
      <c r="BD528"/>
      <c r="BE528"/>
      <c r="BF528"/>
      <c r="BG528"/>
    </row>
    <row r="529" spans="7:60" s="3" customFormat="1" hidden="1" x14ac:dyDescent="0.3">
      <c r="G529"/>
      <c r="H529"/>
      <c r="I529"/>
      <c r="J529"/>
      <c r="BA529"/>
      <c r="BB529"/>
      <c r="BC529"/>
      <c r="BD529"/>
      <c r="BE529"/>
      <c r="BF529"/>
      <c r="BG529"/>
    </row>
    <row r="530" spans="7:60" s="3" customFormat="1" hidden="1" x14ac:dyDescent="0.3">
      <c r="G530"/>
      <c r="H530"/>
      <c r="I530"/>
      <c r="J530"/>
      <c r="BA530"/>
      <c r="BB530"/>
      <c r="BC530"/>
      <c r="BD530"/>
      <c r="BE530"/>
      <c r="BF530"/>
      <c r="BG530"/>
    </row>
    <row r="531" spans="7:60" s="3" customFormat="1" hidden="1" x14ac:dyDescent="0.3">
      <c r="G531"/>
      <c r="H531"/>
      <c r="I531"/>
      <c r="J531"/>
      <c r="BA531"/>
      <c r="BB531"/>
      <c r="BC531"/>
      <c r="BD531"/>
      <c r="BE531"/>
      <c r="BF531"/>
      <c r="BG531"/>
    </row>
    <row r="532" spans="7:60" s="3" customFormat="1" hidden="1" x14ac:dyDescent="0.3">
      <c r="G532"/>
      <c r="H532"/>
      <c r="I532"/>
      <c r="J532"/>
      <c r="BA532"/>
      <c r="BB532"/>
      <c r="BC532"/>
      <c r="BD532"/>
      <c r="BE532"/>
      <c r="BF532"/>
      <c r="BG532"/>
    </row>
    <row r="533" spans="7:60" s="3" customFormat="1" hidden="1" x14ac:dyDescent="0.3">
      <c r="G533"/>
      <c r="H533"/>
      <c r="I533"/>
      <c r="J533"/>
      <c r="BA533"/>
      <c r="BB533"/>
      <c r="BC533"/>
      <c r="BD533"/>
      <c r="BE533"/>
      <c r="BF533"/>
      <c r="BG533"/>
      <c r="BH533"/>
    </row>
    <row r="534" spans="7:60" s="3" customFormat="1" hidden="1" x14ac:dyDescent="0.3">
      <c r="G534"/>
      <c r="H534"/>
      <c r="I534"/>
      <c r="J534"/>
      <c r="BA534"/>
      <c r="BB534"/>
      <c r="BC534"/>
      <c r="BD534"/>
      <c r="BE534"/>
      <c r="BF534"/>
      <c r="BG534"/>
    </row>
    <row r="535" spans="7:60" s="3" customFormat="1" hidden="1" x14ac:dyDescent="0.3">
      <c r="G535"/>
      <c r="H535"/>
      <c r="I535"/>
      <c r="J535"/>
      <c r="BA535"/>
      <c r="BB535"/>
      <c r="BC535"/>
      <c r="BD535"/>
      <c r="BE535"/>
      <c r="BF535"/>
    </row>
    <row r="536" spans="7:60" s="3" customFormat="1" hidden="1" x14ac:dyDescent="0.3">
      <c r="G536"/>
      <c r="H536"/>
      <c r="I536"/>
      <c r="J536"/>
      <c r="BA536"/>
      <c r="BB536"/>
      <c r="BC536"/>
      <c r="BD536"/>
      <c r="BE536"/>
      <c r="BF536"/>
    </row>
    <row r="537" spans="7:60" s="3" customFormat="1" hidden="1" x14ac:dyDescent="0.3">
      <c r="G537"/>
      <c r="H537"/>
      <c r="I537"/>
      <c r="J537"/>
      <c r="BA537"/>
      <c r="BB537"/>
      <c r="BC537"/>
      <c r="BD537"/>
      <c r="BE537"/>
      <c r="BF537"/>
    </row>
    <row r="538" spans="7:60" s="3" customFormat="1" hidden="1" x14ac:dyDescent="0.3">
      <c r="G538"/>
      <c r="H538"/>
      <c r="I538"/>
      <c r="J538"/>
      <c r="BA538"/>
      <c r="BB538"/>
      <c r="BC538"/>
      <c r="BD538"/>
      <c r="BE538"/>
      <c r="BF538"/>
    </row>
    <row r="539" spans="7:60" s="3" customFormat="1" hidden="1" x14ac:dyDescent="0.3">
      <c r="G539"/>
      <c r="H539"/>
      <c r="I539"/>
      <c r="J539"/>
      <c r="BA539"/>
      <c r="BB539"/>
      <c r="BC539"/>
      <c r="BD539"/>
      <c r="BE539"/>
      <c r="BF539"/>
    </row>
    <row r="540" spans="7:60" s="3" customFormat="1" hidden="1" x14ac:dyDescent="0.3">
      <c r="G540"/>
      <c r="H540"/>
      <c r="I540"/>
      <c r="J540"/>
      <c r="BA540"/>
      <c r="BB540"/>
      <c r="BC540"/>
      <c r="BD540"/>
      <c r="BE540"/>
      <c r="BF540"/>
    </row>
    <row r="541" spans="7:60" s="3" customFormat="1" hidden="1" x14ac:dyDescent="0.3">
      <c r="G541"/>
      <c r="H541"/>
      <c r="I541"/>
      <c r="J541"/>
      <c r="BA541"/>
      <c r="BB541"/>
      <c r="BC541"/>
      <c r="BD541"/>
      <c r="BE541"/>
      <c r="BF541"/>
    </row>
    <row r="542" spans="7:60" s="3" customFormat="1" hidden="1" x14ac:dyDescent="0.3">
      <c r="G542"/>
      <c r="H542"/>
      <c r="I542"/>
      <c r="J542"/>
      <c r="BA542"/>
      <c r="BB542"/>
      <c r="BC542"/>
      <c r="BD542"/>
      <c r="BE542"/>
      <c r="BF542"/>
    </row>
    <row r="543" spans="7:60" s="3" customFormat="1" hidden="1" x14ac:dyDescent="0.3">
      <c r="G543"/>
      <c r="H543"/>
      <c r="I543"/>
      <c r="J543"/>
      <c r="N543" s="4"/>
      <c r="O543" s="4"/>
      <c r="P543" s="4"/>
      <c r="BA543"/>
      <c r="BB543"/>
      <c r="BC543"/>
      <c r="BD543"/>
      <c r="BE543"/>
      <c r="BF543"/>
    </row>
    <row r="544" spans="7:60" s="3" customFormat="1" hidden="1" x14ac:dyDescent="0.3">
      <c r="G544"/>
      <c r="H544"/>
      <c r="I544"/>
      <c r="J544"/>
      <c r="N544" s="4"/>
      <c r="O544" s="4"/>
      <c r="P544" s="4"/>
      <c r="BA544"/>
      <c r="BB544"/>
      <c r="BC544"/>
      <c r="BD544"/>
      <c r="BE544"/>
      <c r="BF544"/>
    </row>
    <row r="545" spans="7:58" s="3" customFormat="1" hidden="1" x14ac:dyDescent="0.3">
      <c r="G545"/>
      <c r="H545"/>
      <c r="I545"/>
      <c r="J545"/>
      <c r="N545" s="4"/>
      <c r="O545" s="4"/>
      <c r="P545" s="4"/>
      <c r="BA545"/>
      <c r="BB545"/>
      <c r="BC545"/>
      <c r="BD545"/>
      <c r="BE545"/>
      <c r="BF545"/>
    </row>
    <row r="546" spans="7:58" s="3" customFormat="1" hidden="1" x14ac:dyDescent="0.3">
      <c r="G546"/>
      <c r="H546"/>
      <c r="I546"/>
      <c r="J546"/>
      <c r="N546" s="4"/>
      <c r="O546" s="4"/>
      <c r="P546" s="4"/>
      <c r="BA546"/>
      <c r="BB546"/>
      <c r="BC546"/>
      <c r="BD546"/>
      <c r="BE546"/>
      <c r="BF546"/>
    </row>
    <row r="547" spans="7:58" s="3" customFormat="1" hidden="1" x14ac:dyDescent="0.3">
      <c r="G547"/>
      <c r="H547"/>
      <c r="I547"/>
      <c r="J547"/>
      <c r="N547" s="4"/>
      <c r="O547" s="4"/>
      <c r="P547" s="4"/>
      <c r="BA547"/>
      <c r="BB547"/>
      <c r="BC547"/>
      <c r="BD547"/>
      <c r="BE547"/>
      <c r="BF547"/>
    </row>
    <row r="548" spans="7:58" s="3" customFormat="1" hidden="1" x14ac:dyDescent="0.3">
      <c r="G548"/>
      <c r="H548"/>
      <c r="I548"/>
      <c r="J548"/>
      <c r="N548" s="4"/>
      <c r="O548" s="4"/>
      <c r="P548" s="4"/>
      <c r="BA548"/>
      <c r="BB548"/>
      <c r="BC548"/>
      <c r="BD548"/>
      <c r="BE548"/>
      <c r="BF548"/>
    </row>
    <row r="549" spans="7:58" s="3" customFormat="1" hidden="1" x14ac:dyDescent="0.3">
      <c r="G549"/>
      <c r="H549"/>
      <c r="I549"/>
      <c r="J549"/>
      <c r="N549" s="4"/>
      <c r="O549" s="4"/>
      <c r="P549" s="4"/>
      <c r="BA549"/>
      <c r="BB549"/>
      <c r="BC549"/>
      <c r="BD549"/>
      <c r="BE549"/>
      <c r="BF549"/>
    </row>
    <row r="550" spans="7:58" s="3" customFormat="1" hidden="1" x14ac:dyDescent="0.3">
      <c r="G550"/>
      <c r="H550"/>
      <c r="I550"/>
      <c r="J550"/>
      <c r="N550" s="4"/>
      <c r="O550" s="4"/>
      <c r="BA550"/>
      <c r="BB550"/>
      <c r="BC550"/>
      <c r="BD550"/>
      <c r="BE550"/>
      <c r="BF550"/>
    </row>
    <row r="551" spans="7:58" s="3" customFormat="1" hidden="1" x14ac:dyDescent="0.3">
      <c r="G551"/>
      <c r="H551"/>
      <c r="I551"/>
      <c r="J551"/>
      <c r="N551" s="4"/>
      <c r="O551" s="4"/>
      <c r="BA551"/>
      <c r="BB551"/>
      <c r="BC551"/>
      <c r="BD551"/>
      <c r="BE551"/>
      <c r="BF551"/>
    </row>
    <row r="552" spans="7:58" s="3" customFormat="1" hidden="1" x14ac:dyDescent="0.3">
      <c r="G552"/>
      <c r="H552"/>
      <c r="I552"/>
      <c r="J552"/>
      <c r="N552" s="4"/>
      <c r="O552" s="4"/>
      <c r="BA552"/>
      <c r="BB552"/>
      <c r="BC552"/>
      <c r="BD552"/>
      <c r="BE552"/>
      <c r="BF552"/>
    </row>
    <row r="553" spans="7:58" s="3" customFormat="1" hidden="1" x14ac:dyDescent="0.3">
      <c r="G553"/>
      <c r="H553"/>
      <c r="I553"/>
      <c r="J553"/>
      <c r="BA553"/>
      <c r="BB553"/>
      <c r="BC553"/>
      <c r="BD553"/>
      <c r="BE553"/>
      <c r="BF553"/>
    </row>
    <row r="554" spans="7:58" s="3" customFormat="1" hidden="1" x14ac:dyDescent="0.3">
      <c r="G554"/>
      <c r="H554"/>
      <c r="I554"/>
      <c r="J554"/>
      <c r="BA554"/>
      <c r="BB554"/>
      <c r="BC554"/>
      <c r="BD554"/>
      <c r="BE554"/>
      <c r="BF554"/>
    </row>
    <row r="555" spans="7:58" s="3" customFormat="1" hidden="1" x14ac:dyDescent="0.3">
      <c r="G555"/>
      <c r="H555"/>
      <c r="I555"/>
      <c r="J555"/>
      <c r="BA555"/>
      <c r="BB555"/>
      <c r="BC555"/>
      <c r="BD555"/>
      <c r="BE555"/>
      <c r="BF555"/>
    </row>
    <row r="556" spans="7:58" s="3" customFormat="1" hidden="1" x14ac:dyDescent="0.3">
      <c r="G556"/>
      <c r="H556"/>
      <c r="I556"/>
      <c r="J556"/>
      <c r="N556" s="4"/>
      <c r="O556" s="4"/>
      <c r="BA556"/>
      <c r="BB556"/>
      <c r="BC556"/>
      <c r="BD556"/>
      <c r="BE556"/>
      <c r="BF556"/>
    </row>
    <row r="557" spans="7:58" s="3" customFormat="1" hidden="1" x14ac:dyDescent="0.3">
      <c r="G557"/>
      <c r="H557"/>
      <c r="I557"/>
      <c r="J557"/>
      <c r="BA557"/>
      <c r="BB557"/>
      <c r="BC557"/>
      <c r="BD557"/>
      <c r="BE557"/>
      <c r="BF557"/>
    </row>
    <row r="558" spans="7:58" s="3" customFormat="1" hidden="1" x14ac:dyDescent="0.3">
      <c r="G558"/>
      <c r="H558"/>
      <c r="I558"/>
      <c r="J558"/>
      <c r="N558" s="4"/>
      <c r="O558" s="4"/>
      <c r="BA558"/>
      <c r="BB558"/>
      <c r="BC558"/>
      <c r="BD558"/>
      <c r="BE558"/>
      <c r="BF558"/>
    </row>
    <row r="559" spans="7:58" s="3" customFormat="1" hidden="1" x14ac:dyDescent="0.3">
      <c r="G559"/>
      <c r="H559"/>
      <c r="J559"/>
      <c r="BA559"/>
      <c r="BB559"/>
      <c r="BC559"/>
      <c r="BD559"/>
      <c r="BE559"/>
      <c r="BF559"/>
    </row>
    <row r="560" spans="7:58" s="3" customFormat="1" hidden="1" x14ac:dyDescent="0.3">
      <c r="G560"/>
      <c r="H560"/>
      <c r="I560"/>
      <c r="J560"/>
      <c r="BA560"/>
      <c r="BB560"/>
      <c r="BC560"/>
      <c r="BD560"/>
      <c r="BE560"/>
      <c r="BF560"/>
    </row>
    <row r="561" spans="7:58" s="3" customFormat="1" hidden="1" x14ac:dyDescent="0.3">
      <c r="G561"/>
      <c r="H561"/>
      <c r="I561"/>
      <c r="J561"/>
      <c r="BA561"/>
      <c r="BB561"/>
      <c r="BC561"/>
      <c r="BD561"/>
      <c r="BE561"/>
      <c r="BF561"/>
    </row>
    <row r="562" spans="7:58" s="3" customFormat="1" hidden="1" x14ac:dyDescent="0.3">
      <c r="G562"/>
      <c r="H562"/>
      <c r="I562"/>
      <c r="J562"/>
      <c r="BA562"/>
      <c r="BB562"/>
      <c r="BC562"/>
      <c r="BD562"/>
      <c r="BE562"/>
      <c r="BF562"/>
    </row>
    <row r="563" spans="7:58" s="3" customFormat="1" hidden="1" x14ac:dyDescent="0.3">
      <c r="G563"/>
      <c r="H563"/>
      <c r="I563"/>
      <c r="J563"/>
      <c r="BA563"/>
      <c r="BB563"/>
      <c r="BC563"/>
      <c r="BD563"/>
      <c r="BE563"/>
      <c r="BF563"/>
    </row>
    <row r="564" spans="7:58" s="3" customFormat="1" hidden="1" x14ac:dyDescent="0.3">
      <c r="G564"/>
      <c r="H564"/>
      <c r="I564"/>
      <c r="J564"/>
      <c r="BA564"/>
      <c r="BB564"/>
      <c r="BC564"/>
      <c r="BD564"/>
      <c r="BE564"/>
      <c r="BF564"/>
    </row>
    <row r="565" spans="7:58" s="3" customFormat="1" hidden="1" x14ac:dyDescent="0.3">
      <c r="G565"/>
      <c r="H565"/>
      <c r="I565"/>
      <c r="J565"/>
      <c r="BA565"/>
      <c r="BB565"/>
      <c r="BC565"/>
      <c r="BD565"/>
      <c r="BE565"/>
      <c r="BF565"/>
    </row>
    <row r="566" spans="7:58" s="3" customFormat="1" hidden="1" x14ac:dyDescent="0.3">
      <c r="G566"/>
      <c r="H566"/>
      <c r="I566"/>
      <c r="J566"/>
      <c r="BA566"/>
      <c r="BB566"/>
      <c r="BC566"/>
      <c r="BD566"/>
      <c r="BE566"/>
      <c r="BF566"/>
    </row>
    <row r="567" spans="7:58" s="3" customFormat="1" hidden="1" x14ac:dyDescent="0.3">
      <c r="G567"/>
      <c r="H567"/>
      <c r="I567"/>
      <c r="J567"/>
      <c r="BA567"/>
      <c r="BB567"/>
      <c r="BC567"/>
      <c r="BD567"/>
      <c r="BE567"/>
      <c r="BF567"/>
    </row>
    <row r="568" spans="7:58" s="3" customFormat="1" hidden="1" x14ac:dyDescent="0.3">
      <c r="G568"/>
      <c r="H568"/>
      <c r="I568"/>
      <c r="J568"/>
      <c r="BA568"/>
      <c r="BB568"/>
      <c r="BC568"/>
      <c r="BD568"/>
      <c r="BE568"/>
      <c r="BF568"/>
    </row>
    <row r="569" spans="7:58" s="3" customFormat="1" hidden="1" x14ac:dyDescent="0.3">
      <c r="G569"/>
      <c r="H569"/>
      <c r="I569"/>
      <c r="J569"/>
      <c r="BA569"/>
      <c r="BB569"/>
      <c r="BC569"/>
      <c r="BD569"/>
      <c r="BE569"/>
      <c r="BF569"/>
    </row>
    <row r="570" spans="7:58" s="3" customFormat="1" hidden="1" x14ac:dyDescent="0.3">
      <c r="G570"/>
      <c r="H570"/>
      <c r="I570"/>
      <c r="J570"/>
      <c r="BA570"/>
      <c r="BB570"/>
      <c r="BC570"/>
      <c r="BD570"/>
      <c r="BE570"/>
      <c r="BF570"/>
    </row>
    <row r="571" spans="7:58" s="3" customFormat="1" hidden="1" x14ac:dyDescent="0.3">
      <c r="G571"/>
      <c r="H571"/>
      <c r="I571"/>
      <c r="J571"/>
      <c r="BA571"/>
      <c r="BB571"/>
      <c r="BC571"/>
      <c r="BD571"/>
      <c r="BE571"/>
      <c r="BF571"/>
    </row>
    <row r="572" spans="7:58" s="3" customFormat="1" hidden="1" x14ac:dyDescent="0.3">
      <c r="G572"/>
      <c r="H572"/>
      <c r="I572"/>
      <c r="J572"/>
      <c r="BA572"/>
      <c r="BB572"/>
      <c r="BC572"/>
      <c r="BD572"/>
      <c r="BE572"/>
      <c r="BF572"/>
    </row>
    <row r="573" spans="7:58" s="3" customFormat="1" hidden="1" x14ac:dyDescent="0.3">
      <c r="G573"/>
      <c r="H573"/>
      <c r="I573"/>
      <c r="J573"/>
      <c r="BA573"/>
      <c r="BB573"/>
      <c r="BC573"/>
      <c r="BD573"/>
      <c r="BE573"/>
      <c r="BF573"/>
    </row>
    <row r="574" spans="7:58" s="3" customFormat="1" hidden="1" x14ac:dyDescent="0.3">
      <c r="G574"/>
      <c r="H574"/>
      <c r="I574"/>
      <c r="J574"/>
      <c r="BA574"/>
      <c r="BB574"/>
      <c r="BC574"/>
      <c r="BD574"/>
      <c r="BE574"/>
      <c r="BF574"/>
    </row>
    <row r="575" spans="7:58" s="3" customFormat="1" hidden="1" x14ac:dyDescent="0.3">
      <c r="G575"/>
      <c r="H575"/>
      <c r="I575"/>
      <c r="J575"/>
      <c r="BA575"/>
      <c r="BB575"/>
      <c r="BC575"/>
      <c r="BD575"/>
      <c r="BE575"/>
      <c r="BF575"/>
    </row>
    <row r="576" spans="7:58" s="3" customFormat="1" hidden="1" x14ac:dyDescent="0.3">
      <c r="G576"/>
      <c r="H576"/>
      <c r="I576"/>
      <c r="J576"/>
      <c r="BA576"/>
      <c r="BB576"/>
      <c r="BC576"/>
      <c r="BD576"/>
      <c r="BE576"/>
      <c r="BF576"/>
    </row>
    <row r="577" spans="7:58" s="3" customFormat="1" hidden="1" x14ac:dyDescent="0.3">
      <c r="G577"/>
      <c r="H577"/>
      <c r="I577"/>
      <c r="J577"/>
      <c r="BA577"/>
      <c r="BB577"/>
      <c r="BC577"/>
      <c r="BD577"/>
      <c r="BE577"/>
      <c r="BF577"/>
    </row>
    <row r="578" spans="7:58" s="3" customFormat="1" hidden="1" x14ac:dyDescent="0.3">
      <c r="G578"/>
      <c r="H578"/>
      <c r="I578"/>
      <c r="J578"/>
      <c r="BA578"/>
      <c r="BB578"/>
      <c r="BC578"/>
      <c r="BD578"/>
      <c r="BE578"/>
      <c r="BF578"/>
    </row>
    <row r="579" spans="7:58" s="3" customFormat="1" hidden="1" x14ac:dyDescent="0.3">
      <c r="G579"/>
      <c r="H579"/>
      <c r="I579"/>
      <c r="J579"/>
      <c r="BA579"/>
      <c r="BB579"/>
      <c r="BC579"/>
      <c r="BD579"/>
      <c r="BE579"/>
      <c r="BF579"/>
    </row>
    <row r="580" spans="7:58" s="3" customFormat="1" hidden="1" x14ac:dyDescent="0.3">
      <c r="G580"/>
      <c r="H580"/>
      <c r="I580"/>
      <c r="J580"/>
      <c r="BA580"/>
      <c r="BB580"/>
      <c r="BC580"/>
      <c r="BD580"/>
      <c r="BE580"/>
      <c r="BF580"/>
    </row>
    <row r="581" spans="7:58" s="3" customFormat="1" hidden="1" x14ac:dyDescent="0.3">
      <c r="G581"/>
      <c r="H581"/>
      <c r="I581"/>
      <c r="J581"/>
      <c r="BA581"/>
      <c r="BB581"/>
      <c r="BC581"/>
      <c r="BD581"/>
      <c r="BE581"/>
      <c r="BF581"/>
    </row>
    <row r="582" spans="7:58" s="3" customFormat="1" hidden="1" x14ac:dyDescent="0.3">
      <c r="G582"/>
      <c r="H582"/>
      <c r="I582"/>
      <c r="J582"/>
      <c r="BA582"/>
      <c r="BB582"/>
      <c r="BC582"/>
      <c r="BD582"/>
      <c r="BE582"/>
      <c r="BF582"/>
    </row>
    <row r="583" spans="7:58" s="3" customFormat="1" hidden="1" x14ac:dyDescent="0.3">
      <c r="G583"/>
      <c r="H583"/>
      <c r="I583"/>
      <c r="J583"/>
      <c r="BA583"/>
      <c r="BB583"/>
      <c r="BC583"/>
      <c r="BD583"/>
      <c r="BE583"/>
      <c r="BF583"/>
    </row>
    <row r="584" spans="7:58" s="3" customFormat="1" hidden="1" x14ac:dyDescent="0.3">
      <c r="G584"/>
      <c r="H584"/>
      <c r="I584"/>
      <c r="J584"/>
      <c r="BA584"/>
      <c r="BB584"/>
      <c r="BC584"/>
      <c r="BD584"/>
      <c r="BE584"/>
      <c r="BF584"/>
    </row>
    <row r="585" spans="7:58" s="3" customFormat="1" hidden="1" x14ac:dyDescent="0.3">
      <c r="G585"/>
      <c r="H585"/>
      <c r="I585"/>
      <c r="J585"/>
      <c r="BA585"/>
      <c r="BB585"/>
      <c r="BC585"/>
      <c r="BD585"/>
      <c r="BE585"/>
      <c r="BF585"/>
    </row>
    <row r="586" spans="7:58" s="3" customFormat="1" hidden="1" x14ac:dyDescent="0.3">
      <c r="G586"/>
      <c r="H586"/>
      <c r="I586"/>
      <c r="J586"/>
      <c r="BA586"/>
      <c r="BB586"/>
      <c r="BC586"/>
      <c r="BD586"/>
      <c r="BE586"/>
      <c r="BF586"/>
    </row>
    <row r="587" spans="7:58" s="3" customFormat="1" hidden="1" x14ac:dyDescent="0.3">
      <c r="G587"/>
      <c r="H587"/>
      <c r="I587"/>
      <c r="J587"/>
      <c r="BA587"/>
      <c r="BB587"/>
      <c r="BC587"/>
      <c r="BD587"/>
      <c r="BE587"/>
      <c r="BF587"/>
    </row>
    <row r="588" spans="7:58" s="3" customFormat="1" hidden="1" x14ac:dyDescent="0.3">
      <c r="G588"/>
      <c r="H588"/>
      <c r="I588"/>
      <c r="J588"/>
      <c r="BA588"/>
      <c r="BB588"/>
      <c r="BC588"/>
      <c r="BD588"/>
      <c r="BE588"/>
      <c r="BF588"/>
    </row>
    <row r="589" spans="7:58" s="3" customFormat="1" hidden="1" x14ac:dyDescent="0.3">
      <c r="G589"/>
      <c r="H589"/>
      <c r="I589"/>
      <c r="J589"/>
      <c r="BA589"/>
      <c r="BB589"/>
      <c r="BC589"/>
      <c r="BD589"/>
      <c r="BE589"/>
      <c r="BF589"/>
    </row>
    <row r="590" spans="7:58" s="3" customFormat="1" hidden="1" x14ac:dyDescent="0.3">
      <c r="G590"/>
      <c r="H590"/>
      <c r="I590"/>
      <c r="J590"/>
      <c r="BA590"/>
      <c r="BB590"/>
      <c r="BC590"/>
      <c r="BD590"/>
      <c r="BE590"/>
      <c r="BF590"/>
    </row>
    <row r="591" spans="7:58" s="3" customFormat="1" hidden="1" x14ac:dyDescent="0.3">
      <c r="G591"/>
      <c r="H591"/>
      <c r="I591"/>
      <c r="J591"/>
      <c r="BA591"/>
      <c r="BB591"/>
      <c r="BC591"/>
      <c r="BD591"/>
      <c r="BE591"/>
      <c r="BF591"/>
    </row>
    <row r="592" spans="7:58" s="3" customFormat="1" hidden="1" x14ac:dyDescent="0.3">
      <c r="G592"/>
      <c r="H592"/>
      <c r="I592"/>
      <c r="J592"/>
      <c r="BA592"/>
      <c r="BB592"/>
      <c r="BC592"/>
      <c r="BD592"/>
      <c r="BE592"/>
      <c r="BF592"/>
    </row>
    <row r="593" spans="7:58" s="3" customFormat="1" hidden="1" x14ac:dyDescent="0.3">
      <c r="G593"/>
      <c r="H593"/>
      <c r="I593"/>
      <c r="J593"/>
      <c r="BA593"/>
      <c r="BB593"/>
      <c r="BC593"/>
      <c r="BD593"/>
      <c r="BE593"/>
      <c r="BF593"/>
    </row>
    <row r="594" spans="7:58" s="3" customFormat="1" hidden="1" x14ac:dyDescent="0.3">
      <c r="G594"/>
      <c r="H594"/>
      <c r="I594"/>
      <c r="J594"/>
      <c r="BA594"/>
      <c r="BB594"/>
      <c r="BC594"/>
      <c r="BD594"/>
      <c r="BE594"/>
      <c r="BF594"/>
    </row>
    <row r="595" spans="7:58" s="3" customFormat="1" hidden="1" x14ac:dyDescent="0.3">
      <c r="G595"/>
      <c r="H595"/>
      <c r="I595"/>
      <c r="J595"/>
      <c r="BA595"/>
      <c r="BB595"/>
      <c r="BC595"/>
      <c r="BD595"/>
      <c r="BE595"/>
      <c r="BF595"/>
    </row>
    <row r="596" spans="7:58" s="3" customFormat="1" hidden="1" x14ac:dyDescent="0.3">
      <c r="G596"/>
      <c r="H596"/>
      <c r="I596"/>
      <c r="J596"/>
      <c r="BA596"/>
      <c r="BB596"/>
      <c r="BC596"/>
      <c r="BD596"/>
      <c r="BE596"/>
      <c r="BF596"/>
    </row>
    <row r="597" spans="7:58" s="3" customFormat="1" hidden="1" x14ac:dyDescent="0.3">
      <c r="G597"/>
      <c r="H597"/>
      <c r="I597"/>
      <c r="J597"/>
      <c r="BA597"/>
      <c r="BB597"/>
      <c r="BC597"/>
      <c r="BD597"/>
      <c r="BE597"/>
      <c r="BF597"/>
    </row>
    <row r="598" spans="7:58" s="3" customFormat="1" hidden="1" x14ac:dyDescent="0.3">
      <c r="G598"/>
      <c r="H598"/>
      <c r="I598"/>
      <c r="J598"/>
      <c r="BA598"/>
      <c r="BB598"/>
      <c r="BC598"/>
      <c r="BD598"/>
      <c r="BE598"/>
      <c r="BF598"/>
    </row>
    <row r="599" spans="7:58" s="3" customFormat="1" hidden="1" x14ac:dyDescent="0.3">
      <c r="G599"/>
      <c r="H599"/>
      <c r="I599"/>
      <c r="J599"/>
      <c r="BA599"/>
      <c r="BB599"/>
      <c r="BC599"/>
      <c r="BD599"/>
      <c r="BE599"/>
      <c r="BF599"/>
    </row>
    <row r="600" spans="7:58" s="3" customFormat="1" hidden="1" x14ac:dyDescent="0.3">
      <c r="G600"/>
      <c r="H600"/>
      <c r="I600"/>
      <c r="J600"/>
      <c r="BA600"/>
      <c r="BB600"/>
      <c r="BC600"/>
      <c r="BD600"/>
      <c r="BE600"/>
      <c r="BF600"/>
    </row>
    <row r="601" spans="7:58" s="3" customFormat="1" hidden="1" x14ac:dyDescent="0.3">
      <c r="G601"/>
      <c r="H601"/>
      <c r="I601"/>
      <c r="J601"/>
      <c r="BA601"/>
      <c r="BB601"/>
      <c r="BC601"/>
      <c r="BD601"/>
      <c r="BE601"/>
      <c r="BF601"/>
    </row>
    <row r="602" spans="7:58" s="3" customFormat="1" hidden="1" x14ac:dyDescent="0.3">
      <c r="G602"/>
      <c r="H602"/>
      <c r="I602"/>
      <c r="J602"/>
      <c r="BA602"/>
      <c r="BB602"/>
      <c r="BC602"/>
      <c r="BD602"/>
      <c r="BE602"/>
      <c r="BF602"/>
    </row>
    <row r="603" spans="7:58" s="3" customFormat="1" hidden="1" x14ac:dyDescent="0.3">
      <c r="G603"/>
      <c r="H603"/>
      <c r="I603"/>
      <c r="J603"/>
      <c r="BA603"/>
      <c r="BB603"/>
      <c r="BC603"/>
      <c r="BD603"/>
      <c r="BE603"/>
      <c r="BF603"/>
    </row>
    <row r="604" spans="7:58" s="3" customFormat="1" hidden="1" x14ac:dyDescent="0.3">
      <c r="G604"/>
      <c r="H604"/>
      <c r="I604"/>
      <c r="J604"/>
      <c r="BA604"/>
      <c r="BB604"/>
      <c r="BC604"/>
      <c r="BD604"/>
      <c r="BE604"/>
      <c r="BF604"/>
    </row>
    <row r="605" spans="7:58" s="3" customFormat="1" hidden="1" x14ac:dyDescent="0.3">
      <c r="G605"/>
      <c r="H605"/>
      <c r="I605"/>
      <c r="J605"/>
      <c r="BA605"/>
      <c r="BB605"/>
      <c r="BC605"/>
      <c r="BD605"/>
      <c r="BE605"/>
      <c r="BF605"/>
    </row>
    <row r="606" spans="7:58" s="3" customFormat="1" hidden="1" x14ac:dyDescent="0.3">
      <c r="G606"/>
      <c r="H606"/>
      <c r="I606"/>
      <c r="J606"/>
      <c r="BA606"/>
      <c r="BB606"/>
      <c r="BC606"/>
      <c r="BD606"/>
      <c r="BE606"/>
      <c r="BF606"/>
    </row>
    <row r="607" spans="7:58" s="3" customFormat="1" hidden="1" x14ac:dyDescent="0.3">
      <c r="G607"/>
      <c r="H607"/>
      <c r="I607"/>
      <c r="J607"/>
      <c r="BA607"/>
      <c r="BB607"/>
      <c r="BC607"/>
      <c r="BD607"/>
      <c r="BE607"/>
      <c r="BF607"/>
    </row>
    <row r="608" spans="7:58" s="3" customFormat="1" hidden="1" x14ac:dyDescent="0.3">
      <c r="G608"/>
      <c r="H608"/>
      <c r="I608"/>
      <c r="J608"/>
      <c r="BA608"/>
      <c r="BB608"/>
      <c r="BC608"/>
      <c r="BD608"/>
      <c r="BE608"/>
      <c r="BF608"/>
    </row>
    <row r="609" spans="7:58" s="3" customFormat="1" hidden="1" x14ac:dyDescent="0.3">
      <c r="G609"/>
      <c r="H609"/>
      <c r="I609"/>
      <c r="J609"/>
      <c r="BA609"/>
      <c r="BB609"/>
      <c r="BC609"/>
      <c r="BD609"/>
      <c r="BE609"/>
      <c r="BF609"/>
    </row>
    <row r="610" spans="7:58" s="3" customFormat="1" hidden="1" x14ac:dyDescent="0.3">
      <c r="G610"/>
      <c r="H610"/>
      <c r="I610"/>
      <c r="J610"/>
      <c r="BA610"/>
      <c r="BB610"/>
      <c r="BC610"/>
      <c r="BD610"/>
      <c r="BE610"/>
      <c r="BF610"/>
    </row>
    <row r="611" spans="7:58" s="3" customFormat="1" hidden="1" x14ac:dyDescent="0.3">
      <c r="G611"/>
      <c r="H611"/>
      <c r="I611"/>
      <c r="J611"/>
      <c r="BA611"/>
      <c r="BB611"/>
      <c r="BC611"/>
      <c r="BD611"/>
      <c r="BE611"/>
      <c r="BF611"/>
    </row>
    <row r="612" spans="7:58" s="3" customFormat="1" hidden="1" x14ac:dyDescent="0.3">
      <c r="G612"/>
      <c r="H612"/>
      <c r="I612"/>
      <c r="J612"/>
      <c r="BA612"/>
      <c r="BB612"/>
      <c r="BC612"/>
      <c r="BD612"/>
      <c r="BE612"/>
      <c r="BF612"/>
    </row>
    <row r="613" spans="7:58" s="3" customFormat="1" hidden="1" x14ac:dyDescent="0.3">
      <c r="G613"/>
      <c r="H613"/>
      <c r="I613"/>
      <c r="J613"/>
      <c r="BA613"/>
      <c r="BB613"/>
      <c r="BC613"/>
      <c r="BD613"/>
      <c r="BE613"/>
      <c r="BF613"/>
    </row>
    <row r="614" spans="7:58" s="3" customFormat="1" hidden="1" x14ac:dyDescent="0.3">
      <c r="G614"/>
      <c r="H614"/>
      <c r="I614"/>
      <c r="J614"/>
      <c r="BA614"/>
      <c r="BB614"/>
      <c r="BC614"/>
      <c r="BD614"/>
      <c r="BE614"/>
      <c r="BF614"/>
    </row>
    <row r="615" spans="7:58" s="3" customFormat="1" hidden="1" x14ac:dyDescent="0.3">
      <c r="G615"/>
      <c r="H615"/>
      <c r="I615"/>
      <c r="J615"/>
      <c r="BA615"/>
      <c r="BB615"/>
      <c r="BC615"/>
      <c r="BD615"/>
      <c r="BE615"/>
      <c r="BF615"/>
    </row>
    <row r="616" spans="7:58" s="3" customFormat="1" hidden="1" x14ac:dyDescent="0.3">
      <c r="G616"/>
      <c r="H616"/>
      <c r="I616"/>
      <c r="J616"/>
      <c r="BA616"/>
      <c r="BB616"/>
      <c r="BC616"/>
      <c r="BD616"/>
      <c r="BE616"/>
      <c r="BF616"/>
    </row>
    <row r="617" spans="7:58" s="3" customFormat="1" hidden="1" x14ac:dyDescent="0.3">
      <c r="G617"/>
      <c r="H617"/>
      <c r="I617"/>
      <c r="J617"/>
      <c r="BA617"/>
      <c r="BB617"/>
      <c r="BC617"/>
      <c r="BD617"/>
      <c r="BE617"/>
      <c r="BF617"/>
    </row>
    <row r="618" spans="7:58" s="3" customFormat="1" hidden="1" x14ac:dyDescent="0.3">
      <c r="G618"/>
      <c r="H618"/>
      <c r="I618"/>
      <c r="J618"/>
      <c r="BA618"/>
      <c r="BB618"/>
      <c r="BC618"/>
      <c r="BD618"/>
      <c r="BE618"/>
      <c r="BF618"/>
    </row>
    <row r="619" spans="7:58" s="3" customFormat="1" hidden="1" x14ac:dyDescent="0.3">
      <c r="G619"/>
      <c r="H619"/>
      <c r="I619"/>
      <c r="J619"/>
      <c r="BA619"/>
      <c r="BB619"/>
      <c r="BC619"/>
      <c r="BD619"/>
      <c r="BE619"/>
      <c r="BF619"/>
    </row>
    <row r="620" spans="7:58" s="3" customFormat="1" hidden="1" x14ac:dyDescent="0.3">
      <c r="G620"/>
      <c r="H620"/>
      <c r="I620"/>
      <c r="J620"/>
      <c r="BA620"/>
      <c r="BB620"/>
      <c r="BC620"/>
      <c r="BD620"/>
      <c r="BE620"/>
      <c r="BF620"/>
    </row>
    <row r="621" spans="7:58" s="3" customFormat="1" hidden="1" x14ac:dyDescent="0.3">
      <c r="G621"/>
      <c r="H621"/>
      <c r="I621"/>
      <c r="J621"/>
      <c r="BA621"/>
      <c r="BB621"/>
      <c r="BC621"/>
      <c r="BD621"/>
      <c r="BE621"/>
      <c r="BF621"/>
    </row>
    <row r="622" spans="7:58" s="3" customFormat="1" hidden="1" x14ac:dyDescent="0.3">
      <c r="G622"/>
      <c r="H622"/>
      <c r="I622"/>
      <c r="J622"/>
      <c r="BA622"/>
      <c r="BB622"/>
      <c r="BC622"/>
      <c r="BD622"/>
      <c r="BE622"/>
      <c r="BF622"/>
    </row>
    <row r="623" spans="7:58" s="3" customFormat="1" hidden="1" x14ac:dyDescent="0.3">
      <c r="G623"/>
      <c r="H623"/>
      <c r="I623"/>
      <c r="J623"/>
      <c r="BA623"/>
      <c r="BB623"/>
      <c r="BC623"/>
      <c r="BD623"/>
      <c r="BE623"/>
      <c r="BF623"/>
    </row>
    <row r="624" spans="7:58" s="3" customFormat="1" hidden="1" x14ac:dyDescent="0.3">
      <c r="G624"/>
      <c r="H624"/>
      <c r="I624"/>
      <c r="J624"/>
      <c r="BA624"/>
      <c r="BB624"/>
      <c r="BC624"/>
      <c r="BD624"/>
      <c r="BE624"/>
      <c r="BF624"/>
    </row>
    <row r="625" spans="7:58" s="3" customFormat="1" hidden="1" x14ac:dyDescent="0.3">
      <c r="G625"/>
      <c r="H625"/>
      <c r="I625"/>
      <c r="J625"/>
      <c r="BA625"/>
      <c r="BB625"/>
      <c r="BC625"/>
      <c r="BD625"/>
      <c r="BE625"/>
      <c r="BF625"/>
    </row>
    <row r="626" spans="7:58" s="3" customFormat="1" hidden="1" x14ac:dyDescent="0.3">
      <c r="G626"/>
      <c r="H626"/>
      <c r="I626"/>
      <c r="J626"/>
      <c r="BA626"/>
      <c r="BB626"/>
      <c r="BC626"/>
      <c r="BD626"/>
      <c r="BE626"/>
      <c r="BF626"/>
    </row>
    <row r="627" spans="7:58" s="3" customFormat="1" hidden="1" x14ac:dyDescent="0.3">
      <c r="G627"/>
      <c r="H627"/>
      <c r="I627"/>
      <c r="J627"/>
      <c r="BA627"/>
      <c r="BB627"/>
      <c r="BC627"/>
      <c r="BD627"/>
      <c r="BE627"/>
      <c r="BF627"/>
    </row>
    <row r="628" spans="7:58" s="3" customFormat="1" hidden="1" x14ac:dyDescent="0.3">
      <c r="G628"/>
      <c r="H628"/>
      <c r="I628"/>
      <c r="J628"/>
      <c r="BA628"/>
      <c r="BB628"/>
      <c r="BC628"/>
      <c r="BD628"/>
      <c r="BE628"/>
      <c r="BF628"/>
    </row>
    <row r="629" spans="7:58" s="3" customFormat="1" hidden="1" x14ac:dyDescent="0.3">
      <c r="G629"/>
      <c r="H629"/>
      <c r="I629"/>
      <c r="J629"/>
      <c r="BA629"/>
      <c r="BB629"/>
      <c r="BC629"/>
      <c r="BD629"/>
      <c r="BE629"/>
      <c r="BF629"/>
    </row>
    <row r="630" spans="7:58" s="3" customFormat="1" hidden="1" x14ac:dyDescent="0.3">
      <c r="G630"/>
      <c r="H630"/>
      <c r="I630"/>
      <c r="J630"/>
      <c r="BA630"/>
      <c r="BB630"/>
      <c r="BC630"/>
      <c r="BD630"/>
      <c r="BE630"/>
      <c r="BF630"/>
    </row>
    <row r="631" spans="7:58" s="3" customFormat="1" hidden="1" x14ac:dyDescent="0.3">
      <c r="G631"/>
      <c r="H631"/>
      <c r="I631"/>
      <c r="J631"/>
      <c r="BA631"/>
      <c r="BB631"/>
      <c r="BC631"/>
      <c r="BD631"/>
      <c r="BE631"/>
      <c r="BF631"/>
    </row>
    <row r="632" spans="7:58" s="3" customFormat="1" hidden="1" x14ac:dyDescent="0.3">
      <c r="G632"/>
      <c r="H632"/>
      <c r="I632"/>
      <c r="J632"/>
      <c r="BA632"/>
      <c r="BB632"/>
      <c r="BC632"/>
      <c r="BD632"/>
      <c r="BE632"/>
      <c r="BF632"/>
    </row>
    <row r="633" spans="7:58" s="3" customFormat="1" hidden="1" x14ac:dyDescent="0.3">
      <c r="G633"/>
      <c r="H633"/>
      <c r="I633"/>
      <c r="J633"/>
      <c r="BA633"/>
      <c r="BB633"/>
      <c r="BC633"/>
      <c r="BD633"/>
      <c r="BE633"/>
      <c r="BF633"/>
    </row>
    <row r="634" spans="7:58" s="3" customFormat="1" hidden="1" x14ac:dyDescent="0.3">
      <c r="G634"/>
      <c r="H634"/>
      <c r="I634"/>
      <c r="J634"/>
      <c r="BA634"/>
      <c r="BB634"/>
      <c r="BC634"/>
      <c r="BD634"/>
      <c r="BE634"/>
      <c r="BF634"/>
    </row>
    <row r="635" spans="7:58" s="3" customFormat="1" hidden="1" x14ac:dyDescent="0.3">
      <c r="G635"/>
      <c r="H635"/>
      <c r="I635"/>
      <c r="J635"/>
      <c r="BA635"/>
      <c r="BB635"/>
      <c r="BC635"/>
      <c r="BD635"/>
      <c r="BE635"/>
      <c r="BF635"/>
    </row>
    <row r="636" spans="7:58" s="3" customFormat="1" hidden="1" x14ac:dyDescent="0.3">
      <c r="G636"/>
      <c r="H636"/>
      <c r="I636"/>
      <c r="J636"/>
      <c r="BA636"/>
      <c r="BB636"/>
      <c r="BC636"/>
      <c r="BD636"/>
      <c r="BE636"/>
      <c r="BF636"/>
    </row>
    <row r="637" spans="7:58" s="3" customFormat="1" hidden="1" x14ac:dyDescent="0.3">
      <c r="G637"/>
      <c r="H637"/>
      <c r="I637"/>
      <c r="J637"/>
      <c r="BA637"/>
      <c r="BB637"/>
      <c r="BC637"/>
      <c r="BD637"/>
      <c r="BE637"/>
      <c r="BF637"/>
    </row>
    <row r="638" spans="7:58" s="3" customFormat="1" hidden="1" x14ac:dyDescent="0.3">
      <c r="G638"/>
      <c r="H638"/>
      <c r="I638"/>
      <c r="J638"/>
      <c r="BA638"/>
      <c r="BB638"/>
      <c r="BC638"/>
      <c r="BD638"/>
      <c r="BE638"/>
      <c r="BF638"/>
    </row>
    <row r="639" spans="7:58" s="3" customFormat="1" hidden="1" x14ac:dyDescent="0.3">
      <c r="G639"/>
      <c r="H639"/>
      <c r="I639"/>
      <c r="J639"/>
      <c r="BA639"/>
      <c r="BB639"/>
      <c r="BC639"/>
      <c r="BD639"/>
      <c r="BE639"/>
      <c r="BF639"/>
    </row>
    <row r="640" spans="7:58" s="3" customFormat="1" hidden="1" x14ac:dyDescent="0.3">
      <c r="G640"/>
      <c r="H640"/>
      <c r="I640"/>
      <c r="J640"/>
      <c r="BA640"/>
      <c r="BB640"/>
      <c r="BC640"/>
      <c r="BD640"/>
      <c r="BE640"/>
      <c r="BF640"/>
    </row>
    <row r="641" spans="7:58" s="3" customFormat="1" hidden="1" x14ac:dyDescent="0.3">
      <c r="G641"/>
      <c r="H641"/>
      <c r="I641"/>
      <c r="J641"/>
      <c r="BA641"/>
      <c r="BB641"/>
      <c r="BC641"/>
      <c r="BD641"/>
      <c r="BE641"/>
      <c r="BF641"/>
    </row>
    <row r="642" spans="7:58" s="3" customFormat="1" hidden="1" x14ac:dyDescent="0.3">
      <c r="G642"/>
      <c r="H642"/>
      <c r="I642"/>
      <c r="J642"/>
      <c r="BA642"/>
      <c r="BB642"/>
      <c r="BC642"/>
      <c r="BD642"/>
      <c r="BE642"/>
      <c r="BF642"/>
    </row>
    <row r="643" spans="7:58" s="3" customFormat="1" hidden="1" x14ac:dyDescent="0.3">
      <c r="G643"/>
      <c r="H643"/>
      <c r="I643"/>
      <c r="J643"/>
      <c r="BA643"/>
      <c r="BB643"/>
      <c r="BC643"/>
      <c r="BD643"/>
      <c r="BE643"/>
      <c r="BF643"/>
    </row>
    <row r="644" spans="7:58" s="3" customFormat="1" hidden="1" x14ac:dyDescent="0.3">
      <c r="G644"/>
      <c r="H644"/>
      <c r="I644"/>
      <c r="J644"/>
      <c r="BA644"/>
      <c r="BB644"/>
      <c r="BC644"/>
      <c r="BD644"/>
      <c r="BE644"/>
      <c r="BF644"/>
    </row>
    <row r="645" spans="7:58" s="3" customFormat="1" hidden="1" x14ac:dyDescent="0.3">
      <c r="G645"/>
      <c r="H645"/>
      <c r="I645"/>
      <c r="J645"/>
      <c r="BA645"/>
      <c r="BB645"/>
      <c r="BC645"/>
      <c r="BD645"/>
      <c r="BE645"/>
      <c r="BF645"/>
    </row>
    <row r="646" spans="7:58" s="3" customFormat="1" hidden="1" x14ac:dyDescent="0.3">
      <c r="G646"/>
      <c r="H646"/>
      <c r="I646"/>
      <c r="J646"/>
      <c r="BA646"/>
      <c r="BB646"/>
      <c r="BC646"/>
      <c r="BD646"/>
      <c r="BE646"/>
      <c r="BF646"/>
    </row>
    <row r="647" spans="7:58" s="3" customFormat="1" hidden="1" x14ac:dyDescent="0.3">
      <c r="G647"/>
      <c r="H647"/>
      <c r="I647"/>
      <c r="J647"/>
      <c r="BA647"/>
      <c r="BB647"/>
      <c r="BC647"/>
      <c r="BD647"/>
      <c r="BE647"/>
      <c r="BF647"/>
    </row>
    <row r="648" spans="7:58" s="3" customFormat="1" hidden="1" x14ac:dyDescent="0.3">
      <c r="G648"/>
      <c r="H648"/>
      <c r="I648"/>
      <c r="J648"/>
      <c r="BA648"/>
      <c r="BB648"/>
      <c r="BC648"/>
      <c r="BD648"/>
      <c r="BE648"/>
      <c r="BF648"/>
    </row>
    <row r="649" spans="7:58" s="3" customFormat="1" hidden="1" x14ac:dyDescent="0.3">
      <c r="G649"/>
      <c r="H649"/>
      <c r="I649"/>
      <c r="J649"/>
      <c r="BA649"/>
      <c r="BB649"/>
      <c r="BC649"/>
      <c r="BD649"/>
      <c r="BE649"/>
      <c r="BF649"/>
    </row>
    <row r="650" spans="7:58" s="3" customFormat="1" hidden="1" x14ac:dyDescent="0.3">
      <c r="G650"/>
      <c r="H650"/>
      <c r="I650"/>
      <c r="J650"/>
      <c r="BA650"/>
      <c r="BB650"/>
      <c r="BC650"/>
      <c r="BD650"/>
      <c r="BE650"/>
      <c r="BF650"/>
    </row>
    <row r="651" spans="7:58" s="3" customFormat="1" hidden="1" x14ac:dyDescent="0.3">
      <c r="G651"/>
      <c r="H651"/>
      <c r="I651"/>
      <c r="J651"/>
      <c r="BA651"/>
      <c r="BB651"/>
      <c r="BC651"/>
      <c r="BD651"/>
      <c r="BE651"/>
      <c r="BF651"/>
    </row>
    <row r="652" spans="7:58" s="3" customFormat="1" hidden="1" x14ac:dyDescent="0.3">
      <c r="G652"/>
      <c r="H652"/>
      <c r="I652"/>
      <c r="J652"/>
      <c r="BA652"/>
      <c r="BB652"/>
      <c r="BC652"/>
      <c r="BD652"/>
      <c r="BE652"/>
      <c r="BF652"/>
    </row>
    <row r="653" spans="7:58" s="3" customFormat="1" hidden="1" x14ac:dyDescent="0.3">
      <c r="G653"/>
      <c r="H653"/>
      <c r="I653"/>
      <c r="J653"/>
      <c r="BA653"/>
      <c r="BB653"/>
      <c r="BC653"/>
      <c r="BD653"/>
      <c r="BE653"/>
      <c r="BF653"/>
    </row>
    <row r="654" spans="7:58" s="3" customFormat="1" hidden="1" x14ac:dyDescent="0.3">
      <c r="G654"/>
      <c r="H654"/>
      <c r="I654"/>
      <c r="J654"/>
      <c r="BA654"/>
      <c r="BB654"/>
      <c r="BC654"/>
      <c r="BD654"/>
      <c r="BE654"/>
      <c r="BF654"/>
    </row>
    <row r="655" spans="7:58" s="3" customFormat="1" hidden="1" x14ac:dyDescent="0.3">
      <c r="G655"/>
      <c r="H655"/>
      <c r="I655"/>
      <c r="J655"/>
      <c r="BA655"/>
      <c r="BB655"/>
      <c r="BC655"/>
      <c r="BD655"/>
      <c r="BE655"/>
      <c r="BF655"/>
    </row>
    <row r="656" spans="7:58" s="3" customFormat="1" hidden="1" x14ac:dyDescent="0.3">
      <c r="G656"/>
      <c r="H656"/>
      <c r="I656"/>
      <c r="J656"/>
      <c r="BA656"/>
      <c r="BB656"/>
      <c r="BC656"/>
      <c r="BD656"/>
      <c r="BE656"/>
      <c r="BF656"/>
    </row>
    <row r="657" spans="7:58" s="3" customFormat="1" hidden="1" x14ac:dyDescent="0.3">
      <c r="G657"/>
      <c r="H657"/>
      <c r="I657"/>
      <c r="J657"/>
      <c r="BA657"/>
      <c r="BB657"/>
      <c r="BC657"/>
      <c r="BD657"/>
      <c r="BE657"/>
      <c r="BF657"/>
    </row>
    <row r="658" spans="7:58" s="3" customFormat="1" hidden="1" x14ac:dyDescent="0.3">
      <c r="G658"/>
      <c r="H658"/>
      <c r="I658"/>
      <c r="J658"/>
      <c r="BA658"/>
      <c r="BB658"/>
      <c r="BC658"/>
      <c r="BD658"/>
      <c r="BE658"/>
      <c r="BF658"/>
    </row>
    <row r="659" spans="7:58" s="3" customFormat="1" hidden="1" x14ac:dyDescent="0.3">
      <c r="G659"/>
      <c r="H659"/>
      <c r="I659"/>
      <c r="J659"/>
      <c r="BA659"/>
      <c r="BB659"/>
      <c r="BC659"/>
      <c r="BD659"/>
      <c r="BE659"/>
      <c r="BF659"/>
    </row>
    <row r="660" spans="7:58" s="3" customFormat="1" hidden="1" x14ac:dyDescent="0.3">
      <c r="G660"/>
      <c r="H660"/>
      <c r="I660"/>
      <c r="J660"/>
      <c r="BA660"/>
      <c r="BB660"/>
      <c r="BC660"/>
      <c r="BD660"/>
      <c r="BE660"/>
      <c r="BF660"/>
    </row>
    <row r="661" spans="7:58" s="3" customFormat="1" hidden="1" x14ac:dyDescent="0.3">
      <c r="G661"/>
      <c r="H661"/>
      <c r="I661"/>
      <c r="J661"/>
      <c r="BA661"/>
      <c r="BB661"/>
      <c r="BC661"/>
      <c r="BD661"/>
      <c r="BE661"/>
      <c r="BF661"/>
    </row>
    <row r="662" spans="7:58" s="3" customFormat="1" hidden="1" x14ac:dyDescent="0.3">
      <c r="G662"/>
      <c r="H662"/>
      <c r="I662"/>
      <c r="J662"/>
      <c r="BA662"/>
      <c r="BB662"/>
      <c r="BC662"/>
      <c r="BD662"/>
      <c r="BE662"/>
      <c r="BF662"/>
    </row>
    <row r="663" spans="7:58" s="3" customFormat="1" hidden="1" x14ac:dyDescent="0.3">
      <c r="G663"/>
      <c r="H663"/>
      <c r="I663"/>
      <c r="J663"/>
      <c r="BA663"/>
      <c r="BB663"/>
      <c r="BC663"/>
      <c r="BD663"/>
      <c r="BE663"/>
      <c r="BF663"/>
    </row>
    <row r="664" spans="7:58" s="3" customFormat="1" hidden="1" x14ac:dyDescent="0.3">
      <c r="G664"/>
      <c r="H664"/>
      <c r="I664"/>
      <c r="J664"/>
      <c r="BA664"/>
      <c r="BB664"/>
      <c r="BC664"/>
      <c r="BD664"/>
      <c r="BE664"/>
      <c r="BF664"/>
    </row>
    <row r="665" spans="7:58" s="3" customFormat="1" hidden="1" x14ac:dyDescent="0.3">
      <c r="G665"/>
      <c r="H665"/>
      <c r="I665"/>
      <c r="J665"/>
      <c r="BA665"/>
      <c r="BB665"/>
      <c r="BC665"/>
      <c r="BD665"/>
      <c r="BE665"/>
      <c r="BF665"/>
    </row>
    <row r="666" spans="7:58" s="3" customFormat="1" hidden="1" x14ac:dyDescent="0.3">
      <c r="G666"/>
      <c r="H666"/>
      <c r="I666"/>
      <c r="J666"/>
      <c r="BA666"/>
      <c r="BB666"/>
      <c r="BC666"/>
      <c r="BD666"/>
      <c r="BE666"/>
      <c r="BF666"/>
    </row>
    <row r="667" spans="7:58" s="3" customFormat="1" hidden="1" x14ac:dyDescent="0.3">
      <c r="G667"/>
      <c r="H667"/>
      <c r="I667"/>
      <c r="J667"/>
      <c r="BA667"/>
      <c r="BB667"/>
      <c r="BC667"/>
      <c r="BD667"/>
      <c r="BE667"/>
      <c r="BF667"/>
    </row>
    <row r="668" spans="7:58" s="3" customFormat="1" hidden="1" x14ac:dyDescent="0.3">
      <c r="G668"/>
      <c r="H668"/>
      <c r="I668"/>
      <c r="J668"/>
      <c r="BA668"/>
      <c r="BB668"/>
      <c r="BC668"/>
      <c r="BD668"/>
      <c r="BE668"/>
      <c r="BF668"/>
    </row>
    <row r="669" spans="7:58" s="3" customFormat="1" hidden="1" x14ac:dyDescent="0.3">
      <c r="G669"/>
      <c r="H669"/>
      <c r="I669"/>
      <c r="J669"/>
      <c r="BA669"/>
      <c r="BB669"/>
      <c r="BC669"/>
      <c r="BD669"/>
      <c r="BE669"/>
      <c r="BF669"/>
    </row>
    <row r="670" spans="7:58" s="3" customFormat="1" hidden="1" x14ac:dyDescent="0.3">
      <c r="G670"/>
      <c r="H670"/>
      <c r="I670"/>
      <c r="J670"/>
      <c r="BA670"/>
      <c r="BB670"/>
      <c r="BC670"/>
      <c r="BD670"/>
      <c r="BE670"/>
      <c r="BF670"/>
    </row>
    <row r="671" spans="7:58" s="3" customFormat="1" hidden="1" x14ac:dyDescent="0.3">
      <c r="G671"/>
      <c r="H671"/>
      <c r="I671"/>
      <c r="J671"/>
      <c r="BA671"/>
      <c r="BB671"/>
      <c r="BC671"/>
      <c r="BD671"/>
      <c r="BE671"/>
      <c r="BF671"/>
    </row>
    <row r="672" spans="7:58" s="3" customFormat="1" hidden="1" x14ac:dyDescent="0.3">
      <c r="G672"/>
      <c r="H672"/>
      <c r="I672"/>
      <c r="J672"/>
      <c r="BA672"/>
      <c r="BB672"/>
      <c r="BC672"/>
      <c r="BD672"/>
      <c r="BE672"/>
      <c r="BF672"/>
    </row>
    <row r="673" spans="7:58" s="3" customFormat="1" hidden="1" x14ac:dyDescent="0.3">
      <c r="G673"/>
      <c r="H673"/>
      <c r="I673"/>
      <c r="J673"/>
      <c r="BA673"/>
      <c r="BB673"/>
      <c r="BC673"/>
      <c r="BD673"/>
      <c r="BE673"/>
      <c r="BF673"/>
    </row>
    <row r="674" spans="7:58" s="3" customFormat="1" hidden="1" x14ac:dyDescent="0.3">
      <c r="G674"/>
      <c r="H674"/>
      <c r="I674"/>
      <c r="J674"/>
      <c r="BA674"/>
      <c r="BB674"/>
      <c r="BC674"/>
      <c r="BD674"/>
      <c r="BE674"/>
      <c r="BF674"/>
    </row>
    <row r="675" spans="7:58" s="3" customFormat="1" hidden="1" x14ac:dyDescent="0.3">
      <c r="G675"/>
      <c r="H675"/>
      <c r="I675"/>
      <c r="J675"/>
      <c r="BA675"/>
      <c r="BB675"/>
      <c r="BC675"/>
      <c r="BD675"/>
      <c r="BE675"/>
      <c r="BF675"/>
    </row>
    <row r="676" spans="7:58" s="3" customFormat="1" hidden="1" x14ac:dyDescent="0.3">
      <c r="G676"/>
      <c r="H676"/>
      <c r="I676"/>
      <c r="J676"/>
      <c r="BA676"/>
      <c r="BB676"/>
      <c r="BC676"/>
      <c r="BD676"/>
      <c r="BE676"/>
      <c r="BF676"/>
    </row>
    <row r="677" spans="7:58" s="3" customFormat="1" hidden="1" x14ac:dyDescent="0.3">
      <c r="G677"/>
      <c r="H677"/>
      <c r="I677"/>
      <c r="J677"/>
      <c r="BA677"/>
      <c r="BB677"/>
      <c r="BC677"/>
      <c r="BD677"/>
      <c r="BE677"/>
      <c r="BF677"/>
    </row>
    <row r="678" spans="7:58" s="3" customFormat="1" hidden="1" x14ac:dyDescent="0.3">
      <c r="G678"/>
      <c r="H678"/>
      <c r="I678"/>
      <c r="J678"/>
      <c r="BA678"/>
      <c r="BB678"/>
      <c r="BC678"/>
      <c r="BD678"/>
      <c r="BE678"/>
      <c r="BF678"/>
    </row>
    <row r="679" spans="7:58" s="3" customFormat="1" hidden="1" x14ac:dyDescent="0.3">
      <c r="G679"/>
      <c r="H679"/>
      <c r="I679"/>
      <c r="J679"/>
      <c r="BA679"/>
      <c r="BB679"/>
      <c r="BC679"/>
      <c r="BD679"/>
      <c r="BE679"/>
      <c r="BF679"/>
    </row>
    <row r="680" spans="7:58" s="3" customFormat="1" hidden="1" x14ac:dyDescent="0.3">
      <c r="G680"/>
      <c r="H680"/>
      <c r="I680"/>
      <c r="J680"/>
      <c r="BA680"/>
      <c r="BB680"/>
      <c r="BC680"/>
      <c r="BD680"/>
      <c r="BE680"/>
      <c r="BF680"/>
    </row>
    <row r="681" spans="7:58" s="3" customFormat="1" hidden="1" x14ac:dyDescent="0.3">
      <c r="G681"/>
      <c r="H681"/>
      <c r="I681"/>
      <c r="J681"/>
      <c r="BA681"/>
      <c r="BB681"/>
      <c r="BC681"/>
      <c r="BD681"/>
      <c r="BE681"/>
      <c r="BF681"/>
    </row>
    <row r="682" spans="7:58" s="3" customFormat="1" hidden="1" x14ac:dyDescent="0.3">
      <c r="G682"/>
      <c r="H682"/>
      <c r="I682"/>
      <c r="J682"/>
      <c r="BA682"/>
      <c r="BB682"/>
      <c r="BC682"/>
      <c r="BD682"/>
      <c r="BE682"/>
      <c r="BF682"/>
    </row>
    <row r="683" spans="7:58" s="3" customFormat="1" hidden="1" x14ac:dyDescent="0.3">
      <c r="G683"/>
      <c r="H683"/>
      <c r="I683"/>
      <c r="J683"/>
      <c r="BA683"/>
      <c r="BB683"/>
      <c r="BC683"/>
      <c r="BD683"/>
      <c r="BE683"/>
      <c r="BF683"/>
    </row>
    <row r="684" spans="7:58" s="3" customFormat="1" hidden="1" x14ac:dyDescent="0.3">
      <c r="G684"/>
      <c r="H684"/>
      <c r="I684"/>
      <c r="J684"/>
      <c r="BA684"/>
      <c r="BB684"/>
      <c r="BC684"/>
      <c r="BD684"/>
      <c r="BE684"/>
      <c r="BF684"/>
    </row>
    <row r="685" spans="7:58" s="3" customFormat="1" hidden="1" x14ac:dyDescent="0.3">
      <c r="G685"/>
      <c r="H685"/>
      <c r="I685"/>
      <c r="J685"/>
      <c r="BA685"/>
      <c r="BB685"/>
      <c r="BC685"/>
      <c r="BD685"/>
      <c r="BE685"/>
      <c r="BF685"/>
    </row>
    <row r="686" spans="7:58" s="3" customFormat="1" hidden="1" x14ac:dyDescent="0.3">
      <c r="G686"/>
      <c r="H686"/>
      <c r="I686"/>
      <c r="J686"/>
      <c r="BA686"/>
      <c r="BB686"/>
      <c r="BC686"/>
      <c r="BD686"/>
      <c r="BE686"/>
      <c r="BF686"/>
    </row>
    <row r="687" spans="7:58" s="3" customFormat="1" hidden="1" x14ac:dyDescent="0.3">
      <c r="G687"/>
      <c r="H687"/>
      <c r="I687"/>
      <c r="J687"/>
      <c r="BA687"/>
      <c r="BB687"/>
      <c r="BC687"/>
      <c r="BD687"/>
      <c r="BE687"/>
      <c r="BF687"/>
    </row>
    <row r="688" spans="7:58" s="3" customFormat="1" hidden="1" x14ac:dyDescent="0.3">
      <c r="G688"/>
      <c r="H688"/>
      <c r="I688"/>
      <c r="J688"/>
      <c r="BA688"/>
      <c r="BB688"/>
      <c r="BC688"/>
      <c r="BD688"/>
      <c r="BE688"/>
      <c r="BF688"/>
    </row>
    <row r="689" spans="7:58" s="3" customFormat="1" hidden="1" x14ac:dyDescent="0.3">
      <c r="G689"/>
      <c r="H689"/>
      <c r="I689"/>
      <c r="J689"/>
      <c r="BA689"/>
      <c r="BB689"/>
      <c r="BC689"/>
      <c r="BD689"/>
      <c r="BE689"/>
      <c r="BF689"/>
    </row>
    <row r="690" spans="7:58" s="3" customFormat="1" hidden="1" x14ac:dyDescent="0.3">
      <c r="G690"/>
      <c r="H690"/>
      <c r="I690"/>
      <c r="J690"/>
      <c r="BA690"/>
      <c r="BB690"/>
      <c r="BC690"/>
      <c r="BD690"/>
      <c r="BE690"/>
      <c r="BF690"/>
    </row>
    <row r="691" spans="7:58" s="3" customFormat="1" hidden="1" x14ac:dyDescent="0.3">
      <c r="G691"/>
      <c r="H691"/>
      <c r="I691"/>
      <c r="J691"/>
      <c r="BA691"/>
      <c r="BB691"/>
      <c r="BC691"/>
      <c r="BD691"/>
      <c r="BE691"/>
      <c r="BF691"/>
    </row>
    <row r="692" spans="7:58" s="3" customFormat="1" hidden="1" x14ac:dyDescent="0.3">
      <c r="G692"/>
      <c r="H692"/>
      <c r="I692"/>
      <c r="J692"/>
      <c r="BA692"/>
      <c r="BB692"/>
      <c r="BC692"/>
      <c r="BD692"/>
      <c r="BE692"/>
      <c r="BF692"/>
    </row>
    <row r="693" spans="7:58" s="3" customFormat="1" hidden="1" x14ac:dyDescent="0.3">
      <c r="G693"/>
      <c r="H693"/>
      <c r="I693"/>
      <c r="J693"/>
      <c r="BA693"/>
      <c r="BB693"/>
      <c r="BC693"/>
      <c r="BD693"/>
      <c r="BE693"/>
      <c r="BF693"/>
    </row>
    <row r="694" spans="7:58" s="3" customFormat="1" hidden="1" x14ac:dyDescent="0.3">
      <c r="G694"/>
      <c r="H694"/>
      <c r="I694"/>
      <c r="J694"/>
      <c r="BA694"/>
      <c r="BB694"/>
      <c r="BC694"/>
      <c r="BD694"/>
      <c r="BE694"/>
      <c r="BF694"/>
    </row>
    <row r="695" spans="7:58" s="3" customFormat="1" hidden="1" x14ac:dyDescent="0.3">
      <c r="G695"/>
      <c r="H695"/>
      <c r="I695"/>
      <c r="J695"/>
      <c r="BA695"/>
      <c r="BB695"/>
      <c r="BC695"/>
      <c r="BD695"/>
      <c r="BE695"/>
      <c r="BF695"/>
    </row>
    <row r="696" spans="7:58" s="3" customFormat="1" hidden="1" x14ac:dyDescent="0.3">
      <c r="G696"/>
      <c r="H696"/>
      <c r="I696"/>
      <c r="J696"/>
      <c r="BA696"/>
      <c r="BB696"/>
      <c r="BC696"/>
      <c r="BD696"/>
      <c r="BE696"/>
      <c r="BF696"/>
    </row>
    <row r="697" spans="7:58" s="3" customFormat="1" hidden="1" x14ac:dyDescent="0.3">
      <c r="G697"/>
      <c r="H697"/>
      <c r="I697"/>
      <c r="J697"/>
      <c r="BA697"/>
      <c r="BB697"/>
      <c r="BC697"/>
      <c r="BD697"/>
      <c r="BE697"/>
      <c r="BF697"/>
    </row>
    <row r="698" spans="7:58" s="3" customFormat="1" hidden="1" x14ac:dyDescent="0.3">
      <c r="G698"/>
      <c r="H698"/>
      <c r="I698"/>
      <c r="J698"/>
      <c r="BA698"/>
      <c r="BB698"/>
      <c r="BC698"/>
      <c r="BD698"/>
      <c r="BE698"/>
      <c r="BF698"/>
    </row>
    <row r="699" spans="7:58" s="3" customFormat="1" hidden="1" x14ac:dyDescent="0.3">
      <c r="G699"/>
      <c r="H699"/>
      <c r="I699"/>
      <c r="J699"/>
      <c r="BA699"/>
      <c r="BB699"/>
      <c r="BC699"/>
      <c r="BD699"/>
      <c r="BE699"/>
      <c r="BF699"/>
    </row>
    <row r="700" spans="7:58" s="3" customFormat="1" hidden="1" x14ac:dyDescent="0.3">
      <c r="G700"/>
      <c r="H700"/>
      <c r="I700"/>
      <c r="J700"/>
      <c r="BA700"/>
      <c r="BB700"/>
      <c r="BC700"/>
      <c r="BD700"/>
      <c r="BE700"/>
      <c r="BF700"/>
    </row>
    <row r="701" spans="7:58" s="3" customFormat="1" hidden="1" x14ac:dyDescent="0.3">
      <c r="G701"/>
      <c r="H701"/>
      <c r="I701"/>
      <c r="J701"/>
      <c r="BA701"/>
      <c r="BB701"/>
      <c r="BC701"/>
      <c r="BD701"/>
      <c r="BE701"/>
      <c r="BF701"/>
    </row>
    <row r="702" spans="7:58" s="3" customFormat="1" hidden="1" x14ac:dyDescent="0.3">
      <c r="G702"/>
      <c r="H702"/>
      <c r="I702"/>
      <c r="J702"/>
      <c r="BA702"/>
      <c r="BB702"/>
      <c r="BC702"/>
      <c r="BD702"/>
      <c r="BE702"/>
      <c r="BF702"/>
    </row>
    <row r="703" spans="7:58" s="3" customFormat="1" hidden="1" x14ac:dyDescent="0.3">
      <c r="G703"/>
      <c r="H703"/>
      <c r="I703"/>
      <c r="J703"/>
      <c r="BA703"/>
      <c r="BB703"/>
      <c r="BC703"/>
      <c r="BD703"/>
      <c r="BE703"/>
      <c r="BF703"/>
    </row>
    <row r="704" spans="7:58" s="3" customFormat="1" hidden="1" x14ac:dyDescent="0.3">
      <c r="G704"/>
      <c r="H704"/>
      <c r="I704"/>
      <c r="J704"/>
      <c r="BA704"/>
      <c r="BB704"/>
      <c r="BC704"/>
      <c r="BD704"/>
      <c r="BE704"/>
      <c r="BF704"/>
    </row>
    <row r="705" spans="7:58" s="3" customFormat="1" hidden="1" x14ac:dyDescent="0.3">
      <c r="G705"/>
      <c r="H705"/>
      <c r="I705"/>
      <c r="J705"/>
      <c r="BA705"/>
      <c r="BB705"/>
      <c r="BC705"/>
      <c r="BD705"/>
      <c r="BE705"/>
      <c r="BF705"/>
    </row>
    <row r="706" spans="7:58" s="3" customFormat="1" hidden="1" x14ac:dyDescent="0.3">
      <c r="G706"/>
      <c r="H706"/>
      <c r="I706"/>
      <c r="J706"/>
      <c r="BA706"/>
      <c r="BB706"/>
      <c r="BC706"/>
      <c r="BD706"/>
      <c r="BE706"/>
      <c r="BF706"/>
    </row>
    <row r="707" spans="7:58" s="3" customFormat="1" hidden="1" x14ac:dyDescent="0.3">
      <c r="G707"/>
      <c r="H707"/>
      <c r="I707"/>
      <c r="J707"/>
      <c r="BA707"/>
      <c r="BB707"/>
      <c r="BC707"/>
      <c r="BD707"/>
      <c r="BE707"/>
      <c r="BF707"/>
    </row>
    <row r="708" spans="7:58" s="3" customFormat="1" hidden="1" x14ac:dyDescent="0.3">
      <c r="G708"/>
      <c r="H708"/>
      <c r="I708"/>
      <c r="J708"/>
      <c r="BA708"/>
      <c r="BB708"/>
      <c r="BC708"/>
      <c r="BD708"/>
      <c r="BE708"/>
      <c r="BF708"/>
    </row>
    <row r="709" spans="7:58" s="3" customFormat="1" hidden="1" x14ac:dyDescent="0.3">
      <c r="G709"/>
      <c r="H709"/>
      <c r="I709"/>
      <c r="J709"/>
      <c r="BA709"/>
      <c r="BB709"/>
      <c r="BC709"/>
      <c r="BD709"/>
      <c r="BE709"/>
      <c r="BF709"/>
    </row>
    <row r="710" spans="7:58" s="3" customFormat="1" hidden="1" x14ac:dyDescent="0.3">
      <c r="G710"/>
      <c r="H710"/>
      <c r="I710"/>
      <c r="J710"/>
      <c r="BA710"/>
      <c r="BB710"/>
      <c r="BC710"/>
      <c r="BD710"/>
      <c r="BE710"/>
      <c r="BF710"/>
    </row>
    <row r="711" spans="7:58" s="3" customFormat="1" hidden="1" x14ac:dyDescent="0.3">
      <c r="G711"/>
      <c r="H711"/>
      <c r="I711"/>
      <c r="J711"/>
      <c r="BA711"/>
      <c r="BB711"/>
      <c r="BC711"/>
      <c r="BD711"/>
      <c r="BE711"/>
      <c r="BF711"/>
    </row>
    <row r="712" spans="7:58" s="3" customFormat="1" hidden="1" x14ac:dyDescent="0.3">
      <c r="G712"/>
      <c r="H712"/>
      <c r="I712"/>
      <c r="J712"/>
      <c r="BA712"/>
      <c r="BB712"/>
      <c r="BC712"/>
      <c r="BD712"/>
      <c r="BE712"/>
      <c r="BF712"/>
    </row>
    <row r="713" spans="7:58" s="3" customFormat="1" hidden="1" x14ac:dyDescent="0.3">
      <c r="G713"/>
      <c r="H713"/>
      <c r="I713"/>
      <c r="J713"/>
      <c r="BA713"/>
      <c r="BB713"/>
      <c r="BC713"/>
      <c r="BD713"/>
      <c r="BE713"/>
      <c r="BF713"/>
    </row>
    <row r="714" spans="7:58" s="3" customFormat="1" hidden="1" x14ac:dyDescent="0.3">
      <c r="G714"/>
      <c r="H714"/>
      <c r="I714"/>
      <c r="J714"/>
      <c r="BA714"/>
      <c r="BB714"/>
      <c r="BC714"/>
      <c r="BD714"/>
      <c r="BE714"/>
      <c r="BF714"/>
    </row>
    <row r="715" spans="7:58" s="3" customFormat="1" hidden="1" x14ac:dyDescent="0.3">
      <c r="G715"/>
      <c r="H715"/>
      <c r="I715"/>
      <c r="J715"/>
      <c r="BA715"/>
      <c r="BB715"/>
      <c r="BC715"/>
      <c r="BD715"/>
      <c r="BE715"/>
      <c r="BF715"/>
    </row>
    <row r="716" spans="7:58" s="3" customFormat="1" hidden="1" x14ac:dyDescent="0.3">
      <c r="G716"/>
      <c r="H716"/>
      <c r="I716"/>
      <c r="J716"/>
      <c r="BA716"/>
      <c r="BB716"/>
      <c r="BC716"/>
      <c r="BD716"/>
      <c r="BE716"/>
      <c r="BF716"/>
    </row>
    <row r="717" spans="7:58" s="3" customFormat="1" hidden="1" x14ac:dyDescent="0.3">
      <c r="G717"/>
      <c r="H717"/>
      <c r="I717"/>
      <c r="J717"/>
      <c r="BA717"/>
      <c r="BB717"/>
      <c r="BC717"/>
      <c r="BD717"/>
      <c r="BE717"/>
      <c r="BF717"/>
    </row>
    <row r="718" spans="7:58" s="3" customFormat="1" hidden="1" x14ac:dyDescent="0.3">
      <c r="G718"/>
      <c r="H718"/>
      <c r="I718"/>
      <c r="J718"/>
      <c r="BA718"/>
      <c r="BB718"/>
      <c r="BC718"/>
      <c r="BD718"/>
      <c r="BE718"/>
      <c r="BF718"/>
    </row>
    <row r="719" spans="7:58" s="3" customFormat="1" hidden="1" x14ac:dyDescent="0.3">
      <c r="G719"/>
      <c r="H719"/>
      <c r="I719"/>
      <c r="J719"/>
      <c r="BA719"/>
      <c r="BB719"/>
      <c r="BC719"/>
      <c r="BD719"/>
      <c r="BE719"/>
      <c r="BF719"/>
    </row>
    <row r="720" spans="7:58" s="3" customFormat="1" hidden="1" x14ac:dyDescent="0.3">
      <c r="G720"/>
      <c r="H720"/>
      <c r="I720"/>
      <c r="J720"/>
      <c r="BA720"/>
      <c r="BB720"/>
      <c r="BC720"/>
      <c r="BD720"/>
      <c r="BE720"/>
      <c r="BF720"/>
    </row>
    <row r="721" spans="7:58" s="3" customFormat="1" hidden="1" x14ac:dyDescent="0.3">
      <c r="G721"/>
      <c r="H721"/>
      <c r="I721"/>
      <c r="J721"/>
      <c r="BA721"/>
      <c r="BB721"/>
      <c r="BC721"/>
      <c r="BD721"/>
      <c r="BE721"/>
      <c r="BF721"/>
    </row>
    <row r="722" spans="7:58" s="3" customFormat="1" hidden="1" x14ac:dyDescent="0.3">
      <c r="G722"/>
      <c r="H722"/>
      <c r="I722"/>
      <c r="J722"/>
      <c r="BA722"/>
      <c r="BB722"/>
      <c r="BC722"/>
      <c r="BD722"/>
      <c r="BE722"/>
      <c r="BF722"/>
    </row>
    <row r="723" spans="7:58" s="3" customFormat="1" hidden="1" x14ac:dyDescent="0.3">
      <c r="G723"/>
      <c r="H723"/>
      <c r="I723"/>
      <c r="J723"/>
      <c r="BA723"/>
      <c r="BB723"/>
      <c r="BC723"/>
      <c r="BD723"/>
      <c r="BE723"/>
      <c r="BF723"/>
    </row>
    <row r="724" spans="7:58" s="3" customFormat="1" hidden="1" x14ac:dyDescent="0.3">
      <c r="G724"/>
      <c r="H724"/>
      <c r="I724"/>
      <c r="J724"/>
      <c r="BA724"/>
      <c r="BB724"/>
      <c r="BC724"/>
      <c r="BD724"/>
      <c r="BE724"/>
      <c r="BF724"/>
    </row>
    <row r="725" spans="7:58" s="3" customFormat="1" hidden="1" x14ac:dyDescent="0.3">
      <c r="G725"/>
      <c r="H725"/>
      <c r="I725"/>
      <c r="J725"/>
      <c r="BA725"/>
      <c r="BB725"/>
      <c r="BC725"/>
      <c r="BD725"/>
      <c r="BE725"/>
      <c r="BF725"/>
    </row>
    <row r="726" spans="7:58" s="3" customFormat="1" hidden="1" x14ac:dyDescent="0.3">
      <c r="G726"/>
      <c r="H726"/>
      <c r="I726"/>
      <c r="J726"/>
      <c r="BA726"/>
      <c r="BB726"/>
      <c r="BC726"/>
      <c r="BD726"/>
      <c r="BE726"/>
      <c r="BF726"/>
    </row>
    <row r="727" spans="7:58" s="3" customFormat="1" hidden="1" x14ac:dyDescent="0.3">
      <c r="G727"/>
      <c r="H727"/>
      <c r="I727"/>
      <c r="J727"/>
      <c r="BA727"/>
      <c r="BB727"/>
      <c r="BC727"/>
      <c r="BD727"/>
      <c r="BE727"/>
      <c r="BF727"/>
    </row>
    <row r="728" spans="7:58" s="3" customFormat="1" hidden="1" x14ac:dyDescent="0.3">
      <c r="G728"/>
      <c r="H728"/>
      <c r="I728"/>
      <c r="J728"/>
      <c r="BA728"/>
      <c r="BB728"/>
      <c r="BC728"/>
      <c r="BD728"/>
      <c r="BE728"/>
      <c r="BF728"/>
    </row>
    <row r="729" spans="7:58" s="3" customFormat="1" hidden="1" x14ac:dyDescent="0.3">
      <c r="G729"/>
      <c r="H729"/>
      <c r="I729"/>
      <c r="J729"/>
      <c r="BA729"/>
      <c r="BB729"/>
      <c r="BC729"/>
      <c r="BD729"/>
      <c r="BE729"/>
      <c r="BF729"/>
    </row>
    <row r="730" spans="7:58" s="3" customFormat="1" hidden="1" x14ac:dyDescent="0.3">
      <c r="G730"/>
      <c r="H730"/>
      <c r="I730"/>
      <c r="J730"/>
      <c r="BA730"/>
      <c r="BB730"/>
      <c r="BC730"/>
      <c r="BD730"/>
      <c r="BE730"/>
      <c r="BF730"/>
    </row>
    <row r="731" spans="7:58" s="3" customFormat="1" hidden="1" x14ac:dyDescent="0.3">
      <c r="G731"/>
      <c r="H731"/>
      <c r="I731"/>
      <c r="J731"/>
      <c r="BA731"/>
      <c r="BB731"/>
      <c r="BC731"/>
      <c r="BD731"/>
      <c r="BE731"/>
      <c r="BF731"/>
    </row>
    <row r="732" spans="7:58" s="3" customFormat="1" hidden="1" x14ac:dyDescent="0.3">
      <c r="G732"/>
      <c r="H732"/>
      <c r="I732"/>
      <c r="J732"/>
      <c r="BA732"/>
      <c r="BB732"/>
      <c r="BC732"/>
      <c r="BD732"/>
      <c r="BE732"/>
      <c r="BF732"/>
    </row>
    <row r="733" spans="7:58" s="3" customFormat="1" hidden="1" x14ac:dyDescent="0.3">
      <c r="G733"/>
      <c r="H733"/>
      <c r="I733"/>
      <c r="J733"/>
      <c r="BA733"/>
      <c r="BB733"/>
      <c r="BC733"/>
      <c r="BD733"/>
      <c r="BE733"/>
      <c r="BF733"/>
    </row>
    <row r="734" spans="7:58" s="3" customFormat="1" hidden="1" x14ac:dyDescent="0.3">
      <c r="G734"/>
      <c r="H734"/>
      <c r="I734"/>
      <c r="J734"/>
      <c r="BA734"/>
      <c r="BB734"/>
      <c r="BC734"/>
      <c r="BD734"/>
      <c r="BE734"/>
      <c r="BF734"/>
    </row>
    <row r="735" spans="7:58" s="3" customFormat="1" hidden="1" x14ac:dyDescent="0.3">
      <c r="G735"/>
      <c r="H735"/>
      <c r="I735"/>
      <c r="J735"/>
      <c r="BA735"/>
      <c r="BB735"/>
      <c r="BC735"/>
      <c r="BD735"/>
      <c r="BE735"/>
      <c r="BF735"/>
    </row>
    <row r="736" spans="7:58" s="3" customFormat="1" hidden="1" x14ac:dyDescent="0.3">
      <c r="G736"/>
      <c r="H736"/>
      <c r="I736"/>
      <c r="J736"/>
      <c r="BA736"/>
      <c r="BB736"/>
      <c r="BC736"/>
      <c r="BD736"/>
      <c r="BE736"/>
      <c r="BF736"/>
    </row>
    <row r="737" spans="7:58" s="3" customFormat="1" hidden="1" x14ac:dyDescent="0.3">
      <c r="G737"/>
      <c r="H737"/>
      <c r="I737"/>
      <c r="J737"/>
      <c r="BA737"/>
      <c r="BB737"/>
      <c r="BC737"/>
      <c r="BD737"/>
      <c r="BE737"/>
      <c r="BF737"/>
    </row>
    <row r="738" spans="7:58" s="3" customFormat="1" hidden="1" x14ac:dyDescent="0.3">
      <c r="G738"/>
      <c r="H738"/>
      <c r="I738"/>
      <c r="J738"/>
      <c r="BA738"/>
      <c r="BB738"/>
      <c r="BC738"/>
      <c r="BD738"/>
      <c r="BE738"/>
      <c r="BF738"/>
    </row>
    <row r="739" spans="7:58" s="3" customFormat="1" hidden="1" x14ac:dyDescent="0.3">
      <c r="G739"/>
      <c r="H739"/>
      <c r="I739"/>
      <c r="J739"/>
      <c r="BA739"/>
      <c r="BB739"/>
      <c r="BC739"/>
      <c r="BD739"/>
      <c r="BE739"/>
      <c r="BF739"/>
    </row>
    <row r="740" spans="7:58" s="3" customFormat="1" hidden="1" x14ac:dyDescent="0.3">
      <c r="G740"/>
      <c r="H740"/>
      <c r="I740"/>
      <c r="J740"/>
      <c r="BA740"/>
      <c r="BB740"/>
      <c r="BC740"/>
      <c r="BD740"/>
      <c r="BE740"/>
      <c r="BF740"/>
    </row>
    <row r="741" spans="7:58" s="3" customFormat="1" hidden="1" x14ac:dyDescent="0.3">
      <c r="G741"/>
      <c r="H741"/>
      <c r="I741"/>
      <c r="J741"/>
      <c r="BA741"/>
      <c r="BB741"/>
      <c r="BC741"/>
      <c r="BD741"/>
      <c r="BE741"/>
      <c r="BF741"/>
    </row>
    <row r="742" spans="7:58" s="3" customFormat="1" hidden="1" x14ac:dyDescent="0.3">
      <c r="G742"/>
      <c r="H742"/>
      <c r="I742"/>
      <c r="J742"/>
      <c r="BA742"/>
      <c r="BB742"/>
      <c r="BC742"/>
      <c r="BD742"/>
      <c r="BE742"/>
      <c r="BF742"/>
    </row>
    <row r="743" spans="7:58" s="3" customFormat="1" hidden="1" x14ac:dyDescent="0.3">
      <c r="G743"/>
      <c r="H743"/>
      <c r="I743"/>
      <c r="J743"/>
      <c r="BA743"/>
      <c r="BB743"/>
      <c r="BC743"/>
      <c r="BD743"/>
      <c r="BE743"/>
      <c r="BF743"/>
    </row>
    <row r="744" spans="7:58" s="3" customFormat="1" hidden="1" x14ac:dyDescent="0.3">
      <c r="G744"/>
      <c r="H744"/>
      <c r="I744"/>
      <c r="J744"/>
      <c r="BA744"/>
      <c r="BB744"/>
      <c r="BC744"/>
      <c r="BD744"/>
      <c r="BE744"/>
      <c r="BF744"/>
    </row>
    <row r="745" spans="7:58" s="3" customFormat="1" hidden="1" x14ac:dyDescent="0.3">
      <c r="G745"/>
      <c r="H745"/>
      <c r="I745"/>
      <c r="J745"/>
      <c r="BA745"/>
      <c r="BB745"/>
      <c r="BC745"/>
      <c r="BD745"/>
      <c r="BE745"/>
      <c r="BF745"/>
    </row>
    <row r="746" spans="7:58" s="3" customFormat="1" hidden="1" x14ac:dyDescent="0.3">
      <c r="G746"/>
      <c r="H746"/>
      <c r="I746"/>
      <c r="J746"/>
      <c r="BA746"/>
      <c r="BB746"/>
      <c r="BC746"/>
      <c r="BD746"/>
      <c r="BE746"/>
      <c r="BF746"/>
    </row>
    <row r="747" spans="7:58" s="3" customFormat="1" hidden="1" x14ac:dyDescent="0.3">
      <c r="G747"/>
      <c r="H747"/>
      <c r="I747"/>
      <c r="J747"/>
      <c r="BA747"/>
      <c r="BB747"/>
      <c r="BC747"/>
      <c r="BD747"/>
      <c r="BE747"/>
      <c r="BF747"/>
    </row>
    <row r="748" spans="7:58" s="3" customFormat="1" hidden="1" x14ac:dyDescent="0.3">
      <c r="G748"/>
      <c r="H748"/>
      <c r="I748"/>
      <c r="J748"/>
      <c r="BA748"/>
      <c r="BB748"/>
      <c r="BC748"/>
      <c r="BD748"/>
      <c r="BE748"/>
      <c r="BF748"/>
    </row>
    <row r="749" spans="7:58" s="3" customFormat="1" hidden="1" x14ac:dyDescent="0.3">
      <c r="G749"/>
      <c r="H749"/>
      <c r="I749"/>
      <c r="J749"/>
      <c r="BA749"/>
      <c r="BB749"/>
      <c r="BC749"/>
      <c r="BD749"/>
      <c r="BE749"/>
      <c r="BF749"/>
    </row>
    <row r="750" spans="7:58" s="3" customFormat="1" hidden="1" x14ac:dyDescent="0.3">
      <c r="G750"/>
      <c r="H750"/>
      <c r="I750"/>
      <c r="J750"/>
      <c r="BA750"/>
      <c r="BB750"/>
      <c r="BC750"/>
      <c r="BD750"/>
      <c r="BE750"/>
      <c r="BF750"/>
    </row>
    <row r="751" spans="7:58" s="3" customFormat="1" hidden="1" x14ac:dyDescent="0.3">
      <c r="G751"/>
      <c r="H751"/>
      <c r="I751"/>
      <c r="J751"/>
      <c r="BA751"/>
      <c r="BB751"/>
      <c r="BC751"/>
      <c r="BD751"/>
      <c r="BE751"/>
      <c r="BF751"/>
    </row>
    <row r="752" spans="7:58" s="3" customFormat="1" hidden="1" x14ac:dyDescent="0.3">
      <c r="G752"/>
      <c r="H752"/>
      <c r="I752"/>
      <c r="J752"/>
      <c r="BA752"/>
      <c r="BB752"/>
      <c r="BC752"/>
      <c r="BD752"/>
      <c r="BE752"/>
      <c r="BF752"/>
    </row>
    <row r="753" spans="7:58" s="3" customFormat="1" hidden="1" x14ac:dyDescent="0.3">
      <c r="G753"/>
      <c r="H753"/>
      <c r="I753"/>
      <c r="J753"/>
      <c r="BA753"/>
      <c r="BB753"/>
      <c r="BC753"/>
      <c r="BD753"/>
      <c r="BE753"/>
      <c r="BF753"/>
    </row>
    <row r="754" spans="7:58" s="3" customFormat="1" hidden="1" x14ac:dyDescent="0.3">
      <c r="G754"/>
      <c r="H754"/>
      <c r="I754"/>
      <c r="J754"/>
      <c r="BA754"/>
      <c r="BB754"/>
      <c r="BC754"/>
      <c r="BD754"/>
      <c r="BE754"/>
      <c r="BF754"/>
    </row>
    <row r="755" spans="7:58" s="3" customFormat="1" hidden="1" x14ac:dyDescent="0.3">
      <c r="G755"/>
      <c r="H755"/>
      <c r="I755"/>
      <c r="J755"/>
      <c r="BA755"/>
      <c r="BB755"/>
      <c r="BC755"/>
      <c r="BD755"/>
      <c r="BE755"/>
      <c r="BF755"/>
    </row>
    <row r="756" spans="7:58" s="3" customFormat="1" hidden="1" x14ac:dyDescent="0.3">
      <c r="G756"/>
      <c r="H756"/>
      <c r="I756"/>
      <c r="J756"/>
      <c r="BA756"/>
      <c r="BB756"/>
      <c r="BC756"/>
      <c r="BD756"/>
      <c r="BE756"/>
      <c r="BF756"/>
    </row>
    <row r="757" spans="7:58" s="3" customFormat="1" hidden="1" x14ac:dyDescent="0.3">
      <c r="G757"/>
      <c r="H757"/>
      <c r="I757"/>
      <c r="J757"/>
      <c r="BA757"/>
      <c r="BB757"/>
      <c r="BC757"/>
      <c r="BD757"/>
      <c r="BE757"/>
      <c r="BF757"/>
    </row>
    <row r="758" spans="7:58" s="3" customFormat="1" hidden="1" x14ac:dyDescent="0.3">
      <c r="G758"/>
      <c r="H758"/>
      <c r="I758"/>
      <c r="J758"/>
      <c r="BA758"/>
      <c r="BB758"/>
      <c r="BC758"/>
      <c r="BD758"/>
      <c r="BE758"/>
      <c r="BF758"/>
    </row>
    <row r="759" spans="7:58" s="3" customFormat="1" hidden="1" x14ac:dyDescent="0.3">
      <c r="G759"/>
      <c r="H759"/>
      <c r="I759"/>
      <c r="J759"/>
      <c r="BA759"/>
      <c r="BB759"/>
      <c r="BC759"/>
      <c r="BD759"/>
      <c r="BE759"/>
      <c r="BF759"/>
    </row>
    <row r="760" spans="7:58" s="3" customFormat="1" hidden="1" x14ac:dyDescent="0.3">
      <c r="G760"/>
      <c r="H760"/>
      <c r="I760"/>
      <c r="J760"/>
      <c r="BA760"/>
      <c r="BB760"/>
      <c r="BC760"/>
      <c r="BD760"/>
      <c r="BE760"/>
      <c r="BF760"/>
    </row>
    <row r="761" spans="7:58" s="3" customFormat="1" hidden="1" x14ac:dyDescent="0.3">
      <c r="G761"/>
      <c r="H761"/>
      <c r="I761"/>
      <c r="J761"/>
      <c r="BA761"/>
      <c r="BB761"/>
      <c r="BC761"/>
      <c r="BD761"/>
      <c r="BE761"/>
      <c r="BF761"/>
    </row>
    <row r="762" spans="7:58" s="3" customFormat="1" hidden="1" x14ac:dyDescent="0.3">
      <c r="G762"/>
      <c r="H762"/>
      <c r="I762"/>
      <c r="J762"/>
      <c r="BA762"/>
      <c r="BB762"/>
      <c r="BC762"/>
      <c r="BD762"/>
      <c r="BE762"/>
      <c r="BF762"/>
    </row>
    <row r="763" spans="7:58" s="3" customFormat="1" hidden="1" x14ac:dyDescent="0.3">
      <c r="G763"/>
      <c r="H763"/>
      <c r="I763"/>
      <c r="J763"/>
      <c r="BA763"/>
      <c r="BB763"/>
      <c r="BC763"/>
      <c r="BD763"/>
      <c r="BE763"/>
      <c r="BF763"/>
    </row>
    <row r="764" spans="7:58" s="3" customFormat="1" hidden="1" x14ac:dyDescent="0.3">
      <c r="G764"/>
      <c r="H764"/>
      <c r="I764"/>
      <c r="J764"/>
      <c r="BA764"/>
      <c r="BB764"/>
      <c r="BC764"/>
      <c r="BD764"/>
      <c r="BE764"/>
      <c r="BF764"/>
    </row>
    <row r="765" spans="7:58" s="3" customFormat="1" hidden="1" x14ac:dyDescent="0.3">
      <c r="G765"/>
      <c r="H765"/>
      <c r="I765"/>
      <c r="J765"/>
      <c r="BA765"/>
      <c r="BB765"/>
      <c r="BC765"/>
      <c r="BD765"/>
      <c r="BE765"/>
      <c r="BF765"/>
    </row>
    <row r="766" spans="7:58" s="3" customFormat="1" hidden="1" x14ac:dyDescent="0.3">
      <c r="G766"/>
      <c r="H766"/>
      <c r="I766"/>
      <c r="J766"/>
      <c r="BA766"/>
      <c r="BB766"/>
      <c r="BC766"/>
      <c r="BD766"/>
      <c r="BE766"/>
      <c r="BF766"/>
    </row>
    <row r="767" spans="7:58" s="3" customFormat="1" hidden="1" x14ac:dyDescent="0.3">
      <c r="G767"/>
      <c r="H767"/>
      <c r="I767"/>
      <c r="J767"/>
      <c r="BA767"/>
      <c r="BB767"/>
      <c r="BC767"/>
      <c r="BD767"/>
      <c r="BE767"/>
      <c r="BF767"/>
    </row>
    <row r="768" spans="7:58" s="3" customFormat="1" hidden="1" x14ac:dyDescent="0.3">
      <c r="G768"/>
      <c r="H768"/>
      <c r="I768"/>
      <c r="J768"/>
      <c r="BA768"/>
      <c r="BB768"/>
      <c r="BC768"/>
      <c r="BD768"/>
      <c r="BE768"/>
      <c r="BF768"/>
    </row>
    <row r="769" spans="7:58" s="3" customFormat="1" hidden="1" x14ac:dyDescent="0.3">
      <c r="G769"/>
      <c r="H769"/>
      <c r="I769"/>
      <c r="J769"/>
      <c r="BA769"/>
      <c r="BB769"/>
      <c r="BC769"/>
      <c r="BD769"/>
      <c r="BE769"/>
      <c r="BF769"/>
    </row>
    <row r="770" spans="7:58" s="3" customFormat="1" hidden="1" x14ac:dyDescent="0.3">
      <c r="G770"/>
      <c r="H770"/>
      <c r="I770"/>
      <c r="J770"/>
      <c r="BA770"/>
      <c r="BB770"/>
      <c r="BC770"/>
      <c r="BD770"/>
      <c r="BE770"/>
      <c r="BF770"/>
    </row>
    <row r="771" spans="7:58" s="3" customFormat="1" hidden="1" x14ac:dyDescent="0.3">
      <c r="G771"/>
      <c r="H771"/>
      <c r="I771"/>
      <c r="J771"/>
      <c r="BA771"/>
      <c r="BB771"/>
      <c r="BC771"/>
      <c r="BD771"/>
      <c r="BE771"/>
      <c r="BF771"/>
    </row>
    <row r="772" spans="7:58" s="3" customFormat="1" hidden="1" x14ac:dyDescent="0.3">
      <c r="G772"/>
      <c r="H772"/>
      <c r="I772"/>
      <c r="J772"/>
      <c r="BA772"/>
      <c r="BB772"/>
      <c r="BC772"/>
      <c r="BD772"/>
      <c r="BE772"/>
      <c r="BF772"/>
    </row>
    <row r="773" spans="7:58" s="3" customFormat="1" hidden="1" x14ac:dyDescent="0.3">
      <c r="G773"/>
      <c r="H773"/>
      <c r="I773"/>
      <c r="J773"/>
      <c r="BA773"/>
      <c r="BB773"/>
      <c r="BC773"/>
      <c r="BD773"/>
      <c r="BE773"/>
      <c r="BF773"/>
    </row>
    <row r="774" spans="7:58" s="3" customFormat="1" hidden="1" x14ac:dyDescent="0.3">
      <c r="G774"/>
      <c r="H774"/>
      <c r="I774"/>
      <c r="J774"/>
      <c r="BA774"/>
      <c r="BB774"/>
      <c r="BC774"/>
      <c r="BD774"/>
      <c r="BE774"/>
      <c r="BF774"/>
    </row>
    <row r="775" spans="7:58" s="3" customFormat="1" hidden="1" x14ac:dyDescent="0.3">
      <c r="G775"/>
      <c r="H775"/>
      <c r="I775"/>
      <c r="J775"/>
      <c r="BA775"/>
      <c r="BB775"/>
      <c r="BC775"/>
      <c r="BD775"/>
      <c r="BE775"/>
      <c r="BF775"/>
    </row>
    <row r="776" spans="7:58" s="3" customFormat="1" hidden="1" x14ac:dyDescent="0.3">
      <c r="G776"/>
      <c r="H776"/>
      <c r="I776"/>
      <c r="J776"/>
      <c r="BA776"/>
      <c r="BB776"/>
      <c r="BC776"/>
      <c r="BD776"/>
      <c r="BE776"/>
      <c r="BF776"/>
    </row>
    <row r="777" spans="7:58" s="3" customFormat="1" hidden="1" x14ac:dyDescent="0.3">
      <c r="G777"/>
      <c r="H777"/>
      <c r="I777"/>
      <c r="J777"/>
      <c r="BA777"/>
      <c r="BB777"/>
      <c r="BC777"/>
      <c r="BD777"/>
      <c r="BE777"/>
      <c r="BF777"/>
    </row>
    <row r="778" spans="7:58" s="3" customFormat="1" hidden="1" x14ac:dyDescent="0.3">
      <c r="G778"/>
      <c r="H778"/>
      <c r="I778"/>
      <c r="J778"/>
      <c r="BA778"/>
      <c r="BB778"/>
      <c r="BC778"/>
      <c r="BD778"/>
      <c r="BE778"/>
      <c r="BF778"/>
    </row>
    <row r="779" spans="7:58" s="3" customFormat="1" hidden="1" x14ac:dyDescent="0.3">
      <c r="G779"/>
      <c r="H779"/>
      <c r="I779"/>
      <c r="J779"/>
      <c r="BA779"/>
      <c r="BB779"/>
      <c r="BC779"/>
      <c r="BD779"/>
      <c r="BE779"/>
      <c r="BF779"/>
    </row>
    <row r="780" spans="7:58" s="3" customFormat="1" hidden="1" x14ac:dyDescent="0.3">
      <c r="G780"/>
      <c r="H780"/>
      <c r="I780"/>
      <c r="J780"/>
      <c r="BA780"/>
      <c r="BB780"/>
      <c r="BC780"/>
      <c r="BD780"/>
      <c r="BE780"/>
      <c r="BF780"/>
    </row>
    <row r="781" spans="7:58" s="3" customFormat="1" hidden="1" x14ac:dyDescent="0.3">
      <c r="G781"/>
      <c r="H781"/>
      <c r="I781"/>
      <c r="J781"/>
      <c r="BA781"/>
      <c r="BB781"/>
      <c r="BC781"/>
      <c r="BD781"/>
      <c r="BE781"/>
      <c r="BF781"/>
    </row>
    <row r="782" spans="7:58" s="3" customFormat="1" hidden="1" x14ac:dyDescent="0.3">
      <c r="G782"/>
      <c r="H782"/>
      <c r="I782"/>
      <c r="J782"/>
      <c r="BA782"/>
      <c r="BB782"/>
      <c r="BC782"/>
      <c r="BD782"/>
      <c r="BE782"/>
      <c r="BF782"/>
    </row>
    <row r="783" spans="7:58" s="3" customFormat="1" hidden="1" x14ac:dyDescent="0.3">
      <c r="G783"/>
      <c r="H783"/>
      <c r="I783"/>
      <c r="J783"/>
      <c r="BA783"/>
      <c r="BB783"/>
      <c r="BC783"/>
      <c r="BD783"/>
      <c r="BE783"/>
      <c r="BF783"/>
    </row>
    <row r="784" spans="7:58" s="3" customFormat="1" hidden="1" x14ac:dyDescent="0.3">
      <c r="G784"/>
      <c r="H784"/>
      <c r="I784"/>
      <c r="J784"/>
      <c r="BA784"/>
      <c r="BB784"/>
      <c r="BC784"/>
      <c r="BD784"/>
      <c r="BE784"/>
      <c r="BF784"/>
    </row>
    <row r="785" spans="7:58" s="3" customFormat="1" hidden="1" x14ac:dyDescent="0.3">
      <c r="G785"/>
      <c r="H785"/>
      <c r="I785"/>
      <c r="J785"/>
      <c r="BA785"/>
      <c r="BB785"/>
      <c r="BC785"/>
      <c r="BD785"/>
      <c r="BE785"/>
      <c r="BF785"/>
    </row>
    <row r="786" spans="7:58" s="3" customFormat="1" hidden="1" x14ac:dyDescent="0.3">
      <c r="G786"/>
      <c r="H786"/>
      <c r="I786"/>
      <c r="J786"/>
      <c r="BA786"/>
      <c r="BB786"/>
      <c r="BC786"/>
      <c r="BD786"/>
      <c r="BE786"/>
      <c r="BF786"/>
    </row>
    <row r="787" spans="7:58" s="3" customFormat="1" hidden="1" x14ac:dyDescent="0.3">
      <c r="G787"/>
      <c r="H787"/>
      <c r="I787"/>
      <c r="J787"/>
      <c r="BA787"/>
      <c r="BB787"/>
      <c r="BC787"/>
      <c r="BD787"/>
      <c r="BE787"/>
      <c r="BF787"/>
    </row>
    <row r="788" spans="7:58" s="3" customFormat="1" hidden="1" x14ac:dyDescent="0.3">
      <c r="G788"/>
      <c r="H788"/>
      <c r="I788"/>
      <c r="J788"/>
      <c r="BA788"/>
      <c r="BB788"/>
      <c r="BC788"/>
      <c r="BD788"/>
      <c r="BE788"/>
      <c r="BF788"/>
    </row>
  </sheetData>
  <autoFilter ref="A1:BH788" xr:uid="{73E51ED8-CAD3-4FA4-862D-49916D1F712E}">
    <filterColumn colId="11">
      <customFilters>
        <customFilter operator="notEqual" val=" "/>
      </customFilters>
    </filterColumn>
  </autoFilter>
  <conditionalFormatting sqref="A270:AZ524 A1:B269 BG1:XFD525 C1:AZ788">
    <cfRule type="expression" dxfId="199" priority="231">
      <formula>$E1=10</formula>
    </cfRule>
    <cfRule type="expression" dxfId="198" priority="232">
      <formula>$E1=11</formula>
    </cfRule>
    <cfRule type="expression" dxfId="197" priority="233">
      <formula>$E1=18</formula>
    </cfRule>
    <cfRule type="expression" dxfId="196" priority="234">
      <formula>$E1=17</formula>
    </cfRule>
    <cfRule type="expression" dxfId="195" priority="235">
      <formula>$E1=16</formula>
    </cfRule>
    <cfRule type="expression" dxfId="194" priority="236">
      <formula>$E1=15</formula>
    </cfRule>
    <cfRule type="expression" dxfId="193" priority="237">
      <formula>$E1=14</formula>
    </cfRule>
    <cfRule type="expression" dxfId="192" priority="238">
      <formula>$E1=13</formula>
    </cfRule>
    <cfRule type="expression" dxfId="191" priority="239">
      <formula>$E1=12</formula>
    </cfRule>
    <cfRule type="expression" dxfId="190" priority="240">
      <formula>$E1&lt;12</formula>
    </cfRule>
  </conditionalFormatting>
  <conditionalFormatting sqref="A525:B531">
    <cfRule type="expression" dxfId="189" priority="131">
      <formula>$E525=10</formula>
    </cfRule>
    <cfRule type="expression" dxfId="188" priority="132">
      <formula>$E525=11</formula>
    </cfRule>
    <cfRule type="expression" dxfId="187" priority="133">
      <formula>$E525=18</formula>
    </cfRule>
    <cfRule type="expression" dxfId="186" priority="134">
      <formula>$E525=17</formula>
    </cfRule>
    <cfRule type="expression" dxfId="185" priority="135">
      <formula>$E525=16</formula>
    </cfRule>
    <cfRule type="expression" dxfId="184" priority="136">
      <formula>$E525=15</formula>
    </cfRule>
    <cfRule type="expression" dxfId="183" priority="137">
      <formula>$E525=14</formula>
    </cfRule>
    <cfRule type="expression" dxfId="182" priority="138">
      <formula>$E525=13</formula>
    </cfRule>
    <cfRule type="expression" dxfId="181" priority="139">
      <formula>$E525=12</formula>
    </cfRule>
    <cfRule type="expression" dxfId="180" priority="140">
      <formula>$E525&lt;12</formula>
    </cfRule>
  </conditionalFormatting>
  <conditionalFormatting sqref="A533:B542">
    <cfRule type="expression" dxfId="179" priority="51">
      <formula>$E533=10</formula>
    </cfRule>
    <cfRule type="expression" dxfId="178" priority="52">
      <formula>$E533=11</formula>
    </cfRule>
    <cfRule type="expression" dxfId="177" priority="53">
      <formula>$E533=18</formula>
    </cfRule>
    <cfRule type="expression" dxfId="176" priority="54">
      <formula>$E533=17</formula>
    </cfRule>
    <cfRule type="expression" dxfId="175" priority="55">
      <formula>$E533=16</formula>
    </cfRule>
    <cfRule type="expression" dxfId="174" priority="56">
      <formula>$E533=15</formula>
    </cfRule>
    <cfRule type="expression" dxfId="173" priority="57">
      <formula>$E533=14</formula>
    </cfRule>
    <cfRule type="expression" dxfId="172" priority="58">
      <formula>$E533=13</formula>
    </cfRule>
    <cfRule type="expression" dxfId="171" priority="59">
      <formula>$E533=12</formula>
    </cfRule>
    <cfRule type="expression" dxfId="170" priority="60">
      <formula>$E533&lt;12</formula>
    </cfRule>
  </conditionalFormatting>
  <conditionalFormatting sqref="A553:I556 A557:B788">
    <cfRule type="expression" dxfId="169" priority="221">
      <formula>$E553=10</formula>
    </cfRule>
    <cfRule type="expression" dxfId="168" priority="222">
      <formula>$E553=11</formula>
    </cfRule>
    <cfRule type="expression" dxfId="167" priority="223">
      <formula>$E553=18</formula>
    </cfRule>
    <cfRule type="expression" dxfId="166" priority="224">
      <formula>$E553=17</formula>
    </cfRule>
    <cfRule type="expression" dxfId="165" priority="225">
      <formula>$E553=16</formula>
    </cfRule>
    <cfRule type="expression" dxfId="164" priority="226">
      <formula>$E553=15</formula>
    </cfRule>
    <cfRule type="expression" dxfId="163" priority="227">
      <formula>$E553=14</formula>
    </cfRule>
    <cfRule type="expression" dxfId="162" priority="228">
      <formula>$E553=13</formula>
    </cfRule>
    <cfRule type="expression" dxfId="161" priority="229">
      <formula>$E553=12</formula>
    </cfRule>
    <cfRule type="expression" dxfId="160" priority="230">
      <formula>$E553&lt;12</formula>
    </cfRule>
  </conditionalFormatting>
  <conditionalFormatting sqref="A532:Q532">
    <cfRule type="expression" dxfId="159" priority="161">
      <formula>$E532=10</formula>
    </cfRule>
    <cfRule type="expression" dxfId="158" priority="162">
      <formula>$E532=11</formula>
    </cfRule>
    <cfRule type="expression" dxfId="157" priority="163">
      <formula>$E532=18</formula>
    </cfRule>
    <cfRule type="expression" dxfId="156" priority="164">
      <formula>$E532=17</formula>
    </cfRule>
    <cfRule type="expression" dxfId="155" priority="165">
      <formula>$E532=16</formula>
    </cfRule>
    <cfRule type="expression" dxfId="154" priority="166">
      <formula>$E532=15</formula>
    </cfRule>
    <cfRule type="expression" dxfId="153" priority="167">
      <formula>$E532=14</formula>
    </cfRule>
    <cfRule type="expression" dxfId="152" priority="168">
      <formula>$E532=13</formula>
    </cfRule>
    <cfRule type="expression" dxfId="151" priority="169">
      <formula>$E532=12</formula>
    </cfRule>
    <cfRule type="expression" dxfId="150" priority="170">
      <formula>$E532&lt;12</formula>
    </cfRule>
  </conditionalFormatting>
  <conditionalFormatting sqref="A543:AZ552">
    <cfRule type="expression" dxfId="149" priority="31">
      <formula>$E543=10</formula>
    </cfRule>
    <cfRule type="expression" dxfId="148" priority="32">
      <formula>$E543=11</formula>
    </cfRule>
    <cfRule type="expression" dxfId="147" priority="33">
      <formula>$E543=18</formula>
    </cfRule>
    <cfRule type="expression" dxfId="146" priority="34">
      <formula>$E543=17</formula>
    </cfRule>
    <cfRule type="expression" dxfId="145" priority="35">
      <formula>$E543=16</formula>
    </cfRule>
    <cfRule type="expression" dxfId="144" priority="36">
      <formula>$E543=15</formula>
    </cfRule>
    <cfRule type="expression" dxfId="143" priority="37">
      <formula>$E543=14</formula>
    </cfRule>
    <cfRule type="expression" dxfId="142" priority="38">
      <formula>$E543=13</formula>
    </cfRule>
    <cfRule type="expression" dxfId="141" priority="39">
      <formula>$E543=12</formula>
    </cfRule>
    <cfRule type="expression" dxfId="140" priority="40">
      <formula>$E543&lt;12</formula>
    </cfRule>
  </conditionalFormatting>
  <conditionalFormatting sqref="BG535:XFD788 L540:AZ541 J553:AZ582 C557:I582">
    <cfRule type="expression" dxfId="139" priority="251">
      <formula>$E535=10</formula>
    </cfRule>
    <cfRule type="expression" dxfId="138" priority="252">
      <formula>$E535=11</formula>
    </cfRule>
    <cfRule type="expression" dxfId="137" priority="253">
      <formula>$E535=18</formula>
    </cfRule>
    <cfRule type="expression" dxfId="136" priority="254">
      <formula>$E535=17</formula>
    </cfRule>
    <cfRule type="expression" dxfId="135" priority="255">
      <formula>$E535=16</formula>
    </cfRule>
    <cfRule type="expression" dxfId="134" priority="256">
      <formula>$E535=15</formula>
    </cfRule>
    <cfRule type="expression" dxfId="133" priority="257">
      <formula>$E535=14</formula>
    </cfRule>
    <cfRule type="expression" dxfId="132" priority="258">
      <formula>$E535=13</formula>
    </cfRule>
    <cfRule type="expression" dxfId="131" priority="259">
      <formula>$E535=12</formula>
    </cfRule>
    <cfRule type="expression" dxfId="130" priority="260">
      <formula>$E535&lt;12</formula>
    </cfRule>
  </conditionalFormatting>
  <conditionalFormatting sqref="C540:J541">
    <cfRule type="expression" dxfId="129" priority="61">
      <formula>$E540=10</formula>
    </cfRule>
    <cfRule type="expression" dxfId="128" priority="62">
      <formula>$E540=11</formula>
    </cfRule>
    <cfRule type="expression" dxfId="127" priority="63">
      <formula>$E540=18</formula>
    </cfRule>
    <cfRule type="expression" dxfId="126" priority="64">
      <formula>$E540=17</formula>
    </cfRule>
    <cfRule type="expression" dxfId="125" priority="65">
      <formula>$E540=16</formula>
    </cfRule>
    <cfRule type="expression" dxfId="124" priority="66">
      <formula>$E540=15</formula>
    </cfRule>
    <cfRule type="expression" dxfId="123" priority="67">
      <formula>$E540=14</formula>
    </cfRule>
    <cfRule type="expression" dxfId="122" priority="68">
      <formula>$E540=13</formula>
    </cfRule>
    <cfRule type="expression" dxfId="121" priority="69">
      <formula>$E540=12</formula>
    </cfRule>
    <cfRule type="expression" dxfId="120" priority="70">
      <formula>$E540&lt;12</formula>
    </cfRule>
  </conditionalFormatting>
  <conditionalFormatting sqref="C533:M534">
    <cfRule type="expression" dxfId="119" priority="91">
      <formula>$E533=10</formula>
    </cfRule>
    <cfRule type="expression" dxfId="118" priority="92">
      <formula>$E533=11</formula>
    </cfRule>
    <cfRule type="expression" dxfId="117" priority="93">
      <formula>$E533=18</formula>
    </cfRule>
    <cfRule type="expression" dxfId="116" priority="94">
      <formula>$E533=17</formula>
    </cfRule>
    <cfRule type="expression" dxfId="115" priority="95">
      <formula>$E533=16</formula>
    </cfRule>
    <cfRule type="expression" dxfId="114" priority="96">
      <formula>$E533=15</formula>
    </cfRule>
    <cfRule type="expression" dxfId="113" priority="97">
      <formula>$E533=14</formula>
    </cfRule>
    <cfRule type="expression" dxfId="112" priority="98">
      <formula>$E533=13</formula>
    </cfRule>
    <cfRule type="expression" dxfId="111" priority="99">
      <formula>$E533=12</formula>
    </cfRule>
    <cfRule type="expression" dxfId="110" priority="100">
      <formula>$E533&lt;12</formula>
    </cfRule>
  </conditionalFormatting>
  <conditionalFormatting sqref="C526:Q531">
    <cfRule type="expression" dxfId="109" priority="121">
      <formula>$E526=10</formula>
    </cfRule>
    <cfRule type="expression" dxfId="108" priority="122">
      <formula>$E526=11</formula>
    </cfRule>
    <cfRule type="expression" dxfId="107" priority="123">
      <formula>$E526=18</formula>
    </cfRule>
    <cfRule type="expression" dxfId="106" priority="124">
      <formula>$E526=17</formula>
    </cfRule>
    <cfRule type="expression" dxfId="105" priority="125">
      <formula>$E526=16</formula>
    </cfRule>
    <cfRule type="expression" dxfId="104" priority="126">
      <formula>$E526=15</formula>
    </cfRule>
    <cfRule type="expression" dxfId="103" priority="127">
      <formula>$E526=14</formula>
    </cfRule>
    <cfRule type="expression" dxfId="102" priority="128">
      <formula>$E526=13</formula>
    </cfRule>
    <cfRule type="expression" dxfId="101" priority="129">
      <formula>$E526=12</formula>
    </cfRule>
    <cfRule type="expression" dxfId="100" priority="130">
      <formula>$E526&lt;12</formula>
    </cfRule>
  </conditionalFormatting>
  <conditionalFormatting sqref="I559">
    <cfRule type="expression" dxfId="99" priority="11">
      <formula>$E559=10</formula>
    </cfRule>
    <cfRule type="expression" dxfId="98" priority="12">
      <formula>$E559=11</formula>
    </cfRule>
    <cfRule type="expression" dxfId="97" priority="13">
      <formula>$E559=18</formula>
    </cfRule>
    <cfRule type="expression" dxfId="96" priority="14">
      <formula>$E559=17</formula>
    </cfRule>
    <cfRule type="expression" dxfId="95" priority="15">
      <formula>$E559=16</formula>
    </cfRule>
    <cfRule type="expression" dxfId="94" priority="16">
      <formula>$E559=15</formula>
    </cfRule>
    <cfRule type="expression" dxfId="93" priority="17">
      <formula>$E559=14</formula>
    </cfRule>
    <cfRule type="expression" dxfId="92" priority="18">
      <formula>$E559=13</formula>
    </cfRule>
    <cfRule type="expression" dxfId="91" priority="19">
      <formula>$E559=12</formula>
    </cfRule>
    <cfRule type="expression" dxfId="90" priority="20">
      <formula>$E559&lt;12</formula>
    </cfRule>
  </conditionalFormatting>
  <conditionalFormatting sqref="K521:K531">
    <cfRule type="expression" dxfId="89" priority="141">
      <formula>$E521=10</formula>
    </cfRule>
    <cfRule type="expression" dxfId="88" priority="142">
      <formula>$E521=11</formula>
    </cfRule>
    <cfRule type="expression" dxfId="87" priority="143">
      <formula>$E521=18</formula>
    </cfRule>
    <cfRule type="expression" dxfId="86" priority="144">
      <formula>$E521=17</formula>
    </cfRule>
    <cfRule type="expression" dxfId="85" priority="145">
      <formula>$E521=16</formula>
    </cfRule>
    <cfRule type="expression" dxfId="84" priority="146">
      <formula>$E521=15</formula>
    </cfRule>
    <cfRule type="expression" dxfId="83" priority="147">
      <formula>$E521=14</formula>
    </cfRule>
    <cfRule type="expression" dxfId="82" priority="148">
      <formula>$E521=13</formula>
    </cfRule>
    <cfRule type="expression" dxfId="81" priority="149">
      <formula>$E521=12</formula>
    </cfRule>
    <cfRule type="expression" dxfId="80" priority="150">
      <formula>$E521&lt;12</formula>
    </cfRule>
  </conditionalFormatting>
  <conditionalFormatting sqref="K533:K542">
    <cfRule type="expression" dxfId="79" priority="71">
      <formula>$E533=10</formula>
    </cfRule>
    <cfRule type="expression" dxfId="78" priority="72">
      <formula>$E533=11</formula>
    </cfRule>
    <cfRule type="expression" dxfId="77" priority="73">
      <formula>$E533=18</formula>
    </cfRule>
    <cfRule type="expression" dxfId="76" priority="74">
      <formula>$E533=17</formula>
    </cfRule>
    <cfRule type="expression" dxfId="75" priority="75">
      <formula>$E533=16</formula>
    </cfRule>
    <cfRule type="expression" dxfId="74" priority="76">
      <formula>$E533=15</formula>
    </cfRule>
    <cfRule type="expression" dxfId="73" priority="77">
      <formula>$E533=14</formula>
    </cfRule>
    <cfRule type="expression" dxfId="72" priority="78">
      <formula>$E533=13</formula>
    </cfRule>
    <cfRule type="expression" dxfId="71" priority="79">
      <formula>$E533=12</formula>
    </cfRule>
    <cfRule type="expression" dxfId="70" priority="80">
      <formula>$E533&lt;12</formula>
    </cfRule>
  </conditionalFormatting>
  <conditionalFormatting sqref="K556:M556">
    <cfRule type="expression" dxfId="69" priority="21">
      <formula>$E556=10</formula>
    </cfRule>
    <cfRule type="expression" dxfId="68" priority="22">
      <formula>$E556=11</formula>
    </cfRule>
    <cfRule type="expression" dxfId="67" priority="23">
      <formula>$E556=18</formula>
    </cfRule>
    <cfRule type="expression" dxfId="66" priority="24">
      <formula>$E556=17</formula>
    </cfRule>
    <cfRule type="expression" dxfId="65" priority="25">
      <formula>$E556=16</formula>
    </cfRule>
    <cfRule type="expression" dxfId="64" priority="26">
      <formula>$E556=15</formula>
    </cfRule>
    <cfRule type="expression" dxfId="63" priority="27">
      <formula>$E556=14</formula>
    </cfRule>
    <cfRule type="expression" dxfId="62" priority="28">
      <formula>$E556=13</formula>
    </cfRule>
    <cfRule type="expression" dxfId="61" priority="29">
      <formula>$E556=12</formula>
    </cfRule>
    <cfRule type="expression" dxfId="60" priority="30">
      <formula>$E556&lt;12</formula>
    </cfRule>
  </conditionalFormatting>
  <conditionalFormatting sqref="K558:M558">
    <cfRule type="expression" dxfId="59" priority="1">
      <formula>$E558=10</formula>
    </cfRule>
    <cfRule type="expression" dxfId="58" priority="2">
      <formula>$E558=11</formula>
    </cfRule>
    <cfRule type="expression" dxfId="57" priority="3">
      <formula>$E558=18</formula>
    </cfRule>
    <cfRule type="expression" dxfId="56" priority="4">
      <formula>$E558=17</formula>
    </cfRule>
    <cfRule type="expression" dxfId="55" priority="5">
      <formula>$E558=16</formula>
    </cfRule>
    <cfRule type="expression" dxfId="54" priority="6">
      <formula>$E558=15</formula>
    </cfRule>
    <cfRule type="expression" dxfId="53" priority="7">
      <formula>$E558=14</formula>
    </cfRule>
    <cfRule type="expression" dxfId="52" priority="8">
      <formula>$E558=13</formula>
    </cfRule>
    <cfRule type="expression" dxfId="51" priority="9">
      <formula>$E558=12</formula>
    </cfRule>
    <cfRule type="expression" dxfId="50" priority="10">
      <formula>$E558&lt;12</formula>
    </cfRule>
  </conditionalFormatting>
  <conditionalFormatting sqref="M525:M531">
    <cfRule type="expression" dxfId="49" priority="151">
      <formula>$E525=10</formula>
    </cfRule>
    <cfRule type="expression" dxfId="48" priority="152">
      <formula>$E525=11</formula>
    </cfRule>
    <cfRule type="expression" dxfId="47" priority="153">
      <formula>$E525=18</formula>
    </cfRule>
    <cfRule type="expression" dxfId="46" priority="154">
      <formula>$E525=17</formula>
    </cfRule>
    <cfRule type="expression" dxfId="45" priority="155">
      <formula>$E525=16</formula>
    </cfRule>
    <cfRule type="expression" dxfId="44" priority="156">
      <formula>$E525=15</formula>
    </cfRule>
    <cfRule type="expression" dxfId="43" priority="157">
      <formula>$E525=14</formula>
    </cfRule>
    <cfRule type="expression" dxfId="42" priority="158">
      <formula>$E525=13</formula>
    </cfRule>
    <cfRule type="expression" dxfId="41" priority="159">
      <formula>$E525=12</formula>
    </cfRule>
    <cfRule type="expression" dxfId="40" priority="160">
      <formula>$E525&lt;12</formula>
    </cfRule>
  </conditionalFormatting>
  <conditionalFormatting sqref="M533:M538">
    <cfRule type="expression" dxfId="39" priority="81">
      <formula>$E533=10</formula>
    </cfRule>
    <cfRule type="expression" dxfId="38" priority="82">
      <formula>$E533=11</formula>
    </cfRule>
    <cfRule type="expression" dxfId="37" priority="83">
      <formula>$E533=18</formula>
    </cfRule>
    <cfRule type="expression" dxfId="36" priority="84">
      <formula>$E533=17</formula>
    </cfRule>
    <cfRule type="expression" dxfId="35" priority="85">
      <formula>$E533=16</formula>
    </cfRule>
    <cfRule type="expression" dxfId="34" priority="86">
      <formula>$E533=15</formula>
    </cfRule>
    <cfRule type="expression" dxfId="33" priority="87">
      <formula>$E533=14</formula>
    </cfRule>
    <cfRule type="expression" dxfId="32" priority="88">
      <formula>$E533=13</formula>
    </cfRule>
    <cfRule type="expression" dxfId="31" priority="89">
      <formula>$E533=12</formula>
    </cfRule>
    <cfRule type="expression" dxfId="30" priority="90">
      <formula>$E533&lt;12</formula>
    </cfRule>
  </conditionalFormatting>
  <conditionalFormatting sqref="N533:Q533">
    <cfRule type="expression" dxfId="29" priority="101">
      <formula>$E533=10</formula>
    </cfRule>
    <cfRule type="expression" dxfId="28" priority="102">
      <formula>$E533=11</formula>
    </cfRule>
    <cfRule type="expression" dxfId="27" priority="103">
      <formula>$E533=18</formula>
    </cfRule>
    <cfRule type="expression" dxfId="26" priority="104">
      <formula>$E533=17</formula>
    </cfRule>
    <cfRule type="expression" dxfId="25" priority="105">
      <formula>$E533=16</formula>
    </cfRule>
    <cfRule type="expression" dxfId="24" priority="106">
      <formula>$E533=15</formula>
    </cfRule>
    <cfRule type="expression" dxfId="23" priority="107">
      <formula>$E533=14</formula>
    </cfRule>
    <cfRule type="expression" dxfId="22" priority="108">
      <formula>$E533=13</formula>
    </cfRule>
    <cfRule type="expression" dxfId="21" priority="109">
      <formula>$E533=12</formula>
    </cfRule>
    <cfRule type="expression" dxfId="20" priority="110">
      <formula>$E533&lt;12</formula>
    </cfRule>
  </conditionalFormatting>
  <conditionalFormatting sqref="R526:AZ533 BI533:XFD533 N534:AZ534 BH534:XFD534">
    <cfRule type="expression" dxfId="19" priority="111">
      <formula>$E526=10</formula>
    </cfRule>
    <cfRule type="expression" dxfId="18" priority="112">
      <formula>$E526=11</formula>
    </cfRule>
    <cfRule type="expression" dxfId="17" priority="113">
      <formula>$E526=18</formula>
    </cfRule>
    <cfRule type="expression" dxfId="16" priority="114">
      <formula>$E526=17</formula>
    </cfRule>
    <cfRule type="expression" dxfId="15" priority="115">
      <formula>$E526=16</formula>
    </cfRule>
    <cfRule type="expression" dxfId="14" priority="116">
      <formula>$E526=15</formula>
    </cfRule>
    <cfRule type="expression" dxfId="13" priority="117">
      <formula>$E526=14</formula>
    </cfRule>
    <cfRule type="expression" dxfId="12" priority="118">
      <formula>$E526=13</formula>
    </cfRule>
    <cfRule type="expression" dxfId="11" priority="119">
      <formula>$E526=12</formula>
    </cfRule>
    <cfRule type="expression" dxfId="10" priority="120">
      <formula>$E526&lt;12</formula>
    </cfRule>
  </conditionalFormatting>
  <conditionalFormatting sqref="BH526:XFD532">
    <cfRule type="expression" dxfId="9" priority="171">
      <formula>$E526=10</formula>
    </cfRule>
    <cfRule type="expression" dxfId="8" priority="172">
      <formula>$E526=11</formula>
    </cfRule>
    <cfRule type="expression" dxfId="7" priority="173">
      <formula>$E526=18</formula>
    </cfRule>
    <cfRule type="expression" dxfId="6" priority="174">
      <formula>$E526=17</formula>
    </cfRule>
    <cfRule type="expression" dxfId="5" priority="175">
      <formula>$E526=16</formula>
    </cfRule>
    <cfRule type="expression" dxfId="4" priority="176">
      <formula>$E526=15</formula>
    </cfRule>
    <cfRule type="expression" dxfId="3" priority="177">
      <formula>$E526=14</formula>
    </cfRule>
    <cfRule type="expression" dxfId="2" priority="178">
      <formula>$E526=13</formula>
    </cfRule>
    <cfRule type="expression" dxfId="1" priority="179">
      <formula>$E526=12</formula>
    </cfRule>
    <cfRule type="expression" dxfId="0" priority="180">
      <formula>$E526&lt;12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Abbott</dc:creator>
  <cp:lastModifiedBy>Lance Abbott</cp:lastModifiedBy>
  <dcterms:created xsi:type="dcterms:W3CDTF">2023-04-20T18:19:07Z</dcterms:created>
  <dcterms:modified xsi:type="dcterms:W3CDTF">2023-04-20T18:25:41Z</dcterms:modified>
</cp:coreProperties>
</file>