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1CE9018-6E7E-4756-9050-E561B0931FC5}" xr6:coauthVersionLast="45" xr6:coauthVersionMax="45" xr10:uidLastSave="{00000000-0000-0000-0000-000000000000}"/>
  <bookViews>
    <workbookView xWindow="-120" yWindow="-120" windowWidth="20730" windowHeight="11160" tabRatio="699" activeTab="3" xr2:uid="{00000000-000D-0000-FFFF-FFFF00000000}"/>
  </bookViews>
  <sheets>
    <sheet name="U12 Women" sheetId="1" r:id="rId1"/>
    <sheet name="U12 Men" sheetId="3" r:id="rId2"/>
    <sheet name="U14 Women" sheetId="2" r:id="rId3"/>
    <sheet name="U14 Men" sheetId="4" r:id="rId4"/>
    <sheet name="Q1-1" sheetId="5" r:id="rId5"/>
    <sheet name="Q1-2" sheetId="6" r:id="rId6"/>
    <sheet name="Q2-1" sheetId="7" r:id="rId7"/>
    <sheet name="Q2-2" sheetId="8" r:id="rId8"/>
    <sheet name="Q3-1" sheetId="9" r:id="rId9"/>
    <sheet name="Q3-2" sheetId="10" r:id="rId10"/>
    <sheet name="Q4-1" sheetId="11" r:id="rId11"/>
    <sheet name="Q4-2" sheetId="12" r:id="rId12"/>
  </sheets>
  <definedNames>
    <definedName name="_xlnm._FilterDatabase" localSheetId="1" hidden="1">'U12 Men'!$A$1:$X$1</definedName>
    <definedName name="_xlnm._FilterDatabase" localSheetId="0" hidden="1">'U12 Women'!$A$1:$X$1</definedName>
    <definedName name="_xlnm._FilterDatabase" localSheetId="3" hidden="1">'U14 Men'!$A$1:$X$1</definedName>
    <definedName name="_xlnm._FilterDatabase" localSheetId="2" hidden="1">'U14 Women'!$A$1:$X$1</definedName>
    <definedName name="_xlnm.Print_Area" localSheetId="0">'U12 Women'!$A$2:$C$23</definedName>
    <definedName name="_xlnm.Print_Area" localSheetId="3">'U14 Men'!$A$2:$C$22</definedName>
    <definedName name="_xlnm.Print_Area" localSheetId="2">'U14 Women'!$A$2:$C$24</definedName>
    <definedName name="USSA" localSheetId="1">'U12 Men'!$H:$H</definedName>
    <definedName name="USSA" localSheetId="0">'U12 Women'!$H:$H</definedName>
    <definedName name="USSA" localSheetId="3">'U14 Men'!$H:$H</definedName>
    <definedName name="USSA" localSheetId="2">'U14 Women'!$H:$H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4" l="1"/>
  <c r="Q4" i="4"/>
  <c r="Q6" i="4"/>
  <c r="Q7" i="4"/>
  <c r="Q12" i="4"/>
  <c r="Q10" i="4"/>
  <c r="Q15" i="4"/>
  <c r="Q11" i="4"/>
  <c r="Q3" i="4"/>
  <c r="Q9" i="4"/>
  <c r="Q8" i="4"/>
  <c r="Q13" i="4"/>
  <c r="Q14" i="4"/>
  <c r="Q17" i="4"/>
  <c r="Q20" i="4"/>
  <c r="Q24" i="4"/>
  <c r="Q18" i="4"/>
  <c r="Q16" i="4"/>
  <c r="Q19" i="4"/>
  <c r="Q29" i="4"/>
  <c r="Q23" i="4"/>
  <c r="Q22" i="4"/>
  <c r="Q25" i="4"/>
  <c r="Q27" i="4"/>
  <c r="Q28" i="4"/>
  <c r="Q30" i="4"/>
  <c r="Q26" i="4"/>
  <c r="Q21" i="4"/>
  <c r="Q33" i="4"/>
  <c r="Q31" i="4"/>
  <c r="Q35" i="4"/>
  <c r="Q36" i="4"/>
  <c r="Q34" i="4"/>
  <c r="Q37" i="4"/>
  <c r="Q39" i="4"/>
  <c r="Q32" i="4"/>
  <c r="Q40" i="4"/>
  <c r="Q38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2" i="4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32" i="2"/>
  <c r="Q36" i="2"/>
  <c r="Q13" i="2"/>
  <c r="Q41" i="2"/>
  <c r="Q40" i="2"/>
  <c r="Q39" i="2"/>
  <c r="Q38" i="2"/>
  <c r="Q34" i="2"/>
  <c r="Q37" i="2"/>
  <c r="Q35" i="2"/>
  <c r="Q33" i="2"/>
  <c r="Q31" i="2"/>
  <c r="Q24" i="2"/>
  <c r="Q27" i="2"/>
  <c r="Q29" i="2"/>
  <c r="Q30" i="2"/>
  <c r="Q20" i="2"/>
  <c r="Q26" i="2"/>
  <c r="Q25" i="2"/>
  <c r="Q28" i="2"/>
  <c r="Q22" i="2"/>
  <c r="Q23" i="2"/>
  <c r="Q21" i="2"/>
  <c r="Q17" i="2"/>
  <c r="Q19" i="2"/>
  <c r="Q18" i="2"/>
  <c r="Q10" i="2"/>
  <c r="Q15" i="2"/>
  <c r="Q14" i="2"/>
  <c r="Q16" i="2"/>
  <c r="Q11" i="2"/>
  <c r="Q12" i="2"/>
  <c r="Q9" i="2"/>
  <c r="Q8" i="2"/>
  <c r="Q7" i="2"/>
  <c r="Q6" i="2"/>
  <c r="Q3" i="2"/>
  <c r="Q5" i="2"/>
  <c r="Q4" i="2"/>
  <c r="Q2" i="2"/>
  <c r="Q3" i="3"/>
  <c r="Q4" i="3"/>
  <c r="Q5" i="3"/>
  <c r="Q13" i="3"/>
  <c r="Q6" i="3"/>
  <c r="Q8" i="3"/>
  <c r="Q11" i="3"/>
  <c r="Q9" i="3"/>
  <c r="Q16" i="3"/>
  <c r="Q10" i="3"/>
  <c r="Q12" i="3"/>
  <c r="Q14" i="3"/>
  <c r="Q15" i="3"/>
  <c r="Q7" i="3"/>
  <c r="Q20" i="3"/>
  <c r="Q18" i="3"/>
  <c r="Q21" i="3"/>
  <c r="Q19" i="3"/>
  <c r="Q27" i="3"/>
  <c r="Q28" i="3"/>
  <c r="Q23" i="3"/>
  <c r="Q26" i="3"/>
  <c r="Q22" i="3"/>
  <c r="Q17" i="3"/>
  <c r="Q30" i="3"/>
  <c r="Q29" i="3"/>
  <c r="Q31" i="3"/>
  <c r="Q32" i="3"/>
  <c r="Q37" i="3"/>
  <c r="Q33" i="3"/>
  <c r="Q40" i="3"/>
  <c r="Q41" i="3"/>
  <c r="Q35" i="3"/>
  <c r="Q34" i="3"/>
  <c r="Q38" i="3"/>
  <c r="Q39" i="3"/>
  <c r="Q25" i="3"/>
  <c r="Q36" i="3"/>
  <c r="Q42" i="3"/>
  <c r="Q43" i="3"/>
  <c r="Q44" i="3"/>
  <c r="Q2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2" i="3"/>
  <c r="Q3" i="1"/>
  <c r="Q4" i="1"/>
  <c r="Q5" i="1"/>
  <c r="Q6" i="1"/>
  <c r="Q8" i="1"/>
  <c r="Q7" i="1"/>
  <c r="Q9" i="1"/>
  <c r="Q13" i="1"/>
  <c r="Q14" i="1"/>
  <c r="Q10" i="1"/>
  <c r="Q15" i="1"/>
  <c r="Q16" i="1"/>
  <c r="Q12" i="1"/>
  <c r="Q11" i="1"/>
  <c r="Q17" i="1"/>
  <c r="Q19" i="1"/>
  <c r="Q22" i="1"/>
  <c r="Q24" i="1"/>
  <c r="Q18" i="1"/>
  <c r="Q21" i="1"/>
  <c r="Q30" i="1"/>
  <c r="Q20" i="1"/>
  <c r="Q28" i="1"/>
  <c r="Q23" i="1"/>
  <c r="Q25" i="1"/>
  <c r="Q33" i="1"/>
  <c r="Q29" i="1"/>
  <c r="Q27" i="1"/>
  <c r="Q26" i="1"/>
  <c r="Q32" i="1"/>
  <c r="Q31" i="1"/>
  <c r="Q38" i="1"/>
  <c r="Q34" i="1"/>
  <c r="Q37" i="1"/>
  <c r="Q39" i="1"/>
  <c r="Q36" i="1"/>
  <c r="Q41" i="1"/>
  <c r="Q40" i="1"/>
  <c r="Q43" i="1"/>
  <c r="Q42" i="1"/>
  <c r="Q35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2" i="1"/>
  <c r="M2" i="1" l="1"/>
  <c r="M15" i="4" l="1"/>
  <c r="K7" i="1" l="1"/>
  <c r="K32" i="1"/>
  <c r="K15" i="1"/>
  <c r="K36" i="1"/>
  <c r="K17" i="1"/>
  <c r="K20" i="1"/>
  <c r="K24" i="1"/>
  <c r="K12" i="1"/>
  <c r="K38" i="1"/>
  <c r="K29" i="1"/>
  <c r="K30" i="1"/>
  <c r="K10" i="1"/>
  <c r="K33" i="1"/>
  <c r="K19" i="1"/>
  <c r="K40" i="1"/>
  <c r="K31" i="1"/>
  <c r="K34" i="1"/>
  <c r="K5" i="1"/>
  <c r="K35" i="1"/>
  <c r="K23" i="1"/>
  <c r="K44" i="1"/>
  <c r="K11" i="1"/>
  <c r="K13" i="1"/>
  <c r="K26" i="1"/>
  <c r="K45" i="1"/>
  <c r="K16" i="1"/>
  <c r="K46" i="1"/>
  <c r="K14" i="1"/>
  <c r="K6" i="1"/>
  <c r="K25" i="1"/>
  <c r="K27" i="1"/>
  <c r="K43" i="1"/>
  <c r="K39" i="1"/>
  <c r="K3" i="1"/>
  <c r="K42" i="1"/>
  <c r="K22" i="1"/>
  <c r="K2" i="1"/>
  <c r="K4" i="1"/>
  <c r="K47" i="1"/>
  <c r="K8" i="1"/>
  <c r="K37" i="1"/>
  <c r="K28" i="1"/>
  <c r="K18" i="1"/>
  <c r="K21" i="1"/>
  <c r="K41" i="1"/>
  <c r="K9" i="1"/>
  <c r="R69" i="4" l="1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31" i="4"/>
  <c r="R16" i="4"/>
  <c r="R8" i="4"/>
  <c r="R7" i="4"/>
  <c r="R30" i="4"/>
  <c r="R12" i="4"/>
  <c r="R15" i="4"/>
  <c r="R6" i="4"/>
  <c r="R24" i="4"/>
  <c r="R19" i="4"/>
  <c r="R34" i="4"/>
  <c r="R11" i="4"/>
  <c r="R28" i="4"/>
  <c r="R17" i="4"/>
  <c r="R4" i="4"/>
  <c r="R9" i="4"/>
  <c r="R40" i="4"/>
  <c r="R18" i="4"/>
  <c r="R42" i="4"/>
  <c r="R32" i="4"/>
  <c r="R21" i="4"/>
  <c r="R5" i="4"/>
  <c r="R38" i="4"/>
  <c r="R36" i="4"/>
  <c r="R23" i="4"/>
  <c r="R29" i="4"/>
  <c r="R43" i="4"/>
  <c r="R20" i="4"/>
  <c r="R39" i="4"/>
  <c r="R44" i="4"/>
  <c r="R26" i="4"/>
  <c r="R2" i="4"/>
  <c r="R41" i="4"/>
  <c r="R33" i="4"/>
  <c r="R25" i="4"/>
  <c r="R22" i="4"/>
  <c r="R37" i="4"/>
  <c r="R10" i="4"/>
  <c r="R3" i="4"/>
  <c r="R35" i="4"/>
  <c r="R27" i="4"/>
  <c r="R13" i="4"/>
  <c r="R14" i="4"/>
  <c r="R69" i="2"/>
  <c r="R68" i="2"/>
  <c r="R67" i="2"/>
  <c r="R66" i="2"/>
  <c r="R65" i="2"/>
  <c r="R64" i="2"/>
  <c r="R63" i="2"/>
  <c r="R62" i="2"/>
  <c r="R61" i="2"/>
  <c r="R60" i="2"/>
  <c r="R59" i="2"/>
  <c r="R58" i="2"/>
  <c r="R40" i="2"/>
  <c r="R25" i="2"/>
  <c r="R22" i="2"/>
  <c r="R21" i="2"/>
  <c r="R26" i="2"/>
  <c r="R32" i="2"/>
  <c r="R57" i="2"/>
  <c r="R44" i="2"/>
  <c r="R20" i="2"/>
  <c r="R15" i="2"/>
  <c r="R6" i="2"/>
  <c r="R56" i="2"/>
  <c r="R8" i="2"/>
  <c r="R47" i="2"/>
  <c r="R36" i="2"/>
  <c r="R55" i="2"/>
  <c r="R12" i="2"/>
  <c r="R54" i="2"/>
  <c r="R17" i="2"/>
  <c r="R14" i="2"/>
  <c r="R2" i="2"/>
  <c r="R39" i="2"/>
  <c r="R53" i="2"/>
  <c r="R38" i="2"/>
  <c r="R19" i="2"/>
  <c r="R3" i="2"/>
  <c r="R24" i="2"/>
  <c r="R10" i="2"/>
  <c r="R43" i="2"/>
  <c r="R16" i="2"/>
  <c r="R49" i="2"/>
  <c r="R41" i="2"/>
  <c r="R34" i="2"/>
  <c r="R4" i="2"/>
  <c r="R9" i="2"/>
  <c r="R45" i="2"/>
  <c r="R5" i="2"/>
  <c r="R31" i="2"/>
  <c r="R46" i="2"/>
  <c r="R7" i="2"/>
  <c r="R11" i="2"/>
  <c r="R50" i="2"/>
  <c r="R42" i="2"/>
  <c r="R23" i="2"/>
  <c r="R13" i="2"/>
  <c r="R52" i="2"/>
  <c r="R33" i="2"/>
  <c r="R30" i="2"/>
  <c r="R28" i="2"/>
  <c r="R18" i="2"/>
  <c r="R37" i="2"/>
  <c r="R35" i="2"/>
  <c r="R27" i="2"/>
  <c r="R51" i="2"/>
  <c r="R29" i="2"/>
  <c r="R48" i="2"/>
  <c r="R69" i="3"/>
  <c r="R68" i="3"/>
  <c r="R67" i="3"/>
  <c r="R39" i="3"/>
  <c r="R41" i="3"/>
  <c r="R27" i="3"/>
  <c r="R21" i="3"/>
  <c r="R23" i="3"/>
  <c r="R12" i="3"/>
  <c r="R17" i="3"/>
  <c r="R31" i="3"/>
  <c r="R42" i="3"/>
  <c r="R13" i="3"/>
  <c r="R5" i="3"/>
  <c r="R52" i="3"/>
  <c r="R45" i="3"/>
  <c r="R3" i="3"/>
  <c r="R40" i="3"/>
  <c r="R25" i="3"/>
  <c r="R36" i="3"/>
  <c r="R66" i="3"/>
  <c r="R29" i="3"/>
  <c r="R2" i="3"/>
  <c r="R26" i="3"/>
  <c r="R28" i="3"/>
  <c r="R33" i="3"/>
  <c r="R65" i="3"/>
  <c r="R18" i="3"/>
  <c r="R19" i="3"/>
  <c r="R64" i="3"/>
  <c r="R47" i="3"/>
  <c r="R48" i="3"/>
  <c r="R38" i="3"/>
  <c r="R32" i="3"/>
  <c r="R11" i="3"/>
  <c r="R8" i="3"/>
  <c r="R63" i="3"/>
  <c r="R14" i="3"/>
  <c r="R10" i="3"/>
  <c r="R44" i="3"/>
  <c r="R7" i="3"/>
  <c r="R62" i="3"/>
  <c r="R61" i="3"/>
  <c r="R9" i="3"/>
  <c r="R60" i="3"/>
  <c r="R49" i="3"/>
  <c r="R55" i="3"/>
  <c r="R56" i="3"/>
  <c r="R15" i="3"/>
  <c r="R37" i="3"/>
  <c r="R20" i="3"/>
  <c r="R59" i="3"/>
  <c r="R4" i="3"/>
  <c r="R35" i="3"/>
  <c r="R51" i="3"/>
  <c r="R46" i="3"/>
  <c r="R6" i="3"/>
  <c r="R53" i="3"/>
  <c r="R58" i="3"/>
  <c r="R16" i="3"/>
  <c r="R22" i="3"/>
  <c r="R57" i="3"/>
  <c r="R43" i="3"/>
  <c r="R54" i="3"/>
  <c r="R50" i="3"/>
  <c r="R24" i="3"/>
  <c r="R30" i="3"/>
  <c r="R34" i="3"/>
  <c r="R4" i="1"/>
  <c r="R18" i="1"/>
  <c r="R3" i="1"/>
  <c r="R34" i="1"/>
  <c r="R7" i="1"/>
  <c r="R11" i="1"/>
  <c r="R2" i="1"/>
  <c r="R44" i="1"/>
  <c r="R48" i="1"/>
  <c r="R39" i="1"/>
  <c r="R6" i="1"/>
  <c r="R24" i="1"/>
  <c r="R32" i="1"/>
  <c r="R9" i="1"/>
  <c r="R37" i="1"/>
  <c r="R33" i="1"/>
  <c r="R46" i="1"/>
  <c r="R47" i="1"/>
  <c r="R35" i="1"/>
  <c r="R8" i="1"/>
  <c r="R50" i="1"/>
  <c r="R41" i="1"/>
  <c r="R10" i="1"/>
  <c r="R40" i="1"/>
  <c r="R25" i="1"/>
  <c r="R38" i="1"/>
  <c r="R31" i="1"/>
  <c r="R22" i="1"/>
  <c r="R28" i="1"/>
  <c r="R49" i="1"/>
  <c r="R23" i="1"/>
  <c r="R5" i="1"/>
  <c r="R14" i="1"/>
  <c r="R45" i="1"/>
  <c r="R17" i="1"/>
  <c r="R42" i="1"/>
  <c r="R27" i="1"/>
  <c r="R43" i="1"/>
  <c r="R15" i="1"/>
  <c r="R53" i="1"/>
  <c r="R19" i="1"/>
  <c r="R12" i="1"/>
  <c r="R52" i="1"/>
  <c r="R54" i="1"/>
  <c r="R30" i="1"/>
  <c r="R20" i="1"/>
  <c r="R13" i="1"/>
  <c r="R51" i="1"/>
  <c r="R55" i="1"/>
  <c r="R16" i="1"/>
  <c r="R36" i="1"/>
  <c r="R29" i="1"/>
  <c r="R21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26" i="1"/>
  <c r="P69" i="4" l="1"/>
  <c r="O69" i="4"/>
  <c r="N69" i="4"/>
  <c r="M69" i="4"/>
  <c r="L69" i="4"/>
  <c r="K69" i="4"/>
  <c r="P68" i="4"/>
  <c r="O68" i="4"/>
  <c r="N68" i="4"/>
  <c r="M68" i="4"/>
  <c r="L68" i="4"/>
  <c r="K68" i="4"/>
  <c r="P67" i="4"/>
  <c r="O67" i="4"/>
  <c r="N67" i="4"/>
  <c r="M67" i="4"/>
  <c r="L67" i="4"/>
  <c r="K67" i="4"/>
  <c r="P66" i="4"/>
  <c r="O66" i="4"/>
  <c r="N66" i="4"/>
  <c r="M66" i="4"/>
  <c r="L66" i="4"/>
  <c r="K66" i="4"/>
  <c r="P65" i="4"/>
  <c r="O65" i="4"/>
  <c r="N65" i="4"/>
  <c r="M65" i="4"/>
  <c r="L65" i="4"/>
  <c r="K65" i="4"/>
  <c r="P64" i="4"/>
  <c r="O64" i="4"/>
  <c r="N64" i="4"/>
  <c r="M64" i="4"/>
  <c r="L64" i="4"/>
  <c r="K64" i="4"/>
  <c r="P63" i="4"/>
  <c r="O63" i="4"/>
  <c r="N63" i="4"/>
  <c r="M63" i="4"/>
  <c r="L63" i="4"/>
  <c r="K63" i="4"/>
  <c r="P62" i="4"/>
  <c r="O62" i="4"/>
  <c r="N62" i="4"/>
  <c r="M62" i="4"/>
  <c r="L62" i="4"/>
  <c r="K62" i="4"/>
  <c r="P61" i="4"/>
  <c r="O61" i="4"/>
  <c r="N61" i="4"/>
  <c r="M61" i="4"/>
  <c r="L61" i="4"/>
  <c r="K61" i="4"/>
  <c r="P60" i="4"/>
  <c r="O60" i="4"/>
  <c r="N60" i="4"/>
  <c r="M60" i="4"/>
  <c r="L60" i="4"/>
  <c r="K60" i="4"/>
  <c r="P59" i="4"/>
  <c r="O59" i="4"/>
  <c r="N59" i="4"/>
  <c r="M59" i="4"/>
  <c r="L59" i="4"/>
  <c r="K59" i="4"/>
  <c r="P58" i="4"/>
  <c r="O58" i="4"/>
  <c r="N58" i="4"/>
  <c r="M58" i="4"/>
  <c r="L58" i="4"/>
  <c r="K58" i="4"/>
  <c r="P57" i="4"/>
  <c r="O57" i="4"/>
  <c r="N57" i="4"/>
  <c r="M57" i="4"/>
  <c r="L57" i="4"/>
  <c r="K57" i="4"/>
  <c r="P56" i="4"/>
  <c r="O56" i="4"/>
  <c r="N56" i="4"/>
  <c r="M56" i="4"/>
  <c r="L56" i="4"/>
  <c r="K56" i="4"/>
  <c r="P55" i="4"/>
  <c r="O55" i="4"/>
  <c r="N55" i="4"/>
  <c r="M55" i="4"/>
  <c r="L55" i="4"/>
  <c r="K55" i="4"/>
  <c r="P54" i="4"/>
  <c r="O54" i="4"/>
  <c r="N54" i="4"/>
  <c r="M54" i="4"/>
  <c r="L54" i="4"/>
  <c r="K54" i="4"/>
  <c r="P53" i="4"/>
  <c r="O53" i="4"/>
  <c r="N53" i="4"/>
  <c r="M53" i="4"/>
  <c r="L53" i="4"/>
  <c r="K53" i="4"/>
  <c r="P52" i="4"/>
  <c r="O52" i="4"/>
  <c r="N52" i="4"/>
  <c r="M52" i="4"/>
  <c r="L52" i="4"/>
  <c r="K52" i="4"/>
  <c r="P51" i="4"/>
  <c r="O51" i="4"/>
  <c r="N51" i="4"/>
  <c r="M51" i="4"/>
  <c r="L51" i="4"/>
  <c r="K51" i="4"/>
  <c r="P50" i="4"/>
  <c r="O50" i="4"/>
  <c r="N50" i="4"/>
  <c r="M50" i="4"/>
  <c r="L50" i="4"/>
  <c r="K50" i="4"/>
  <c r="P49" i="4"/>
  <c r="O49" i="4"/>
  <c r="N49" i="4"/>
  <c r="M49" i="4"/>
  <c r="L49" i="4"/>
  <c r="K49" i="4"/>
  <c r="P48" i="4"/>
  <c r="O48" i="4"/>
  <c r="N48" i="4"/>
  <c r="M48" i="4"/>
  <c r="L48" i="4"/>
  <c r="K48" i="4"/>
  <c r="P47" i="4"/>
  <c r="O47" i="4"/>
  <c r="N47" i="4"/>
  <c r="M47" i="4"/>
  <c r="L47" i="4"/>
  <c r="K47" i="4"/>
  <c r="P46" i="4"/>
  <c r="O46" i="4"/>
  <c r="N46" i="4"/>
  <c r="M46" i="4"/>
  <c r="L46" i="4"/>
  <c r="K46" i="4"/>
  <c r="P45" i="4"/>
  <c r="O45" i="4"/>
  <c r="N45" i="4"/>
  <c r="M45" i="4"/>
  <c r="L45" i="4"/>
  <c r="K45" i="4"/>
  <c r="P31" i="4"/>
  <c r="O31" i="4"/>
  <c r="N31" i="4"/>
  <c r="M31" i="4"/>
  <c r="L31" i="4"/>
  <c r="K31" i="4"/>
  <c r="P16" i="4"/>
  <c r="O16" i="4"/>
  <c r="N16" i="4"/>
  <c r="M16" i="4"/>
  <c r="L16" i="4"/>
  <c r="K16" i="4"/>
  <c r="P8" i="4"/>
  <c r="O8" i="4"/>
  <c r="N8" i="4"/>
  <c r="M8" i="4"/>
  <c r="L8" i="4"/>
  <c r="K8" i="4"/>
  <c r="P7" i="4"/>
  <c r="O7" i="4"/>
  <c r="N7" i="4"/>
  <c r="M7" i="4"/>
  <c r="L7" i="4"/>
  <c r="K7" i="4"/>
  <c r="P30" i="4"/>
  <c r="O30" i="4"/>
  <c r="N30" i="4"/>
  <c r="M30" i="4"/>
  <c r="L30" i="4"/>
  <c r="K30" i="4"/>
  <c r="P12" i="4"/>
  <c r="O12" i="4"/>
  <c r="N12" i="4"/>
  <c r="M12" i="4"/>
  <c r="L12" i="4"/>
  <c r="K12" i="4"/>
  <c r="P15" i="4"/>
  <c r="O15" i="4"/>
  <c r="N15" i="4"/>
  <c r="L15" i="4"/>
  <c r="K15" i="4"/>
  <c r="P6" i="4"/>
  <c r="O6" i="4"/>
  <c r="N6" i="4"/>
  <c r="M6" i="4"/>
  <c r="L6" i="4"/>
  <c r="K6" i="4"/>
  <c r="P24" i="4"/>
  <c r="O24" i="4"/>
  <c r="N24" i="4"/>
  <c r="M24" i="4"/>
  <c r="L24" i="4"/>
  <c r="K24" i="4"/>
  <c r="P19" i="4"/>
  <c r="O19" i="4"/>
  <c r="N19" i="4"/>
  <c r="M19" i="4"/>
  <c r="L19" i="4"/>
  <c r="K19" i="4"/>
  <c r="P34" i="4"/>
  <c r="O34" i="4"/>
  <c r="N34" i="4"/>
  <c r="M34" i="4"/>
  <c r="L34" i="4"/>
  <c r="K34" i="4"/>
  <c r="P11" i="4"/>
  <c r="O11" i="4"/>
  <c r="N11" i="4"/>
  <c r="M11" i="4"/>
  <c r="L11" i="4"/>
  <c r="K11" i="4"/>
  <c r="P28" i="4"/>
  <c r="O28" i="4"/>
  <c r="N28" i="4"/>
  <c r="M28" i="4"/>
  <c r="L28" i="4"/>
  <c r="K28" i="4"/>
  <c r="P17" i="4"/>
  <c r="O17" i="4"/>
  <c r="N17" i="4"/>
  <c r="M17" i="4"/>
  <c r="L17" i="4"/>
  <c r="K17" i="4"/>
  <c r="P4" i="4"/>
  <c r="O4" i="4"/>
  <c r="N4" i="4"/>
  <c r="M4" i="4"/>
  <c r="L4" i="4"/>
  <c r="K4" i="4"/>
  <c r="P9" i="4"/>
  <c r="O9" i="4"/>
  <c r="N9" i="4"/>
  <c r="M9" i="4"/>
  <c r="L9" i="4"/>
  <c r="K9" i="4"/>
  <c r="P40" i="4"/>
  <c r="O40" i="4"/>
  <c r="N40" i="4"/>
  <c r="M40" i="4"/>
  <c r="L40" i="4"/>
  <c r="K40" i="4"/>
  <c r="P18" i="4"/>
  <c r="O18" i="4"/>
  <c r="N18" i="4"/>
  <c r="M18" i="4"/>
  <c r="L18" i="4"/>
  <c r="K18" i="4"/>
  <c r="P42" i="4"/>
  <c r="O42" i="4"/>
  <c r="N42" i="4"/>
  <c r="M42" i="4"/>
  <c r="L42" i="4"/>
  <c r="K42" i="4"/>
  <c r="P32" i="4"/>
  <c r="O32" i="4"/>
  <c r="N32" i="4"/>
  <c r="M32" i="4"/>
  <c r="L32" i="4"/>
  <c r="K32" i="4"/>
  <c r="P21" i="4"/>
  <c r="O21" i="4"/>
  <c r="N21" i="4"/>
  <c r="M21" i="4"/>
  <c r="L21" i="4"/>
  <c r="K21" i="4"/>
  <c r="P5" i="4"/>
  <c r="O5" i="4"/>
  <c r="N5" i="4"/>
  <c r="M5" i="4"/>
  <c r="L5" i="4"/>
  <c r="K5" i="4"/>
  <c r="P38" i="4"/>
  <c r="O38" i="4"/>
  <c r="N38" i="4"/>
  <c r="M38" i="4"/>
  <c r="L38" i="4"/>
  <c r="K38" i="4"/>
  <c r="P36" i="4"/>
  <c r="O36" i="4"/>
  <c r="N36" i="4"/>
  <c r="M36" i="4"/>
  <c r="L36" i="4"/>
  <c r="K36" i="4"/>
  <c r="P23" i="4"/>
  <c r="O23" i="4"/>
  <c r="N23" i="4"/>
  <c r="M23" i="4"/>
  <c r="L23" i="4"/>
  <c r="K23" i="4"/>
  <c r="P29" i="4"/>
  <c r="O29" i="4"/>
  <c r="N29" i="4"/>
  <c r="M29" i="4"/>
  <c r="L29" i="4"/>
  <c r="K29" i="4"/>
  <c r="P43" i="4"/>
  <c r="O43" i="4"/>
  <c r="N43" i="4"/>
  <c r="M43" i="4"/>
  <c r="L43" i="4"/>
  <c r="K43" i="4"/>
  <c r="P20" i="4"/>
  <c r="O20" i="4"/>
  <c r="N20" i="4"/>
  <c r="M20" i="4"/>
  <c r="L20" i="4"/>
  <c r="K20" i="4"/>
  <c r="P39" i="4"/>
  <c r="O39" i="4"/>
  <c r="N39" i="4"/>
  <c r="M39" i="4"/>
  <c r="L39" i="4"/>
  <c r="K39" i="4"/>
  <c r="P44" i="4"/>
  <c r="O44" i="4"/>
  <c r="N44" i="4"/>
  <c r="M44" i="4"/>
  <c r="L44" i="4"/>
  <c r="K44" i="4"/>
  <c r="P26" i="4"/>
  <c r="O26" i="4"/>
  <c r="N26" i="4"/>
  <c r="M26" i="4"/>
  <c r="L26" i="4"/>
  <c r="K26" i="4"/>
  <c r="P2" i="4"/>
  <c r="O2" i="4"/>
  <c r="N2" i="4"/>
  <c r="M2" i="4"/>
  <c r="L2" i="4"/>
  <c r="K2" i="4"/>
  <c r="P41" i="4"/>
  <c r="O41" i="4"/>
  <c r="N41" i="4"/>
  <c r="M41" i="4"/>
  <c r="L41" i="4"/>
  <c r="K41" i="4"/>
  <c r="P33" i="4"/>
  <c r="O33" i="4"/>
  <c r="N33" i="4"/>
  <c r="M33" i="4"/>
  <c r="L33" i="4"/>
  <c r="K33" i="4"/>
  <c r="P25" i="4"/>
  <c r="O25" i="4"/>
  <c r="N25" i="4"/>
  <c r="M25" i="4"/>
  <c r="L25" i="4"/>
  <c r="K25" i="4"/>
  <c r="P22" i="4"/>
  <c r="O22" i="4"/>
  <c r="N22" i="4"/>
  <c r="M22" i="4"/>
  <c r="L22" i="4"/>
  <c r="K22" i="4"/>
  <c r="P37" i="4"/>
  <c r="O37" i="4"/>
  <c r="N37" i="4"/>
  <c r="M37" i="4"/>
  <c r="L37" i="4"/>
  <c r="K37" i="4"/>
  <c r="P10" i="4"/>
  <c r="O10" i="4"/>
  <c r="N10" i="4"/>
  <c r="M10" i="4"/>
  <c r="L10" i="4"/>
  <c r="K10" i="4"/>
  <c r="P3" i="4"/>
  <c r="O3" i="4"/>
  <c r="N3" i="4"/>
  <c r="M3" i="4"/>
  <c r="L3" i="4"/>
  <c r="K3" i="4"/>
  <c r="P35" i="4"/>
  <c r="O35" i="4"/>
  <c r="N35" i="4"/>
  <c r="M35" i="4"/>
  <c r="L35" i="4"/>
  <c r="K35" i="4"/>
  <c r="P27" i="4"/>
  <c r="O27" i="4"/>
  <c r="N27" i="4"/>
  <c r="M27" i="4"/>
  <c r="L27" i="4"/>
  <c r="K27" i="4"/>
  <c r="P13" i="4"/>
  <c r="O13" i="4"/>
  <c r="N13" i="4"/>
  <c r="M13" i="4"/>
  <c r="L13" i="4"/>
  <c r="K13" i="4"/>
  <c r="P14" i="4"/>
  <c r="O14" i="4"/>
  <c r="N14" i="4"/>
  <c r="M14" i="4"/>
  <c r="L14" i="4"/>
  <c r="K14" i="4"/>
  <c r="P69" i="2"/>
  <c r="O69" i="2"/>
  <c r="N69" i="2"/>
  <c r="M69" i="2"/>
  <c r="L69" i="2"/>
  <c r="K69" i="2"/>
  <c r="P68" i="2"/>
  <c r="O68" i="2"/>
  <c r="N68" i="2"/>
  <c r="M68" i="2"/>
  <c r="L68" i="2"/>
  <c r="K68" i="2"/>
  <c r="P67" i="2"/>
  <c r="O67" i="2"/>
  <c r="N67" i="2"/>
  <c r="M67" i="2"/>
  <c r="L67" i="2"/>
  <c r="K67" i="2"/>
  <c r="P66" i="2"/>
  <c r="O66" i="2"/>
  <c r="N66" i="2"/>
  <c r="M66" i="2"/>
  <c r="L66" i="2"/>
  <c r="K66" i="2"/>
  <c r="P65" i="2"/>
  <c r="O65" i="2"/>
  <c r="N65" i="2"/>
  <c r="M65" i="2"/>
  <c r="L65" i="2"/>
  <c r="K65" i="2"/>
  <c r="P64" i="2"/>
  <c r="O64" i="2"/>
  <c r="N64" i="2"/>
  <c r="M64" i="2"/>
  <c r="L64" i="2"/>
  <c r="K64" i="2"/>
  <c r="P63" i="2"/>
  <c r="O63" i="2"/>
  <c r="N63" i="2"/>
  <c r="M63" i="2"/>
  <c r="L63" i="2"/>
  <c r="K63" i="2"/>
  <c r="P62" i="2"/>
  <c r="O62" i="2"/>
  <c r="N62" i="2"/>
  <c r="M62" i="2"/>
  <c r="L62" i="2"/>
  <c r="K62" i="2"/>
  <c r="P61" i="2"/>
  <c r="O61" i="2"/>
  <c r="N61" i="2"/>
  <c r="M61" i="2"/>
  <c r="L61" i="2"/>
  <c r="K61" i="2"/>
  <c r="P60" i="2"/>
  <c r="O60" i="2"/>
  <c r="N60" i="2"/>
  <c r="M60" i="2"/>
  <c r="L60" i="2"/>
  <c r="K60" i="2"/>
  <c r="P59" i="2"/>
  <c r="O59" i="2"/>
  <c r="N59" i="2"/>
  <c r="M59" i="2"/>
  <c r="L59" i="2"/>
  <c r="K59" i="2"/>
  <c r="P58" i="2"/>
  <c r="O58" i="2"/>
  <c r="N58" i="2"/>
  <c r="M58" i="2"/>
  <c r="L58" i="2"/>
  <c r="K58" i="2"/>
  <c r="P40" i="2"/>
  <c r="O40" i="2"/>
  <c r="N40" i="2"/>
  <c r="M40" i="2"/>
  <c r="L40" i="2"/>
  <c r="K40" i="2"/>
  <c r="P25" i="2"/>
  <c r="O25" i="2"/>
  <c r="N25" i="2"/>
  <c r="M25" i="2"/>
  <c r="L25" i="2"/>
  <c r="K25" i="2"/>
  <c r="P22" i="2"/>
  <c r="O22" i="2"/>
  <c r="N22" i="2"/>
  <c r="M22" i="2"/>
  <c r="L22" i="2"/>
  <c r="K22" i="2"/>
  <c r="P21" i="2"/>
  <c r="O21" i="2"/>
  <c r="N21" i="2"/>
  <c r="M21" i="2"/>
  <c r="L21" i="2"/>
  <c r="K21" i="2"/>
  <c r="P26" i="2"/>
  <c r="O26" i="2"/>
  <c r="N26" i="2"/>
  <c r="M26" i="2"/>
  <c r="L26" i="2"/>
  <c r="K26" i="2"/>
  <c r="P32" i="2"/>
  <c r="O32" i="2"/>
  <c r="N32" i="2"/>
  <c r="M32" i="2"/>
  <c r="L32" i="2"/>
  <c r="K32" i="2"/>
  <c r="P57" i="2"/>
  <c r="O57" i="2"/>
  <c r="N57" i="2"/>
  <c r="M57" i="2"/>
  <c r="L57" i="2"/>
  <c r="K57" i="2"/>
  <c r="P44" i="2"/>
  <c r="O44" i="2"/>
  <c r="N44" i="2"/>
  <c r="M44" i="2"/>
  <c r="L44" i="2"/>
  <c r="K44" i="2"/>
  <c r="P20" i="2"/>
  <c r="O20" i="2"/>
  <c r="N20" i="2"/>
  <c r="M20" i="2"/>
  <c r="L20" i="2"/>
  <c r="K20" i="2"/>
  <c r="P15" i="2"/>
  <c r="O15" i="2"/>
  <c r="N15" i="2"/>
  <c r="M15" i="2"/>
  <c r="L15" i="2"/>
  <c r="K15" i="2"/>
  <c r="P6" i="2"/>
  <c r="O6" i="2"/>
  <c r="N6" i="2"/>
  <c r="M6" i="2"/>
  <c r="L6" i="2"/>
  <c r="K6" i="2"/>
  <c r="P56" i="2"/>
  <c r="O56" i="2"/>
  <c r="N56" i="2"/>
  <c r="M56" i="2"/>
  <c r="L56" i="2"/>
  <c r="K56" i="2"/>
  <c r="P8" i="2"/>
  <c r="O8" i="2"/>
  <c r="N8" i="2"/>
  <c r="M8" i="2"/>
  <c r="L8" i="2"/>
  <c r="K8" i="2"/>
  <c r="P47" i="2"/>
  <c r="O47" i="2"/>
  <c r="N47" i="2"/>
  <c r="M47" i="2"/>
  <c r="L47" i="2"/>
  <c r="K47" i="2"/>
  <c r="P36" i="2"/>
  <c r="O36" i="2"/>
  <c r="N36" i="2"/>
  <c r="M36" i="2"/>
  <c r="L36" i="2"/>
  <c r="K36" i="2"/>
  <c r="P55" i="2"/>
  <c r="O55" i="2"/>
  <c r="N55" i="2"/>
  <c r="M55" i="2"/>
  <c r="L55" i="2"/>
  <c r="K55" i="2"/>
  <c r="P12" i="2"/>
  <c r="O12" i="2"/>
  <c r="N12" i="2"/>
  <c r="M12" i="2"/>
  <c r="L12" i="2"/>
  <c r="K12" i="2"/>
  <c r="P54" i="2"/>
  <c r="O54" i="2"/>
  <c r="N54" i="2"/>
  <c r="M54" i="2"/>
  <c r="L54" i="2"/>
  <c r="K54" i="2"/>
  <c r="P17" i="2"/>
  <c r="O17" i="2"/>
  <c r="N17" i="2"/>
  <c r="M17" i="2"/>
  <c r="L17" i="2"/>
  <c r="K17" i="2"/>
  <c r="P14" i="2"/>
  <c r="O14" i="2"/>
  <c r="N14" i="2"/>
  <c r="M14" i="2"/>
  <c r="L14" i="2"/>
  <c r="K14" i="2"/>
  <c r="P2" i="2"/>
  <c r="O2" i="2"/>
  <c r="N2" i="2"/>
  <c r="M2" i="2"/>
  <c r="L2" i="2"/>
  <c r="K2" i="2"/>
  <c r="P39" i="2"/>
  <c r="O39" i="2"/>
  <c r="N39" i="2"/>
  <c r="M39" i="2"/>
  <c r="L39" i="2"/>
  <c r="K39" i="2"/>
  <c r="P53" i="2"/>
  <c r="O53" i="2"/>
  <c r="N53" i="2"/>
  <c r="M53" i="2"/>
  <c r="L53" i="2"/>
  <c r="K53" i="2"/>
  <c r="P38" i="2"/>
  <c r="O38" i="2"/>
  <c r="N38" i="2"/>
  <c r="M38" i="2"/>
  <c r="L38" i="2"/>
  <c r="K38" i="2"/>
  <c r="P19" i="2"/>
  <c r="O19" i="2"/>
  <c r="N19" i="2"/>
  <c r="M19" i="2"/>
  <c r="L19" i="2"/>
  <c r="K19" i="2"/>
  <c r="P3" i="2"/>
  <c r="O3" i="2"/>
  <c r="N3" i="2"/>
  <c r="M3" i="2"/>
  <c r="L3" i="2"/>
  <c r="K3" i="2"/>
  <c r="P24" i="2"/>
  <c r="O24" i="2"/>
  <c r="N24" i="2"/>
  <c r="M24" i="2"/>
  <c r="L24" i="2"/>
  <c r="K24" i="2"/>
  <c r="P10" i="2"/>
  <c r="O10" i="2"/>
  <c r="N10" i="2"/>
  <c r="M10" i="2"/>
  <c r="L10" i="2"/>
  <c r="K10" i="2"/>
  <c r="P43" i="2"/>
  <c r="O43" i="2"/>
  <c r="N43" i="2"/>
  <c r="M43" i="2"/>
  <c r="L43" i="2"/>
  <c r="K43" i="2"/>
  <c r="P16" i="2"/>
  <c r="O16" i="2"/>
  <c r="N16" i="2"/>
  <c r="M16" i="2"/>
  <c r="L16" i="2"/>
  <c r="K16" i="2"/>
  <c r="P49" i="2"/>
  <c r="O49" i="2"/>
  <c r="N49" i="2"/>
  <c r="M49" i="2"/>
  <c r="L49" i="2"/>
  <c r="K49" i="2"/>
  <c r="P41" i="2"/>
  <c r="O41" i="2"/>
  <c r="N41" i="2"/>
  <c r="M41" i="2"/>
  <c r="L41" i="2"/>
  <c r="K41" i="2"/>
  <c r="P34" i="2"/>
  <c r="O34" i="2"/>
  <c r="N34" i="2"/>
  <c r="M34" i="2"/>
  <c r="L34" i="2"/>
  <c r="K34" i="2"/>
  <c r="P4" i="2"/>
  <c r="O4" i="2"/>
  <c r="N4" i="2"/>
  <c r="M4" i="2"/>
  <c r="L4" i="2"/>
  <c r="K4" i="2"/>
  <c r="P9" i="2"/>
  <c r="O9" i="2"/>
  <c r="N9" i="2"/>
  <c r="M9" i="2"/>
  <c r="L9" i="2"/>
  <c r="K9" i="2"/>
  <c r="P45" i="2"/>
  <c r="O45" i="2"/>
  <c r="N45" i="2"/>
  <c r="M45" i="2"/>
  <c r="L45" i="2"/>
  <c r="K45" i="2"/>
  <c r="P5" i="2"/>
  <c r="O5" i="2"/>
  <c r="N5" i="2"/>
  <c r="M5" i="2"/>
  <c r="L5" i="2"/>
  <c r="K5" i="2"/>
  <c r="P31" i="2"/>
  <c r="O31" i="2"/>
  <c r="N31" i="2"/>
  <c r="M31" i="2"/>
  <c r="L31" i="2"/>
  <c r="K31" i="2"/>
  <c r="P46" i="2"/>
  <c r="O46" i="2"/>
  <c r="N46" i="2"/>
  <c r="M46" i="2"/>
  <c r="L46" i="2"/>
  <c r="K46" i="2"/>
  <c r="P7" i="2"/>
  <c r="O7" i="2"/>
  <c r="N7" i="2"/>
  <c r="M7" i="2"/>
  <c r="L7" i="2"/>
  <c r="K7" i="2"/>
  <c r="P11" i="2"/>
  <c r="O11" i="2"/>
  <c r="N11" i="2"/>
  <c r="M11" i="2"/>
  <c r="L11" i="2"/>
  <c r="K11" i="2"/>
  <c r="P50" i="2"/>
  <c r="O50" i="2"/>
  <c r="N50" i="2"/>
  <c r="M50" i="2"/>
  <c r="L50" i="2"/>
  <c r="K50" i="2"/>
  <c r="P42" i="2"/>
  <c r="O42" i="2"/>
  <c r="N42" i="2"/>
  <c r="M42" i="2"/>
  <c r="L42" i="2"/>
  <c r="K42" i="2"/>
  <c r="P23" i="2"/>
  <c r="O23" i="2"/>
  <c r="N23" i="2"/>
  <c r="M23" i="2"/>
  <c r="L23" i="2"/>
  <c r="K23" i="2"/>
  <c r="P13" i="2"/>
  <c r="O13" i="2"/>
  <c r="N13" i="2"/>
  <c r="M13" i="2"/>
  <c r="L13" i="2"/>
  <c r="K13" i="2"/>
  <c r="P52" i="2"/>
  <c r="O52" i="2"/>
  <c r="N52" i="2"/>
  <c r="M52" i="2"/>
  <c r="L52" i="2"/>
  <c r="K52" i="2"/>
  <c r="P33" i="2"/>
  <c r="O33" i="2"/>
  <c r="N33" i="2"/>
  <c r="M33" i="2"/>
  <c r="L33" i="2"/>
  <c r="K33" i="2"/>
  <c r="P30" i="2"/>
  <c r="O30" i="2"/>
  <c r="N30" i="2"/>
  <c r="M30" i="2"/>
  <c r="L30" i="2"/>
  <c r="K30" i="2"/>
  <c r="P28" i="2"/>
  <c r="O28" i="2"/>
  <c r="N28" i="2"/>
  <c r="M28" i="2"/>
  <c r="L28" i="2"/>
  <c r="K28" i="2"/>
  <c r="P18" i="2"/>
  <c r="O18" i="2"/>
  <c r="N18" i="2"/>
  <c r="M18" i="2"/>
  <c r="L18" i="2"/>
  <c r="K18" i="2"/>
  <c r="P37" i="2"/>
  <c r="O37" i="2"/>
  <c r="N37" i="2"/>
  <c r="M37" i="2"/>
  <c r="L37" i="2"/>
  <c r="K37" i="2"/>
  <c r="P35" i="2"/>
  <c r="O35" i="2"/>
  <c r="N35" i="2"/>
  <c r="M35" i="2"/>
  <c r="L35" i="2"/>
  <c r="K35" i="2"/>
  <c r="P27" i="2"/>
  <c r="O27" i="2"/>
  <c r="N27" i="2"/>
  <c r="M27" i="2"/>
  <c r="L27" i="2"/>
  <c r="K27" i="2"/>
  <c r="P51" i="2"/>
  <c r="O51" i="2"/>
  <c r="N51" i="2"/>
  <c r="M51" i="2"/>
  <c r="L51" i="2"/>
  <c r="K51" i="2"/>
  <c r="P29" i="2"/>
  <c r="O29" i="2"/>
  <c r="N29" i="2"/>
  <c r="M29" i="2"/>
  <c r="L29" i="2"/>
  <c r="K29" i="2"/>
  <c r="P48" i="2"/>
  <c r="O48" i="2"/>
  <c r="N48" i="2"/>
  <c r="M48" i="2"/>
  <c r="L48" i="2"/>
  <c r="K48" i="2"/>
  <c r="P69" i="3"/>
  <c r="O69" i="3"/>
  <c r="N69" i="3"/>
  <c r="M69" i="3"/>
  <c r="L69" i="3"/>
  <c r="K69" i="3"/>
  <c r="P68" i="3"/>
  <c r="O68" i="3"/>
  <c r="N68" i="3"/>
  <c r="M68" i="3"/>
  <c r="L68" i="3"/>
  <c r="K68" i="3"/>
  <c r="P67" i="3"/>
  <c r="O67" i="3"/>
  <c r="N67" i="3"/>
  <c r="M67" i="3"/>
  <c r="L67" i="3"/>
  <c r="K67" i="3"/>
  <c r="P39" i="3"/>
  <c r="O39" i="3"/>
  <c r="N39" i="3"/>
  <c r="M39" i="3"/>
  <c r="L39" i="3"/>
  <c r="K39" i="3"/>
  <c r="P41" i="3"/>
  <c r="O41" i="3"/>
  <c r="N41" i="3"/>
  <c r="M41" i="3"/>
  <c r="L41" i="3"/>
  <c r="K41" i="3"/>
  <c r="P27" i="3"/>
  <c r="O27" i="3"/>
  <c r="N27" i="3"/>
  <c r="M27" i="3"/>
  <c r="L27" i="3"/>
  <c r="K27" i="3"/>
  <c r="P21" i="3"/>
  <c r="O21" i="3"/>
  <c r="N21" i="3"/>
  <c r="M21" i="3"/>
  <c r="L21" i="3"/>
  <c r="K21" i="3"/>
  <c r="P23" i="3"/>
  <c r="O23" i="3"/>
  <c r="N23" i="3"/>
  <c r="M23" i="3"/>
  <c r="L23" i="3"/>
  <c r="K23" i="3"/>
  <c r="P12" i="3"/>
  <c r="O12" i="3"/>
  <c r="N12" i="3"/>
  <c r="M12" i="3"/>
  <c r="L12" i="3"/>
  <c r="K12" i="3"/>
  <c r="P17" i="3"/>
  <c r="O17" i="3"/>
  <c r="N17" i="3"/>
  <c r="M17" i="3"/>
  <c r="L17" i="3"/>
  <c r="K17" i="3"/>
  <c r="P31" i="3"/>
  <c r="O31" i="3"/>
  <c r="N31" i="3"/>
  <c r="M31" i="3"/>
  <c r="L31" i="3"/>
  <c r="K31" i="3"/>
  <c r="P42" i="3"/>
  <c r="O42" i="3"/>
  <c r="N42" i="3"/>
  <c r="M42" i="3"/>
  <c r="L42" i="3"/>
  <c r="K42" i="3"/>
  <c r="P13" i="3"/>
  <c r="O13" i="3"/>
  <c r="N13" i="3"/>
  <c r="M13" i="3"/>
  <c r="L13" i="3"/>
  <c r="K13" i="3"/>
  <c r="P5" i="3"/>
  <c r="O5" i="3"/>
  <c r="N5" i="3"/>
  <c r="M5" i="3"/>
  <c r="L5" i="3"/>
  <c r="K5" i="3"/>
  <c r="P52" i="3"/>
  <c r="O52" i="3"/>
  <c r="N52" i="3"/>
  <c r="M52" i="3"/>
  <c r="L52" i="3"/>
  <c r="K52" i="3"/>
  <c r="P45" i="3"/>
  <c r="O45" i="3"/>
  <c r="N45" i="3"/>
  <c r="M45" i="3"/>
  <c r="L45" i="3"/>
  <c r="K45" i="3"/>
  <c r="P3" i="3"/>
  <c r="O3" i="3"/>
  <c r="N3" i="3"/>
  <c r="M3" i="3"/>
  <c r="L3" i="3"/>
  <c r="K3" i="3"/>
  <c r="P40" i="3"/>
  <c r="O40" i="3"/>
  <c r="N40" i="3"/>
  <c r="M40" i="3"/>
  <c r="L40" i="3"/>
  <c r="K40" i="3"/>
  <c r="P25" i="3"/>
  <c r="O25" i="3"/>
  <c r="N25" i="3"/>
  <c r="M25" i="3"/>
  <c r="L25" i="3"/>
  <c r="K25" i="3"/>
  <c r="P36" i="3"/>
  <c r="O36" i="3"/>
  <c r="N36" i="3"/>
  <c r="M36" i="3"/>
  <c r="L36" i="3"/>
  <c r="K36" i="3"/>
  <c r="P66" i="3"/>
  <c r="O66" i="3"/>
  <c r="N66" i="3"/>
  <c r="M66" i="3"/>
  <c r="L66" i="3"/>
  <c r="K66" i="3"/>
  <c r="P29" i="3"/>
  <c r="O29" i="3"/>
  <c r="N29" i="3"/>
  <c r="M29" i="3"/>
  <c r="L29" i="3"/>
  <c r="K29" i="3"/>
  <c r="P2" i="3"/>
  <c r="O2" i="3"/>
  <c r="N2" i="3"/>
  <c r="M2" i="3"/>
  <c r="L2" i="3"/>
  <c r="K2" i="3"/>
  <c r="P26" i="3"/>
  <c r="O26" i="3"/>
  <c r="N26" i="3"/>
  <c r="M26" i="3"/>
  <c r="L26" i="3"/>
  <c r="K26" i="3"/>
  <c r="P28" i="3"/>
  <c r="O28" i="3"/>
  <c r="N28" i="3"/>
  <c r="M28" i="3"/>
  <c r="L28" i="3"/>
  <c r="K28" i="3"/>
  <c r="P33" i="3"/>
  <c r="O33" i="3"/>
  <c r="N33" i="3"/>
  <c r="M33" i="3"/>
  <c r="L33" i="3"/>
  <c r="K33" i="3"/>
  <c r="P65" i="3"/>
  <c r="O65" i="3"/>
  <c r="N65" i="3"/>
  <c r="M65" i="3"/>
  <c r="L65" i="3"/>
  <c r="K65" i="3"/>
  <c r="P18" i="3"/>
  <c r="O18" i="3"/>
  <c r="N18" i="3"/>
  <c r="M18" i="3"/>
  <c r="L18" i="3"/>
  <c r="K18" i="3"/>
  <c r="P19" i="3"/>
  <c r="O19" i="3"/>
  <c r="N19" i="3"/>
  <c r="M19" i="3"/>
  <c r="L19" i="3"/>
  <c r="K19" i="3"/>
  <c r="P64" i="3"/>
  <c r="O64" i="3"/>
  <c r="N64" i="3"/>
  <c r="M64" i="3"/>
  <c r="L64" i="3"/>
  <c r="K64" i="3"/>
  <c r="P47" i="3"/>
  <c r="O47" i="3"/>
  <c r="N47" i="3"/>
  <c r="M47" i="3"/>
  <c r="L47" i="3"/>
  <c r="K47" i="3"/>
  <c r="P48" i="3"/>
  <c r="O48" i="3"/>
  <c r="N48" i="3"/>
  <c r="M48" i="3"/>
  <c r="L48" i="3"/>
  <c r="K48" i="3"/>
  <c r="P38" i="3"/>
  <c r="O38" i="3"/>
  <c r="N38" i="3"/>
  <c r="M38" i="3"/>
  <c r="L38" i="3"/>
  <c r="K38" i="3"/>
  <c r="P32" i="3"/>
  <c r="O32" i="3"/>
  <c r="N32" i="3"/>
  <c r="M32" i="3"/>
  <c r="L32" i="3"/>
  <c r="K32" i="3"/>
  <c r="P11" i="3"/>
  <c r="O11" i="3"/>
  <c r="N11" i="3"/>
  <c r="M11" i="3"/>
  <c r="L11" i="3"/>
  <c r="K11" i="3"/>
  <c r="P8" i="3"/>
  <c r="O8" i="3"/>
  <c r="N8" i="3"/>
  <c r="M8" i="3"/>
  <c r="L8" i="3"/>
  <c r="K8" i="3"/>
  <c r="P63" i="3"/>
  <c r="O63" i="3"/>
  <c r="N63" i="3"/>
  <c r="M63" i="3"/>
  <c r="L63" i="3"/>
  <c r="K63" i="3"/>
  <c r="P14" i="3"/>
  <c r="O14" i="3"/>
  <c r="N14" i="3"/>
  <c r="M14" i="3"/>
  <c r="L14" i="3"/>
  <c r="K14" i="3"/>
  <c r="P10" i="3"/>
  <c r="O10" i="3"/>
  <c r="N10" i="3"/>
  <c r="M10" i="3"/>
  <c r="L10" i="3"/>
  <c r="K10" i="3"/>
  <c r="P44" i="3"/>
  <c r="O44" i="3"/>
  <c r="N44" i="3"/>
  <c r="M44" i="3"/>
  <c r="L44" i="3"/>
  <c r="K44" i="3"/>
  <c r="P7" i="3"/>
  <c r="O7" i="3"/>
  <c r="N7" i="3"/>
  <c r="M7" i="3"/>
  <c r="L7" i="3"/>
  <c r="K7" i="3"/>
  <c r="P62" i="3"/>
  <c r="O62" i="3"/>
  <c r="N62" i="3"/>
  <c r="M62" i="3"/>
  <c r="L62" i="3"/>
  <c r="K62" i="3"/>
  <c r="P61" i="3"/>
  <c r="O61" i="3"/>
  <c r="N61" i="3"/>
  <c r="M61" i="3"/>
  <c r="L61" i="3"/>
  <c r="K61" i="3"/>
  <c r="P9" i="3"/>
  <c r="O9" i="3"/>
  <c r="N9" i="3"/>
  <c r="M9" i="3"/>
  <c r="L9" i="3"/>
  <c r="K9" i="3"/>
  <c r="P60" i="3"/>
  <c r="O60" i="3"/>
  <c r="N60" i="3"/>
  <c r="M60" i="3"/>
  <c r="L60" i="3"/>
  <c r="K60" i="3"/>
  <c r="P49" i="3"/>
  <c r="O49" i="3"/>
  <c r="N49" i="3"/>
  <c r="M49" i="3"/>
  <c r="L49" i="3"/>
  <c r="K49" i="3"/>
  <c r="P55" i="3"/>
  <c r="O55" i="3"/>
  <c r="N55" i="3"/>
  <c r="M55" i="3"/>
  <c r="L55" i="3"/>
  <c r="K55" i="3"/>
  <c r="P56" i="3"/>
  <c r="O56" i="3"/>
  <c r="N56" i="3"/>
  <c r="M56" i="3"/>
  <c r="L56" i="3"/>
  <c r="K56" i="3"/>
  <c r="P15" i="3"/>
  <c r="O15" i="3"/>
  <c r="N15" i="3"/>
  <c r="M15" i="3"/>
  <c r="L15" i="3"/>
  <c r="K15" i="3"/>
  <c r="P37" i="3"/>
  <c r="O37" i="3"/>
  <c r="N37" i="3"/>
  <c r="M37" i="3"/>
  <c r="L37" i="3"/>
  <c r="K37" i="3"/>
  <c r="P20" i="3"/>
  <c r="O20" i="3"/>
  <c r="N20" i="3"/>
  <c r="M20" i="3"/>
  <c r="L20" i="3"/>
  <c r="K20" i="3"/>
  <c r="P59" i="3"/>
  <c r="O59" i="3"/>
  <c r="N59" i="3"/>
  <c r="M59" i="3"/>
  <c r="L59" i="3"/>
  <c r="K59" i="3"/>
  <c r="P4" i="3"/>
  <c r="O4" i="3"/>
  <c r="N4" i="3"/>
  <c r="M4" i="3"/>
  <c r="L4" i="3"/>
  <c r="K4" i="3"/>
  <c r="P35" i="3"/>
  <c r="O35" i="3"/>
  <c r="N35" i="3"/>
  <c r="M35" i="3"/>
  <c r="L35" i="3"/>
  <c r="K35" i="3"/>
  <c r="P51" i="3"/>
  <c r="O51" i="3"/>
  <c r="N51" i="3"/>
  <c r="M51" i="3"/>
  <c r="L51" i="3"/>
  <c r="K51" i="3"/>
  <c r="P46" i="3"/>
  <c r="O46" i="3"/>
  <c r="N46" i="3"/>
  <c r="M46" i="3"/>
  <c r="L46" i="3"/>
  <c r="K46" i="3"/>
  <c r="P6" i="3"/>
  <c r="O6" i="3"/>
  <c r="N6" i="3"/>
  <c r="M6" i="3"/>
  <c r="L6" i="3"/>
  <c r="K6" i="3"/>
  <c r="P53" i="3"/>
  <c r="O53" i="3"/>
  <c r="N53" i="3"/>
  <c r="M53" i="3"/>
  <c r="L53" i="3"/>
  <c r="K53" i="3"/>
  <c r="P58" i="3"/>
  <c r="O58" i="3"/>
  <c r="N58" i="3"/>
  <c r="M58" i="3"/>
  <c r="L58" i="3"/>
  <c r="K58" i="3"/>
  <c r="P16" i="3"/>
  <c r="O16" i="3"/>
  <c r="N16" i="3"/>
  <c r="M16" i="3"/>
  <c r="L16" i="3"/>
  <c r="K16" i="3"/>
  <c r="P22" i="3"/>
  <c r="O22" i="3"/>
  <c r="N22" i="3"/>
  <c r="M22" i="3"/>
  <c r="L22" i="3"/>
  <c r="K22" i="3"/>
  <c r="P57" i="3"/>
  <c r="O57" i="3"/>
  <c r="N57" i="3"/>
  <c r="M57" i="3"/>
  <c r="L57" i="3"/>
  <c r="K57" i="3"/>
  <c r="P43" i="3"/>
  <c r="O43" i="3"/>
  <c r="N43" i="3"/>
  <c r="M43" i="3"/>
  <c r="L43" i="3"/>
  <c r="K43" i="3"/>
  <c r="P54" i="3"/>
  <c r="O54" i="3"/>
  <c r="N54" i="3"/>
  <c r="M54" i="3"/>
  <c r="L54" i="3"/>
  <c r="K54" i="3"/>
  <c r="P50" i="3"/>
  <c r="O50" i="3"/>
  <c r="N50" i="3"/>
  <c r="M50" i="3"/>
  <c r="L50" i="3"/>
  <c r="K50" i="3"/>
  <c r="P24" i="3"/>
  <c r="O24" i="3"/>
  <c r="N24" i="3"/>
  <c r="M24" i="3"/>
  <c r="L24" i="3"/>
  <c r="K24" i="3"/>
  <c r="P30" i="3"/>
  <c r="O30" i="3"/>
  <c r="N30" i="3"/>
  <c r="M30" i="3"/>
  <c r="L30" i="3"/>
  <c r="K30" i="3"/>
  <c r="P34" i="3"/>
  <c r="O34" i="3"/>
  <c r="N34" i="3"/>
  <c r="M34" i="3"/>
  <c r="L34" i="3"/>
  <c r="K34" i="3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21" i="1"/>
  <c r="O21" i="1"/>
  <c r="N21" i="1"/>
  <c r="M21" i="1"/>
  <c r="L21" i="1"/>
  <c r="P29" i="1"/>
  <c r="O29" i="1"/>
  <c r="N29" i="1"/>
  <c r="M29" i="1"/>
  <c r="L29" i="1"/>
  <c r="P36" i="1"/>
  <c r="O36" i="1"/>
  <c r="N36" i="1"/>
  <c r="M36" i="1"/>
  <c r="L36" i="1"/>
  <c r="P16" i="1"/>
  <c r="O16" i="1"/>
  <c r="N16" i="1"/>
  <c r="M16" i="1"/>
  <c r="L16" i="1"/>
  <c r="P55" i="1"/>
  <c r="O55" i="1"/>
  <c r="N55" i="1"/>
  <c r="M55" i="1"/>
  <c r="L55" i="1"/>
  <c r="K55" i="1"/>
  <c r="P51" i="1"/>
  <c r="O51" i="1"/>
  <c r="N51" i="1"/>
  <c r="M51" i="1"/>
  <c r="L51" i="1"/>
  <c r="K51" i="1"/>
  <c r="P13" i="1"/>
  <c r="O13" i="1"/>
  <c r="N13" i="1"/>
  <c r="M13" i="1"/>
  <c r="L13" i="1"/>
  <c r="P20" i="1"/>
  <c r="O20" i="1"/>
  <c r="N20" i="1"/>
  <c r="M20" i="1"/>
  <c r="L20" i="1"/>
  <c r="P30" i="1"/>
  <c r="O30" i="1"/>
  <c r="N30" i="1"/>
  <c r="M30" i="1"/>
  <c r="L30" i="1"/>
  <c r="P54" i="1"/>
  <c r="O54" i="1"/>
  <c r="N54" i="1"/>
  <c r="M54" i="1"/>
  <c r="L54" i="1"/>
  <c r="K54" i="1"/>
  <c r="P52" i="1"/>
  <c r="O52" i="1"/>
  <c r="N52" i="1"/>
  <c r="M52" i="1"/>
  <c r="L52" i="1"/>
  <c r="K52" i="1"/>
  <c r="P12" i="1"/>
  <c r="O12" i="1"/>
  <c r="N12" i="1"/>
  <c r="M12" i="1"/>
  <c r="L12" i="1"/>
  <c r="P19" i="1"/>
  <c r="O19" i="1"/>
  <c r="N19" i="1"/>
  <c r="M19" i="1"/>
  <c r="L19" i="1"/>
  <c r="P53" i="1"/>
  <c r="O53" i="1"/>
  <c r="N53" i="1"/>
  <c r="M53" i="1"/>
  <c r="L53" i="1"/>
  <c r="K53" i="1"/>
  <c r="P15" i="1"/>
  <c r="O15" i="1"/>
  <c r="N15" i="1"/>
  <c r="M15" i="1"/>
  <c r="L15" i="1"/>
  <c r="P43" i="1"/>
  <c r="O43" i="1"/>
  <c r="N43" i="1"/>
  <c r="M43" i="1"/>
  <c r="L43" i="1"/>
  <c r="P27" i="1"/>
  <c r="O27" i="1"/>
  <c r="N27" i="1"/>
  <c r="M27" i="1"/>
  <c r="L27" i="1"/>
  <c r="P42" i="1"/>
  <c r="O42" i="1"/>
  <c r="N42" i="1"/>
  <c r="M42" i="1"/>
  <c r="L42" i="1"/>
  <c r="P17" i="1"/>
  <c r="O17" i="1"/>
  <c r="N17" i="1"/>
  <c r="M17" i="1"/>
  <c r="L17" i="1"/>
  <c r="P45" i="1"/>
  <c r="O45" i="1"/>
  <c r="N45" i="1"/>
  <c r="M45" i="1"/>
  <c r="L45" i="1"/>
  <c r="P14" i="1"/>
  <c r="O14" i="1"/>
  <c r="N14" i="1"/>
  <c r="M14" i="1"/>
  <c r="L14" i="1"/>
  <c r="P5" i="1"/>
  <c r="O5" i="1"/>
  <c r="N5" i="1"/>
  <c r="M5" i="1"/>
  <c r="L5" i="1"/>
  <c r="P23" i="1"/>
  <c r="O23" i="1"/>
  <c r="N23" i="1"/>
  <c r="M23" i="1"/>
  <c r="L23" i="1"/>
  <c r="P49" i="1"/>
  <c r="O49" i="1"/>
  <c r="N49" i="1"/>
  <c r="M49" i="1"/>
  <c r="L49" i="1"/>
  <c r="K49" i="1"/>
  <c r="P28" i="1"/>
  <c r="O28" i="1"/>
  <c r="N28" i="1"/>
  <c r="M28" i="1"/>
  <c r="L28" i="1"/>
  <c r="P22" i="1"/>
  <c r="O22" i="1"/>
  <c r="N22" i="1"/>
  <c r="M22" i="1"/>
  <c r="L22" i="1"/>
  <c r="P31" i="1"/>
  <c r="O31" i="1"/>
  <c r="N31" i="1"/>
  <c r="M31" i="1"/>
  <c r="L31" i="1"/>
  <c r="P38" i="1"/>
  <c r="O38" i="1"/>
  <c r="N38" i="1"/>
  <c r="M38" i="1"/>
  <c r="L38" i="1"/>
  <c r="P25" i="1"/>
  <c r="O25" i="1"/>
  <c r="N25" i="1"/>
  <c r="M25" i="1"/>
  <c r="L25" i="1"/>
  <c r="P40" i="1"/>
  <c r="O40" i="1"/>
  <c r="N40" i="1"/>
  <c r="M40" i="1"/>
  <c r="L40" i="1"/>
  <c r="P10" i="1"/>
  <c r="O10" i="1"/>
  <c r="N10" i="1"/>
  <c r="M10" i="1"/>
  <c r="L10" i="1"/>
  <c r="P41" i="1"/>
  <c r="O41" i="1"/>
  <c r="N41" i="1"/>
  <c r="M41" i="1"/>
  <c r="L41" i="1"/>
  <c r="P50" i="1"/>
  <c r="O50" i="1"/>
  <c r="N50" i="1"/>
  <c r="M50" i="1"/>
  <c r="L50" i="1"/>
  <c r="K50" i="1"/>
  <c r="P8" i="1"/>
  <c r="O8" i="1"/>
  <c r="N8" i="1"/>
  <c r="M8" i="1"/>
  <c r="L8" i="1"/>
  <c r="P35" i="1"/>
  <c r="O35" i="1"/>
  <c r="N35" i="1"/>
  <c r="M35" i="1"/>
  <c r="L35" i="1"/>
  <c r="P47" i="1"/>
  <c r="O47" i="1"/>
  <c r="N47" i="1"/>
  <c r="M47" i="1"/>
  <c r="L47" i="1"/>
  <c r="P46" i="1"/>
  <c r="O46" i="1"/>
  <c r="N46" i="1"/>
  <c r="M46" i="1"/>
  <c r="L46" i="1"/>
  <c r="P33" i="1"/>
  <c r="O33" i="1"/>
  <c r="N33" i="1"/>
  <c r="M33" i="1"/>
  <c r="L33" i="1"/>
  <c r="P37" i="1"/>
  <c r="O37" i="1"/>
  <c r="N37" i="1"/>
  <c r="M37" i="1"/>
  <c r="L37" i="1"/>
  <c r="P9" i="1"/>
  <c r="O9" i="1"/>
  <c r="N9" i="1"/>
  <c r="M9" i="1"/>
  <c r="L9" i="1"/>
  <c r="P32" i="1"/>
  <c r="O32" i="1"/>
  <c r="N32" i="1"/>
  <c r="M32" i="1"/>
  <c r="L32" i="1"/>
  <c r="P24" i="1"/>
  <c r="O24" i="1"/>
  <c r="N24" i="1"/>
  <c r="M24" i="1"/>
  <c r="L24" i="1"/>
  <c r="P6" i="1"/>
  <c r="O6" i="1"/>
  <c r="N6" i="1"/>
  <c r="M6" i="1"/>
  <c r="L6" i="1"/>
  <c r="P39" i="1"/>
  <c r="O39" i="1"/>
  <c r="N39" i="1"/>
  <c r="M39" i="1"/>
  <c r="L39" i="1"/>
  <c r="P48" i="1"/>
  <c r="O48" i="1"/>
  <c r="N48" i="1"/>
  <c r="M48" i="1"/>
  <c r="L48" i="1"/>
  <c r="K48" i="1"/>
  <c r="P44" i="1"/>
  <c r="O44" i="1"/>
  <c r="N44" i="1"/>
  <c r="M44" i="1"/>
  <c r="L44" i="1"/>
  <c r="P2" i="1"/>
  <c r="O2" i="1"/>
  <c r="N2" i="1"/>
  <c r="L2" i="1"/>
  <c r="P11" i="1"/>
  <c r="O11" i="1"/>
  <c r="N11" i="1"/>
  <c r="M11" i="1"/>
  <c r="L11" i="1"/>
  <c r="P7" i="1"/>
  <c r="O7" i="1"/>
  <c r="N7" i="1"/>
  <c r="M7" i="1"/>
  <c r="L7" i="1"/>
  <c r="P34" i="1"/>
  <c r="O34" i="1"/>
  <c r="N34" i="1"/>
  <c r="M34" i="1"/>
  <c r="L34" i="1"/>
  <c r="P3" i="1"/>
  <c r="O3" i="1"/>
  <c r="N3" i="1"/>
  <c r="M3" i="1"/>
  <c r="L3" i="1"/>
  <c r="P18" i="1"/>
  <c r="O18" i="1"/>
  <c r="N18" i="1"/>
  <c r="M18" i="1"/>
  <c r="L18" i="1"/>
  <c r="P4" i="1"/>
  <c r="O4" i="1"/>
  <c r="N4" i="1"/>
  <c r="M4" i="1"/>
  <c r="L4" i="1"/>
  <c r="P26" i="1"/>
  <c r="O26" i="1"/>
  <c r="N26" i="1"/>
  <c r="M26" i="1"/>
  <c r="L26" i="1"/>
  <c r="X2" i="4" l="1"/>
  <c r="W2" i="4"/>
  <c r="U3" i="3"/>
  <c r="U52" i="3"/>
  <c r="U13" i="3"/>
  <c r="U31" i="3"/>
  <c r="U12" i="3"/>
  <c r="U21" i="3"/>
  <c r="U41" i="3"/>
  <c r="U30" i="3"/>
  <c r="U50" i="3"/>
  <c r="U43" i="3"/>
  <c r="U22" i="3"/>
  <c r="U58" i="3"/>
  <c r="U6" i="3"/>
  <c r="U51" i="3"/>
  <c r="U4" i="3"/>
  <c r="U20" i="3"/>
  <c r="U47" i="3"/>
  <c r="U19" i="3"/>
  <c r="U65" i="3"/>
  <c r="U28" i="3"/>
  <c r="U2" i="3"/>
  <c r="U66" i="3"/>
  <c r="U25" i="3"/>
  <c r="U67" i="3"/>
  <c r="U69" i="3"/>
  <c r="U15" i="3"/>
  <c r="U55" i="3"/>
  <c r="U60" i="3"/>
  <c r="U61" i="3"/>
  <c r="U7" i="3"/>
  <c r="U10" i="3"/>
  <c r="U63" i="3"/>
  <c r="U11" i="3"/>
  <c r="U38" i="3"/>
  <c r="U34" i="3"/>
  <c r="U24" i="3"/>
  <c r="U54" i="3"/>
  <c r="U57" i="3"/>
  <c r="U16" i="3"/>
  <c r="U53" i="3"/>
  <c r="U46" i="3"/>
  <c r="U35" i="3"/>
  <c r="U59" i="3"/>
  <c r="U37" i="3"/>
  <c r="U56" i="3"/>
  <c r="U49" i="3"/>
  <c r="U9" i="3"/>
  <c r="U62" i="3"/>
  <c r="U44" i="3"/>
  <c r="U14" i="3"/>
  <c r="U8" i="3"/>
  <c r="U32" i="3"/>
  <c r="U48" i="3"/>
  <c r="U64" i="3"/>
  <c r="U18" i="3"/>
  <c r="U33" i="3"/>
  <c r="U26" i="3"/>
  <c r="U29" i="3"/>
  <c r="U36" i="3"/>
  <c r="U40" i="3"/>
  <c r="U45" i="3"/>
  <c r="U5" i="3"/>
  <c r="U42" i="3"/>
  <c r="U17" i="3"/>
  <c r="U23" i="3"/>
  <c r="U27" i="3"/>
  <c r="U39" i="3"/>
  <c r="U68" i="3"/>
  <c r="W48" i="2"/>
  <c r="X35" i="2"/>
  <c r="S7" i="2"/>
  <c r="X10" i="2"/>
  <c r="U38" i="2"/>
  <c r="X14" i="2"/>
  <c r="U55" i="2"/>
  <c r="X56" i="2"/>
  <c r="U44" i="2"/>
  <c r="X21" i="2"/>
  <c r="U58" i="2"/>
  <c r="X62" i="2"/>
  <c r="U66" i="2"/>
  <c r="W30" i="2"/>
  <c r="T23" i="2"/>
  <c r="U45" i="2"/>
  <c r="S41" i="2"/>
  <c r="W46" i="4"/>
  <c r="W62" i="4"/>
  <c r="W54" i="4"/>
  <c r="X69" i="3"/>
  <c r="U43" i="2"/>
  <c r="W8" i="2"/>
  <c r="X40" i="2"/>
  <c r="U60" i="2"/>
  <c r="T64" i="2"/>
  <c r="U68" i="2"/>
  <c r="W48" i="4"/>
  <c r="W52" i="4"/>
  <c r="W56" i="4"/>
  <c r="W60" i="4"/>
  <c r="W64" i="4"/>
  <c r="W68" i="4"/>
  <c r="X63" i="2"/>
  <c r="W31" i="4"/>
  <c r="T28" i="2"/>
  <c r="U11" i="2"/>
  <c r="X34" i="2"/>
  <c r="W2" i="2"/>
  <c r="W27" i="2"/>
  <c r="S18" i="2"/>
  <c r="X52" i="2"/>
  <c r="X31" i="2"/>
  <c r="S16" i="2"/>
  <c r="U39" i="2"/>
  <c r="W54" i="2"/>
  <c r="X47" i="2"/>
  <c r="T15" i="2"/>
  <c r="X32" i="2"/>
  <c r="T25" i="2"/>
  <c r="S51" i="2"/>
  <c r="S50" i="2"/>
  <c r="W4" i="2"/>
  <c r="W3" i="2"/>
  <c r="X37" i="2"/>
  <c r="X42" i="2"/>
  <c r="S9" i="2"/>
  <c r="U24" i="2"/>
  <c r="S17" i="2"/>
  <c r="S36" i="2"/>
  <c r="W6" i="2"/>
  <c r="W22" i="2"/>
  <c r="S33" i="2"/>
  <c r="W46" i="2"/>
  <c r="W49" i="2"/>
  <c r="T22" i="4"/>
  <c r="U22" i="4"/>
  <c r="W22" i="4"/>
  <c r="X22" i="4"/>
  <c r="S22" i="4"/>
  <c r="X33" i="4"/>
  <c r="S33" i="4"/>
  <c r="W33" i="4"/>
  <c r="T33" i="4"/>
  <c r="U33" i="4"/>
  <c r="T2" i="4"/>
  <c r="U2" i="4"/>
  <c r="S2" i="4"/>
  <c r="W44" i="4"/>
  <c r="S44" i="4"/>
  <c r="X44" i="4"/>
  <c r="T44" i="4"/>
  <c r="U44" i="4"/>
  <c r="T20" i="4"/>
  <c r="S20" i="4"/>
  <c r="U20" i="4"/>
  <c r="W20" i="4"/>
  <c r="X20" i="4"/>
  <c r="X29" i="4"/>
  <c r="W29" i="4"/>
  <c r="S29" i="4"/>
  <c r="T29" i="4"/>
  <c r="U29" i="4"/>
  <c r="T36" i="4"/>
  <c r="X36" i="4"/>
  <c r="U36" i="4"/>
  <c r="S36" i="4"/>
  <c r="W36" i="4"/>
  <c r="W5" i="4"/>
  <c r="S5" i="4"/>
  <c r="X5" i="4"/>
  <c r="T5" i="4"/>
  <c r="U5" i="4"/>
  <c r="T32" i="4"/>
  <c r="U32" i="4"/>
  <c r="W32" i="4"/>
  <c r="X32" i="4"/>
  <c r="S32" i="4"/>
  <c r="X18" i="4"/>
  <c r="W18" i="4"/>
  <c r="T18" i="4"/>
  <c r="S18" i="4"/>
  <c r="U18" i="4"/>
  <c r="T9" i="4"/>
  <c r="X9" i="4"/>
  <c r="U9" i="4"/>
  <c r="S9" i="4"/>
  <c r="W9" i="4"/>
  <c r="S17" i="4"/>
  <c r="W17" i="4"/>
  <c r="X17" i="4"/>
  <c r="T17" i="4"/>
  <c r="U17" i="4"/>
  <c r="T11" i="4"/>
  <c r="U11" i="4"/>
  <c r="S11" i="4"/>
  <c r="W11" i="4"/>
  <c r="X11" i="4"/>
  <c r="X19" i="4"/>
  <c r="W19" i="4"/>
  <c r="T19" i="4"/>
  <c r="S19" i="4"/>
  <c r="U19" i="4"/>
  <c r="T6" i="4"/>
  <c r="X6" i="4"/>
  <c r="U6" i="4"/>
  <c r="S6" i="4"/>
  <c r="W6" i="4"/>
  <c r="W69" i="3"/>
  <c r="W63" i="2"/>
  <c r="U62" i="2"/>
  <c r="U21" i="2"/>
  <c r="U56" i="2"/>
  <c r="T68" i="2"/>
  <c r="T60" i="2"/>
  <c r="T32" i="2"/>
  <c r="T47" i="2"/>
  <c r="X60" i="2"/>
  <c r="T3" i="2"/>
  <c r="X16" i="2"/>
  <c r="U31" i="2"/>
  <c r="S52" i="2"/>
  <c r="T24" i="2"/>
  <c r="U46" i="2"/>
  <c r="U37" i="2"/>
  <c r="W14" i="2"/>
  <c r="T10" i="2"/>
  <c r="U7" i="2"/>
  <c r="X23" i="2"/>
  <c r="S35" i="2"/>
  <c r="T4" i="1"/>
  <c r="S4" i="1"/>
  <c r="U4" i="1"/>
  <c r="W4" i="1"/>
  <c r="X4" i="1"/>
  <c r="U3" i="1"/>
  <c r="W3" i="1"/>
  <c r="T3" i="1"/>
  <c r="X3" i="1"/>
  <c r="S3" i="1"/>
  <c r="W7" i="1"/>
  <c r="S7" i="1"/>
  <c r="X7" i="1"/>
  <c r="T7" i="1"/>
  <c r="U7" i="1"/>
  <c r="T2" i="1"/>
  <c r="U2" i="1"/>
  <c r="X2" i="1"/>
  <c r="S2" i="1"/>
  <c r="W2" i="1"/>
  <c r="U48" i="1"/>
  <c r="W48" i="1"/>
  <c r="T48" i="1"/>
  <c r="X48" i="1"/>
  <c r="S48" i="1"/>
  <c r="S6" i="1"/>
  <c r="X6" i="1"/>
  <c r="T6" i="1"/>
  <c r="U6" i="1"/>
  <c r="W6" i="1"/>
  <c r="T32" i="1"/>
  <c r="U32" i="1"/>
  <c r="X32" i="1"/>
  <c r="S32" i="1"/>
  <c r="W32" i="1"/>
  <c r="W37" i="1"/>
  <c r="S37" i="1"/>
  <c r="X37" i="1"/>
  <c r="U37" i="1"/>
  <c r="T37" i="1"/>
  <c r="S46" i="1"/>
  <c r="X46" i="1"/>
  <c r="T46" i="1"/>
  <c r="U46" i="1"/>
  <c r="W46" i="1"/>
  <c r="U35" i="1"/>
  <c r="W35" i="1"/>
  <c r="S35" i="1"/>
  <c r="T35" i="1"/>
  <c r="X35" i="1"/>
  <c r="W50" i="1"/>
  <c r="S50" i="1"/>
  <c r="X50" i="1"/>
  <c r="U50" i="1"/>
  <c r="T50" i="1"/>
  <c r="T10" i="1"/>
  <c r="U10" i="1"/>
  <c r="S10" i="1"/>
  <c r="W10" i="1"/>
  <c r="X10" i="1"/>
  <c r="U25" i="1"/>
  <c r="W25" i="1"/>
  <c r="S25" i="1"/>
  <c r="T25" i="1"/>
  <c r="X25" i="1"/>
  <c r="S31" i="1"/>
  <c r="X31" i="1"/>
  <c r="T31" i="1"/>
  <c r="W31" i="1"/>
  <c r="U31" i="1"/>
  <c r="T28" i="1"/>
  <c r="U28" i="1"/>
  <c r="S28" i="1"/>
  <c r="W28" i="1"/>
  <c r="X28" i="1"/>
  <c r="W23" i="1"/>
  <c r="S23" i="1"/>
  <c r="X23" i="1"/>
  <c r="T23" i="1"/>
  <c r="U23" i="1"/>
  <c r="S14" i="1"/>
  <c r="X14" i="1"/>
  <c r="T14" i="1"/>
  <c r="W14" i="1"/>
  <c r="U14" i="1"/>
  <c r="U17" i="1"/>
  <c r="W17" i="1"/>
  <c r="T17" i="1"/>
  <c r="X17" i="1"/>
  <c r="S17" i="1"/>
  <c r="W27" i="1"/>
  <c r="S27" i="1"/>
  <c r="X27" i="1"/>
  <c r="T27" i="1"/>
  <c r="U27" i="1"/>
  <c r="T15" i="1"/>
  <c r="U15" i="1"/>
  <c r="X15" i="1"/>
  <c r="S15" i="1"/>
  <c r="W15" i="1"/>
  <c r="U19" i="1"/>
  <c r="W19" i="1"/>
  <c r="T19" i="1"/>
  <c r="X19" i="1"/>
  <c r="S19" i="1"/>
  <c r="S52" i="1"/>
  <c r="X52" i="1"/>
  <c r="T52" i="1"/>
  <c r="U52" i="1"/>
  <c r="W52" i="1"/>
  <c r="T30" i="1"/>
  <c r="U30" i="1"/>
  <c r="X30" i="1"/>
  <c r="S30" i="1"/>
  <c r="W30" i="1"/>
  <c r="W13" i="1"/>
  <c r="S13" i="1"/>
  <c r="X13" i="1"/>
  <c r="U13" i="1"/>
  <c r="T13" i="1"/>
  <c r="S55" i="1"/>
  <c r="X55" i="1"/>
  <c r="W55" i="1"/>
  <c r="T55" i="1"/>
  <c r="U55" i="1"/>
  <c r="U36" i="1"/>
  <c r="X36" i="1"/>
  <c r="S36" i="1"/>
  <c r="T36" i="1"/>
  <c r="W36" i="1"/>
  <c r="W21" i="1"/>
  <c r="X21" i="1"/>
  <c r="S21" i="1"/>
  <c r="T21" i="1"/>
  <c r="U21" i="1"/>
  <c r="T57" i="1"/>
  <c r="X57" i="1"/>
  <c r="S57" i="1"/>
  <c r="U57" i="1"/>
  <c r="W57" i="1"/>
  <c r="U59" i="1"/>
  <c r="X59" i="1"/>
  <c r="S59" i="1"/>
  <c r="T59" i="1"/>
  <c r="W59" i="1"/>
  <c r="S61" i="1"/>
  <c r="X61" i="1"/>
  <c r="T61" i="1"/>
  <c r="U61" i="1"/>
  <c r="W61" i="1"/>
  <c r="T63" i="1"/>
  <c r="X63" i="1"/>
  <c r="S63" i="1"/>
  <c r="U63" i="1"/>
  <c r="W63" i="1"/>
  <c r="W65" i="1"/>
  <c r="S65" i="1"/>
  <c r="T65" i="1"/>
  <c r="U65" i="1"/>
  <c r="X65" i="1"/>
  <c r="S67" i="1"/>
  <c r="X67" i="1"/>
  <c r="T67" i="1"/>
  <c r="U67" i="1"/>
  <c r="W67" i="1"/>
  <c r="U69" i="1"/>
  <c r="S69" i="1"/>
  <c r="T69" i="1"/>
  <c r="W69" i="1"/>
  <c r="X69" i="1"/>
  <c r="T30" i="3"/>
  <c r="X30" i="3"/>
  <c r="S30" i="3"/>
  <c r="W30" i="3"/>
  <c r="W50" i="3"/>
  <c r="T50" i="3"/>
  <c r="X50" i="3"/>
  <c r="S50" i="3"/>
  <c r="T43" i="3"/>
  <c r="X43" i="3"/>
  <c r="S43" i="3"/>
  <c r="W43" i="3"/>
  <c r="W22" i="3"/>
  <c r="T22" i="3"/>
  <c r="X22" i="3"/>
  <c r="S22" i="3"/>
  <c r="T58" i="3"/>
  <c r="X58" i="3"/>
  <c r="S58" i="3"/>
  <c r="W58" i="3"/>
  <c r="W6" i="3"/>
  <c r="X6" i="3"/>
  <c r="T6" i="3"/>
  <c r="S6" i="3"/>
  <c r="T51" i="3"/>
  <c r="S51" i="3"/>
  <c r="X51" i="3"/>
  <c r="W51" i="3"/>
  <c r="W4" i="3"/>
  <c r="S4" i="3"/>
  <c r="X4" i="3"/>
  <c r="T4" i="3"/>
  <c r="T20" i="3"/>
  <c r="S20" i="3"/>
  <c r="X20" i="3"/>
  <c r="W20" i="3"/>
  <c r="W15" i="3"/>
  <c r="T15" i="3"/>
  <c r="S15" i="3"/>
  <c r="X15" i="3"/>
  <c r="T55" i="3"/>
  <c r="W55" i="3"/>
  <c r="S55" i="3"/>
  <c r="X55" i="3"/>
  <c r="W60" i="3"/>
  <c r="T60" i="3"/>
  <c r="S60" i="3"/>
  <c r="X60" i="3"/>
  <c r="T61" i="3"/>
  <c r="X61" i="3"/>
  <c r="W61" i="3"/>
  <c r="S61" i="3"/>
  <c r="W7" i="3"/>
  <c r="X7" i="3"/>
  <c r="T7" i="3"/>
  <c r="S7" i="3"/>
  <c r="T10" i="3"/>
  <c r="S10" i="3"/>
  <c r="X10" i="3"/>
  <c r="W10" i="3"/>
  <c r="W63" i="3"/>
  <c r="S63" i="3"/>
  <c r="X63" i="3"/>
  <c r="T63" i="3"/>
  <c r="T11" i="3"/>
  <c r="S11" i="3"/>
  <c r="X11" i="3"/>
  <c r="W11" i="3"/>
  <c r="W38" i="3"/>
  <c r="T38" i="3"/>
  <c r="S38" i="3"/>
  <c r="X38" i="3"/>
  <c r="T47" i="3"/>
  <c r="W47" i="3"/>
  <c r="S47" i="3"/>
  <c r="X47" i="3"/>
  <c r="W19" i="3"/>
  <c r="T19" i="3"/>
  <c r="S19" i="3"/>
  <c r="X19" i="3"/>
  <c r="T65" i="3"/>
  <c r="X65" i="3"/>
  <c r="W65" i="3"/>
  <c r="S65" i="3"/>
  <c r="W28" i="3"/>
  <c r="X28" i="3"/>
  <c r="T28" i="3"/>
  <c r="S28" i="3"/>
  <c r="T2" i="3"/>
  <c r="S2" i="3"/>
  <c r="X2" i="3"/>
  <c r="W2" i="3"/>
  <c r="W66" i="3"/>
  <c r="S66" i="3"/>
  <c r="X66" i="3"/>
  <c r="T66" i="3"/>
  <c r="T25" i="3"/>
  <c r="S25" i="3"/>
  <c r="X25" i="3"/>
  <c r="W25" i="3"/>
  <c r="W3" i="3"/>
  <c r="T3" i="3"/>
  <c r="S3" i="3"/>
  <c r="X3" i="3"/>
  <c r="T52" i="3"/>
  <c r="W52" i="3"/>
  <c r="S52" i="3"/>
  <c r="X52" i="3"/>
  <c r="W13" i="3"/>
  <c r="T13" i="3"/>
  <c r="S13" i="3"/>
  <c r="X13" i="3"/>
  <c r="T31" i="3"/>
  <c r="X31" i="3"/>
  <c r="W31" i="3"/>
  <c r="S31" i="3"/>
  <c r="W12" i="3"/>
  <c r="X12" i="3"/>
  <c r="T12" i="3"/>
  <c r="S12" i="3"/>
  <c r="T21" i="3"/>
  <c r="S21" i="3"/>
  <c r="X21" i="3"/>
  <c r="W21" i="3"/>
  <c r="W41" i="3"/>
  <c r="S41" i="3"/>
  <c r="X41" i="3"/>
  <c r="T41" i="3"/>
  <c r="T67" i="3"/>
  <c r="W67" i="3"/>
  <c r="S67" i="3"/>
  <c r="X67" i="3"/>
  <c r="S29" i="2"/>
  <c r="W29" i="2"/>
  <c r="T29" i="2"/>
  <c r="U28" i="2"/>
  <c r="W28" i="2"/>
  <c r="W13" i="2"/>
  <c r="X13" i="2"/>
  <c r="T13" i="2"/>
  <c r="W11" i="2"/>
  <c r="T11" i="2"/>
  <c r="X5" i="2"/>
  <c r="T5" i="2"/>
  <c r="W5" i="2"/>
  <c r="X49" i="2"/>
  <c r="T49" i="2"/>
  <c r="U49" i="2"/>
  <c r="W43" i="2"/>
  <c r="X43" i="2"/>
  <c r="T43" i="2"/>
  <c r="W19" i="2"/>
  <c r="U19" i="2"/>
  <c r="S53" i="2"/>
  <c r="X53" i="2"/>
  <c r="T53" i="2"/>
  <c r="X2" i="2"/>
  <c r="T2" i="2"/>
  <c r="U2" i="2"/>
  <c r="W17" i="2"/>
  <c r="U17" i="2"/>
  <c r="X36" i="2"/>
  <c r="T36" i="2"/>
  <c r="U36" i="2"/>
  <c r="S6" i="2"/>
  <c r="T6" i="2"/>
  <c r="U6" i="2"/>
  <c r="S20" i="2"/>
  <c r="U20" i="2"/>
  <c r="T20" i="2"/>
  <c r="S57" i="2"/>
  <c r="T57" i="2"/>
  <c r="X57" i="2"/>
  <c r="U57" i="2"/>
  <c r="S26" i="2"/>
  <c r="X26" i="2"/>
  <c r="U26" i="2"/>
  <c r="T26" i="2"/>
  <c r="S22" i="2"/>
  <c r="T22" i="2"/>
  <c r="U22" i="2"/>
  <c r="S40" i="2"/>
  <c r="U40" i="2"/>
  <c r="T40" i="2"/>
  <c r="S59" i="2"/>
  <c r="X59" i="2"/>
  <c r="T59" i="2"/>
  <c r="U59" i="2"/>
  <c r="S61" i="2"/>
  <c r="U61" i="2"/>
  <c r="X61" i="2"/>
  <c r="T61" i="2"/>
  <c r="S63" i="2"/>
  <c r="T63" i="2"/>
  <c r="U63" i="2"/>
  <c r="S65" i="2"/>
  <c r="U65" i="2"/>
  <c r="T65" i="2"/>
  <c r="S67" i="2"/>
  <c r="T67" i="2"/>
  <c r="X67" i="2"/>
  <c r="U67" i="2"/>
  <c r="S69" i="2"/>
  <c r="X69" i="2"/>
  <c r="U69" i="2"/>
  <c r="T69" i="2"/>
  <c r="X13" i="4"/>
  <c r="U13" i="4"/>
  <c r="W13" i="4"/>
  <c r="T13" i="4"/>
  <c r="S13" i="4"/>
  <c r="T35" i="4"/>
  <c r="X35" i="4"/>
  <c r="U35" i="4"/>
  <c r="W35" i="4"/>
  <c r="S35" i="4"/>
  <c r="W10" i="4"/>
  <c r="X10" i="4"/>
  <c r="T10" i="4"/>
  <c r="S10" i="4"/>
  <c r="U10" i="4"/>
  <c r="S12" i="4"/>
  <c r="W12" i="4"/>
  <c r="X12" i="4"/>
  <c r="T12" i="4"/>
  <c r="U12" i="4"/>
  <c r="T7" i="4"/>
  <c r="U7" i="4"/>
  <c r="X7" i="4"/>
  <c r="S7" i="4"/>
  <c r="W7" i="4"/>
  <c r="S16" i="4"/>
  <c r="T16" i="4"/>
  <c r="X16" i="4"/>
  <c r="U16" i="4"/>
  <c r="W16" i="4"/>
  <c r="X45" i="4"/>
  <c r="T45" i="4"/>
  <c r="U45" i="4"/>
  <c r="S45" i="4"/>
  <c r="W45" i="4"/>
  <c r="S47" i="4"/>
  <c r="X47" i="4"/>
  <c r="T47" i="4"/>
  <c r="U47" i="4"/>
  <c r="W47" i="4"/>
  <c r="T49" i="4"/>
  <c r="U49" i="4"/>
  <c r="X49" i="4"/>
  <c r="S49" i="4"/>
  <c r="W49" i="4"/>
  <c r="S51" i="4"/>
  <c r="T51" i="4"/>
  <c r="X51" i="4"/>
  <c r="U51" i="4"/>
  <c r="W51" i="4"/>
  <c r="X53" i="4"/>
  <c r="T53" i="4"/>
  <c r="U53" i="4"/>
  <c r="S53" i="4"/>
  <c r="W53" i="4"/>
  <c r="S55" i="4"/>
  <c r="X55" i="4"/>
  <c r="T55" i="4"/>
  <c r="U55" i="4"/>
  <c r="W55" i="4"/>
  <c r="T57" i="4"/>
  <c r="U57" i="4"/>
  <c r="X57" i="4"/>
  <c r="S57" i="4"/>
  <c r="W57" i="4"/>
  <c r="S59" i="4"/>
  <c r="T59" i="4"/>
  <c r="X59" i="4"/>
  <c r="U59" i="4"/>
  <c r="W59" i="4"/>
  <c r="X61" i="4"/>
  <c r="T61" i="4"/>
  <c r="U61" i="4"/>
  <c r="S61" i="4"/>
  <c r="W61" i="4"/>
  <c r="S63" i="4"/>
  <c r="X63" i="4"/>
  <c r="T63" i="4"/>
  <c r="U63" i="4"/>
  <c r="W63" i="4"/>
  <c r="T65" i="4"/>
  <c r="U65" i="4"/>
  <c r="X65" i="4"/>
  <c r="S65" i="4"/>
  <c r="W65" i="4"/>
  <c r="S67" i="4"/>
  <c r="T67" i="4"/>
  <c r="X67" i="4"/>
  <c r="U67" i="4"/>
  <c r="W67" i="4"/>
  <c r="X69" i="4"/>
  <c r="T69" i="4"/>
  <c r="U69" i="4"/>
  <c r="S69" i="4"/>
  <c r="W69" i="4"/>
  <c r="W69" i="2"/>
  <c r="W61" i="2"/>
  <c r="W26" i="2"/>
  <c r="U32" i="2"/>
  <c r="U47" i="2"/>
  <c r="T66" i="2"/>
  <c r="T58" i="2"/>
  <c r="T44" i="2"/>
  <c r="T55" i="2"/>
  <c r="X20" i="2"/>
  <c r="T19" i="2"/>
  <c r="S43" i="2"/>
  <c r="U5" i="2"/>
  <c r="X11" i="2"/>
  <c r="S28" i="2"/>
  <c r="T48" i="2"/>
  <c r="S39" i="2"/>
  <c r="U4" i="2"/>
  <c r="U52" i="2"/>
  <c r="T51" i="2"/>
  <c r="X22" i="2"/>
  <c r="X17" i="2"/>
  <c r="S10" i="2"/>
  <c r="T45" i="2"/>
  <c r="U30" i="2"/>
  <c r="X27" i="2"/>
  <c r="T27" i="2"/>
  <c r="U27" i="2"/>
  <c r="W37" i="2"/>
  <c r="T37" i="2"/>
  <c r="X33" i="2"/>
  <c r="T33" i="2"/>
  <c r="U33" i="2"/>
  <c r="U42" i="2"/>
  <c r="W42" i="2"/>
  <c r="S46" i="2"/>
  <c r="X46" i="2"/>
  <c r="T46" i="2"/>
  <c r="W9" i="2"/>
  <c r="T9" i="2"/>
  <c r="U34" i="2"/>
  <c r="W34" i="2"/>
  <c r="S24" i="2"/>
  <c r="W24" i="2"/>
  <c r="U12" i="2"/>
  <c r="S12" i="2"/>
  <c r="T12" i="2"/>
  <c r="U8" i="2"/>
  <c r="X8" i="2"/>
  <c r="T8" i="2"/>
  <c r="T69" i="3"/>
  <c r="W67" i="2"/>
  <c r="W59" i="2"/>
  <c r="W57" i="2"/>
  <c r="W36" i="2"/>
  <c r="S8" i="2"/>
  <c r="X12" i="2"/>
  <c r="S19" i="2"/>
  <c r="T34" i="2"/>
  <c r="S5" i="2"/>
  <c r="U13" i="2"/>
  <c r="X28" i="2"/>
  <c r="X6" i="2"/>
  <c r="U53" i="2"/>
  <c r="X24" i="2"/>
  <c r="U9" i="2"/>
  <c r="T42" i="2"/>
  <c r="W33" i="2"/>
  <c r="U29" i="2"/>
  <c r="X26" i="1"/>
  <c r="W26" i="1"/>
  <c r="U26" i="1"/>
  <c r="T26" i="1"/>
  <c r="S26" i="1"/>
  <c r="W18" i="1"/>
  <c r="S18" i="1"/>
  <c r="X18" i="1"/>
  <c r="T18" i="1"/>
  <c r="U18" i="1"/>
  <c r="T34" i="1"/>
  <c r="X34" i="1"/>
  <c r="U34" i="1"/>
  <c r="W34" i="1"/>
  <c r="S34" i="1"/>
  <c r="U11" i="1"/>
  <c r="W11" i="1"/>
  <c r="T11" i="1"/>
  <c r="X11" i="1"/>
  <c r="S11" i="1"/>
  <c r="S44" i="1"/>
  <c r="W44" i="1"/>
  <c r="T44" i="1"/>
  <c r="X44" i="1"/>
  <c r="U44" i="1"/>
  <c r="T39" i="1"/>
  <c r="U39" i="1"/>
  <c r="X39" i="1"/>
  <c r="S39" i="1"/>
  <c r="W39" i="1"/>
  <c r="S24" i="1"/>
  <c r="W24" i="1"/>
  <c r="U24" i="1"/>
  <c r="X24" i="1"/>
  <c r="T24" i="1"/>
  <c r="S9" i="1"/>
  <c r="X9" i="1"/>
  <c r="T9" i="1"/>
  <c r="U9" i="1"/>
  <c r="W9" i="1"/>
  <c r="U33" i="1"/>
  <c r="X33" i="1"/>
  <c r="S33" i="1"/>
  <c r="T33" i="1"/>
  <c r="W33" i="1"/>
  <c r="W47" i="1"/>
  <c r="S47" i="1"/>
  <c r="X47" i="1"/>
  <c r="U47" i="1"/>
  <c r="T47" i="1"/>
  <c r="T8" i="1"/>
  <c r="X8" i="1"/>
  <c r="U8" i="1"/>
  <c r="S8" i="1"/>
  <c r="W8" i="1"/>
  <c r="U41" i="1"/>
  <c r="W41" i="1"/>
  <c r="S41" i="1"/>
  <c r="T41" i="1"/>
  <c r="X41" i="1"/>
  <c r="S40" i="1"/>
  <c r="W40" i="1"/>
  <c r="T40" i="1"/>
  <c r="X40" i="1"/>
  <c r="U40" i="1"/>
  <c r="T38" i="1"/>
  <c r="U38" i="1"/>
  <c r="S38" i="1"/>
  <c r="W38" i="1"/>
  <c r="X38" i="1"/>
  <c r="S22" i="1"/>
  <c r="W22" i="1"/>
  <c r="T22" i="1"/>
  <c r="U22" i="1"/>
  <c r="X22" i="1"/>
  <c r="S49" i="1"/>
  <c r="X49" i="1"/>
  <c r="T49" i="1"/>
  <c r="W49" i="1"/>
  <c r="U49" i="1"/>
  <c r="U5" i="1"/>
  <c r="T5" i="1"/>
  <c r="W5" i="1"/>
  <c r="X5" i="1"/>
  <c r="S5" i="1"/>
  <c r="W45" i="1"/>
  <c r="S45" i="1"/>
  <c r="X45" i="1"/>
  <c r="T45" i="1"/>
  <c r="U45" i="1"/>
  <c r="T42" i="1"/>
  <c r="X42" i="1"/>
  <c r="U42" i="1"/>
  <c r="W42" i="1"/>
  <c r="S42" i="1"/>
  <c r="U43" i="1"/>
  <c r="W43" i="1"/>
  <c r="T43" i="1"/>
  <c r="X43" i="1"/>
  <c r="S43" i="1"/>
  <c r="S53" i="1"/>
  <c r="W53" i="1"/>
  <c r="T53" i="1"/>
  <c r="X53" i="1"/>
  <c r="U53" i="1"/>
  <c r="T12" i="1"/>
  <c r="U12" i="1"/>
  <c r="X12" i="1"/>
  <c r="S12" i="1"/>
  <c r="W12" i="1"/>
  <c r="S54" i="1"/>
  <c r="W54" i="1"/>
  <c r="U54" i="1"/>
  <c r="X54" i="1"/>
  <c r="T54" i="1"/>
  <c r="S20" i="1"/>
  <c r="X20" i="1"/>
  <c r="T20" i="1"/>
  <c r="U20" i="1"/>
  <c r="W20" i="1"/>
  <c r="U51" i="1"/>
  <c r="W51" i="1"/>
  <c r="S51" i="1"/>
  <c r="X51" i="1"/>
  <c r="T51" i="1"/>
  <c r="W16" i="1"/>
  <c r="X16" i="1"/>
  <c r="S16" i="1"/>
  <c r="T16" i="1"/>
  <c r="U16" i="1"/>
  <c r="T29" i="1"/>
  <c r="X29" i="1"/>
  <c r="W29" i="1"/>
  <c r="S29" i="1"/>
  <c r="U29" i="1"/>
  <c r="U56" i="1"/>
  <c r="X56" i="1"/>
  <c r="S56" i="1"/>
  <c r="T56" i="1"/>
  <c r="W56" i="1"/>
  <c r="S58" i="1"/>
  <c r="W58" i="1"/>
  <c r="X58" i="1"/>
  <c r="T58" i="1"/>
  <c r="U58" i="1"/>
  <c r="T60" i="1"/>
  <c r="X60" i="1"/>
  <c r="S60" i="1"/>
  <c r="U60" i="1"/>
  <c r="W60" i="1"/>
  <c r="S62" i="1"/>
  <c r="X62" i="1"/>
  <c r="T62" i="1"/>
  <c r="U62" i="1"/>
  <c r="W62" i="1"/>
  <c r="S64" i="1"/>
  <c r="X64" i="1"/>
  <c r="T64" i="1"/>
  <c r="U64" i="1"/>
  <c r="W64" i="1"/>
  <c r="U66" i="1"/>
  <c r="S66" i="1"/>
  <c r="X66" i="1"/>
  <c r="T66" i="1"/>
  <c r="W66" i="1"/>
  <c r="W68" i="1"/>
  <c r="S68" i="1"/>
  <c r="T68" i="1"/>
  <c r="U68" i="1"/>
  <c r="X68" i="1"/>
  <c r="X34" i="3"/>
  <c r="W34" i="3"/>
  <c r="T34" i="3"/>
  <c r="S34" i="3"/>
  <c r="T24" i="3"/>
  <c r="X24" i="3"/>
  <c r="S24" i="3"/>
  <c r="W24" i="3"/>
  <c r="X54" i="3"/>
  <c r="S54" i="3"/>
  <c r="W54" i="3"/>
  <c r="T54" i="3"/>
  <c r="T57" i="3"/>
  <c r="X57" i="3"/>
  <c r="S57" i="3"/>
  <c r="W57" i="3"/>
  <c r="X16" i="3"/>
  <c r="S16" i="3"/>
  <c r="W16" i="3"/>
  <c r="T16" i="3"/>
  <c r="T53" i="3"/>
  <c r="X53" i="3"/>
  <c r="S53" i="3"/>
  <c r="W53" i="3"/>
  <c r="X46" i="3"/>
  <c r="S46" i="3"/>
  <c r="T46" i="3"/>
  <c r="W46" i="3"/>
  <c r="W35" i="3"/>
  <c r="T35" i="3"/>
  <c r="S35" i="3"/>
  <c r="X35" i="3"/>
  <c r="X59" i="3"/>
  <c r="S59" i="3"/>
  <c r="W59" i="3"/>
  <c r="T59" i="3"/>
  <c r="X37" i="3"/>
  <c r="W37" i="3"/>
  <c r="T37" i="3"/>
  <c r="S37" i="3"/>
  <c r="X56" i="3"/>
  <c r="S56" i="3"/>
  <c r="W56" i="3"/>
  <c r="T56" i="3"/>
  <c r="S49" i="3"/>
  <c r="X49" i="3"/>
  <c r="W49" i="3"/>
  <c r="T49" i="3"/>
  <c r="X9" i="3"/>
  <c r="S9" i="3"/>
  <c r="T9" i="3"/>
  <c r="W9" i="3"/>
  <c r="T62" i="3"/>
  <c r="S62" i="3"/>
  <c r="X62" i="3"/>
  <c r="W62" i="3"/>
  <c r="X44" i="3"/>
  <c r="S44" i="3"/>
  <c r="T44" i="3"/>
  <c r="W44" i="3"/>
  <c r="W14" i="3"/>
  <c r="T14" i="3"/>
  <c r="S14" i="3"/>
  <c r="X14" i="3"/>
  <c r="X8" i="3"/>
  <c r="S8" i="3"/>
  <c r="W8" i="3"/>
  <c r="T8" i="3"/>
  <c r="X32" i="3"/>
  <c r="W32" i="3"/>
  <c r="T32" i="3"/>
  <c r="S32" i="3"/>
  <c r="X48" i="3"/>
  <c r="S48" i="3"/>
  <c r="W48" i="3"/>
  <c r="T48" i="3"/>
  <c r="S64" i="3"/>
  <c r="X64" i="3"/>
  <c r="W64" i="3"/>
  <c r="T64" i="3"/>
  <c r="X18" i="3"/>
  <c r="S18" i="3"/>
  <c r="T18" i="3"/>
  <c r="W18" i="3"/>
  <c r="T33" i="3"/>
  <c r="S33" i="3"/>
  <c r="X33" i="3"/>
  <c r="W33" i="3"/>
  <c r="X26" i="3"/>
  <c r="S26" i="3"/>
  <c r="T26" i="3"/>
  <c r="W26" i="3"/>
  <c r="W29" i="3"/>
  <c r="T29" i="3"/>
  <c r="S29" i="3"/>
  <c r="X29" i="3"/>
  <c r="X36" i="3"/>
  <c r="S36" i="3"/>
  <c r="W36" i="3"/>
  <c r="T36" i="3"/>
  <c r="X40" i="3"/>
  <c r="W40" i="3"/>
  <c r="T40" i="3"/>
  <c r="S40" i="3"/>
  <c r="X45" i="3"/>
  <c r="S45" i="3"/>
  <c r="W45" i="3"/>
  <c r="T45" i="3"/>
  <c r="S5" i="3"/>
  <c r="X5" i="3"/>
  <c r="W5" i="3"/>
  <c r="T5" i="3"/>
  <c r="X42" i="3"/>
  <c r="S42" i="3"/>
  <c r="T42" i="3"/>
  <c r="W42" i="3"/>
  <c r="T17" i="3"/>
  <c r="S17" i="3"/>
  <c r="X17" i="3"/>
  <c r="W17" i="3"/>
  <c r="X23" i="3"/>
  <c r="S23" i="3"/>
  <c r="T23" i="3"/>
  <c r="W23" i="3"/>
  <c r="W27" i="3"/>
  <c r="T27" i="3"/>
  <c r="S27" i="3"/>
  <c r="X27" i="3"/>
  <c r="X39" i="3"/>
  <c r="S39" i="3"/>
  <c r="W39" i="3"/>
  <c r="T39" i="3"/>
  <c r="W68" i="3"/>
  <c r="S68" i="3"/>
  <c r="X68" i="3"/>
  <c r="T68" i="3"/>
  <c r="S48" i="2"/>
  <c r="X48" i="2"/>
  <c r="U48" i="2"/>
  <c r="W51" i="2"/>
  <c r="U51" i="2"/>
  <c r="W35" i="2"/>
  <c r="U35" i="2"/>
  <c r="X18" i="2"/>
  <c r="T18" i="2"/>
  <c r="W18" i="2"/>
  <c r="X30" i="2"/>
  <c r="T30" i="2"/>
  <c r="S30" i="2"/>
  <c r="T52" i="2"/>
  <c r="W52" i="2"/>
  <c r="U23" i="2"/>
  <c r="W23" i="2"/>
  <c r="U50" i="2"/>
  <c r="X50" i="2"/>
  <c r="T50" i="2"/>
  <c r="W7" i="2"/>
  <c r="X7" i="2"/>
  <c r="T7" i="2"/>
  <c r="W31" i="2"/>
  <c r="T31" i="2"/>
  <c r="W45" i="2"/>
  <c r="S45" i="2"/>
  <c r="X4" i="2"/>
  <c r="T4" i="2"/>
  <c r="S4" i="2"/>
  <c r="X41" i="2"/>
  <c r="T41" i="2"/>
  <c r="W41" i="2"/>
  <c r="T16" i="2"/>
  <c r="W16" i="2"/>
  <c r="U10" i="2"/>
  <c r="W10" i="2"/>
  <c r="U3" i="2"/>
  <c r="X3" i="2"/>
  <c r="S3" i="2"/>
  <c r="W38" i="2"/>
  <c r="X38" i="2"/>
  <c r="T38" i="2"/>
  <c r="W39" i="2"/>
  <c r="T39" i="2"/>
  <c r="S14" i="2"/>
  <c r="U14" i="2"/>
  <c r="X54" i="2"/>
  <c r="S54" i="2"/>
  <c r="U54" i="2"/>
  <c r="X55" i="2"/>
  <c r="W55" i="2"/>
  <c r="S47" i="2"/>
  <c r="W47" i="2"/>
  <c r="S56" i="2"/>
  <c r="W56" i="2"/>
  <c r="S15" i="2"/>
  <c r="X15" i="2"/>
  <c r="W15" i="2"/>
  <c r="S44" i="2"/>
  <c r="W44" i="2"/>
  <c r="X44" i="2"/>
  <c r="S32" i="2"/>
  <c r="W32" i="2"/>
  <c r="S21" i="2"/>
  <c r="W21" i="2"/>
  <c r="S25" i="2"/>
  <c r="X25" i="2"/>
  <c r="W25" i="2"/>
  <c r="S58" i="2"/>
  <c r="X58" i="2"/>
  <c r="W58" i="2"/>
  <c r="S60" i="2"/>
  <c r="W60" i="2"/>
  <c r="S62" i="2"/>
  <c r="W62" i="2"/>
  <c r="S64" i="2"/>
  <c r="X64" i="2"/>
  <c r="W64" i="2"/>
  <c r="S66" i="2"/>
  <c r="W66" i="2"/>
  <c r="X66" i="2"/>
  <c r="S68" i="2"/>
  <c r="W68" i="2"/>
  <c r="X14" i="4"/>
  <c r="T14" i="4"/>
  <c r="S14" i="4"/>
  <c r="U14" i="4"/>
  <c r="W14" i="4"/>
  <c r="U27" i="4"/>
  <c r="X27" i="4"/>
  <c r="S27" i="4"/>
  <c r="W27" i="4"/>
  <c r="T27" i="4"/>
  <c r="T3" i="4"/>
  <c r="X3" i="4"/>
  <c r="U3" i="4"/>
  <c r="S3" i="4"/>
  <c r="W3" i="4"/>
  <c r="U37" i="4"/>
  <c r="W37" i="4"/>
  <c r="S37" i="4"/>
  <c r="X37" i="4"/>
  <c r="T37" i="4"/>
  <c r="X25" i="4"/>
  <c r="S25" i="4"/>
  <c r="T25" i="4"/>
  <c r="U25" i="4"/>
  <c r="W25" i="4"/>
  <c r="U41" i="4"/>
  <c r="X41" i="4"/>
  <c r="W41" i="4"/>
  <c r="T41" i="4"/>
  <c r="S41" i="4"/>
  <c r="S26" i="4"/>
  <c r="T26" i="4"/>
  <c r="X26" i="4"/>
  <c r="U26" i="4"/>
  <c r="W26" i="4"/>
  <c r="U39" i="4"/>
  <c r="S39" i="4"/>
  <c r="W39" i="4"/>
  <c r="X39" i="4"/>
  <c r="T39" i="4"/>
  <c r="X43" i="4"/>
  <c r="S43" i="4"/>
  <c r="T43" i="4"/>
  <c r="U43" i="4"/>
  <c r="W43" i="4"/>
  <c r="U23" i="4"/>
  <c r="X23" i="4"/>
  <c r="S23" i="4"/>
  <c r="W23" i="4"/>
  <c r="T23" i="4"/>
  <c r="T38" i="4"/>
  <c r="X38" i="4"/>
  <c r="U38" i="4"/>
  <c r="S38" i="4"/>
  <c r="W38" i="4"/>
  <c r="U21" i="4"/>
  <c r="S21" i="4"/>
  <c r="W21" i="4"/>
  <c r="X21" i="4"/>
  <c r="T21" i="4"/>
  <c r="X42" i="4"/>
  <c r="S42" i="4"/>
  <c r="T42" i="4"/>
  <c r="U42" i="4"/>
  <c r="W42" i="4"/>
  <c r="U40" i="4"/>
  <c r="X40" i="4"/>
  <c r="S40" i="4"/>
  <c r="W40" i="4"/>
  <c r="T40" i="4"/>
  <c r="T4" i="4"/>
  <c r="X4" i="4"/>
  <c r="U4" i="4"/>
  <c r="S4" i="4"/>
  <c r="W4" i="4"/>
  <c r="U28" i="4"/>
  <c r="S28" i="4"/>
  <c r="W28" i="4"/>
  <c r="X28" i="4"/>
  <c r="T28" i="4"/>
  <c r="X34" i="4"/>
  <c r="T34" i="4"/>
  <c r="U34" i="4"/>
  <c r="S34" i="4"/>
  <c r="W34" i="4"/>
  <c r="U24" i="4"/>
  <c r="X24" i="4"/>
  <c r="W24" i="4"/>
  <c r="T24" i="4"/>
  <c r="S24" i="4"/>
  <c r="S15" i="4"/>
  <c r="T15" i="4"/>
  <c r="X15" i="4"/>
  <c r="U15" i="4"/>
  <c r="W15" i="4"/>
  <c r="U30" i="4"/>
  <c r="S30" i="4"/>
  <c r="W30" i="4"/>
  <c r="X30" i="4"/>
  <c r="T30" i="4"/>
  <c r="X8" i="4"/>
  <c r="T8" i="4"/>
  <c r="U8" i="4"/>
  <c r="S8" i="4"/>
  <c r="U31" i="4"/>
  <c r="X31" i="4"/>
  <c r="S31" i="4"/>
  <c r="T31" i="4"/>
  <c r="T46" i="4"/>
  <c r="X46" i="4"/>
  <c r="U46" i="4"/>
  <c r="S46" i="4"/>
  <c r="U48" i="4"/>
  <c r="S48" i="4"/>
  <c r="X48" i="4"/>
  <c r="T48" i="4"/>
  <c r="X50" i="4"/>
  <c r="T50" i="4"/>
  <c r="U50" i="4"/>
  <c r="S50" i="4"/>
  <c r="U52" i="4"/>
  <c r="X52" i="4"/>
  <c r="S52" i="4"/>
  <c r="T52" i="4"/>
  <c r="T54" i="4"/>
  <c r="X54" i="4"/>
  <c r="U54" i="4"/>
  <c r="S54" i="4"/>
  <c r="U56" i="4"/>
  <c r="S56" i="4"/>
  <c r="X56" i="4"/>
  <c r="T56" i="4"/>
  <c r="X58" i="4"/>
  <c r="T58" i="4"/>
  <c r="U58" i="4"/>
  <c r="S58" i="4"/>
  <c r="U60" i="4"/>
  <c r="X60" i="4"/>
  <c r="S60" i="4"/>
  <c r="T60" i="4"/>
  <c r="T62" i="4"/>
  <c r="X62" i="4"/>
  <c r="U62" i="4"/>
  <c r="S62" i="4"/>
  <c r="U64" i="4"/>
  <c r="S64" i="4"/>
  <c r="X64" i="4"/>
  <c r="T64" i="4"/>
  <c r="X66" i="4"/>
  <c r="T66" i="4"/>
  <c r="U66" i="4"/>
  <c r="S66" i="4"/>
  <c r="U68" i="4"/>
  <c r="X68" i="4"/>
  <c r="S68" i="4"/>
  <c r="T68" i="4"/>
  <c r="S69" i="3"/>
  <c r="W65" i="2"/>
  <c r="W40" i="2"/>
  <c r="W20" i="2"/>
  <c r="W12" i="2"/>
  <c r="U64" i="2"/>
  <c r="U25" i="2"/>
  <c r="U15" i="2"/>
  <c r="S55" i="2"/>
  <c r="T62" i="2"/>
  <c r="T21" i="2"/>
  <c r="T56" i="2"/>
  <c r="X65" i="2"/>
  <c r="S2" i="2"/>
  <c r="X19" i="2"/>
  <c r="S34" i="2"/>
  <c r="S11" i="2"/>
  <c r="S13" i="2"/>
  <c r="S27" i="2"/>
  <c r="X68" i="2"/>
  <c r="T54" i="2"/>
  <c r="X39" i="2"/>
  <c r="U16" i="2"/>
  <c r="S31" i="2"/>
  <c r="W50" i="2"/>
  <c r="U18" i="2"/>
  <c r="X51" i="2"/>
  <c r="T17" i="2"/>
  <c r="W53" i="2"/>
  <c r="S49" i="2"/>
  <c r="X9" i="2"/>
  <c r="S42" i="2"/>
  <c r="S37" i="2"/>
  <c r="X29" i="2"/>
  <c r="T14" i="2"/>
  <c r="S38" i="2"/>
  <c r="U41" i="2"/>
  <c r="X45" i="2"/>
  <c r="S23" i="2"/>
  <c r="T35" i="2"/>
  <c r="W66" i="4"/>
  <c r="W58" i="4"/>
  <c r="W50" i="4"/>
  <c r="W8" i="4"/>
  <c r="V7" i="2" l="1"/>
  <c r="V67" i="4"/>
  <c r="A67" i="4" s="1"/>
  <c r="V51" i="4"/>
  <c r="A51" i="4" s="1"/>
  <c r="V10" i="4"/>
  <c r="V17" i="4"/>
  <c r="V66" i="4"/>
  <c r="A66" i="4" s="1"/>
  <c r="V58" i="4"/>
  <c r="A58" i="4" s="1"/>
  <c r="V50" i="4"/>
  <c r="A50" i="4" s="1"/>
  <c r="V8" i="4"/>
  <c r="V23" i="4"/>
  <c r="V27" i="4"/>
  <c r="V13" i="4"/>
  <c r="V11" i="4"/>
  <c r="V2" i="4"/>
  <c r="V33" i="4"/>
  <c r="V19" i="4"/>
  <c r="V32" i="4"/>
  <c r="V22" i="4"/>
  <c r="V28" i="4"/>
  <c r="V39" i="4"/>
  <c r="V61" i="4"/>
  <c r="A61" i="4" s="1"/>
  <c r="V59" i="4"/>
  <c r="A59" i="4" s="1"/>
  <c r="V45" i="4"/>
  <c r="A45" i="4" s="1"/>
  <c r="V30" i="4"/>
  <c r="V21" i="4"/>
  <c r="V34" i="4"/>
  <c r="V40" i="4"/>
  <c r="V68" i="2"/>
  <c r="A68" i="2" s="1"/>
  <c r="V53" i="2"/>
  <c r="A53" i="2" s="1"/>
  <c r="V33" i="2"/>
  <c r="V13" i="2"/>
  <c r="V24" i="2"/>
  <c r="V62" i="2"/>
  <c r="V45" i="2"/>
  <c r="V5" i="2"/>
  <c r="V55" i="2"/>
  <c r="A55" i="2" s="1"/>
  <c r="V15" i="2"/>
  <c r="V19" i="2"/>
  <c r="V37" i="2"/>
  <c r="V34" i="2"/>
  <c r="V41" i="2"/>
  <c r="V43" i="2"/>
  <c r="V11" i="2"/>
  <c r="V27" i="2"/>
  <c r="V25" i="2"/>
  <c r="V2" i="2"/>
  <c r="V46" i="2"/>
  <c r="V64" i="2"/>
  <c r="A64" i="2" s="1"/>
  <c r="V47" i="2"/>
  <c r="V30" i="2"/>
  <c r="V12" i="2"/>
  <c r="V65" i="2"/>
  <c r="A65" i="2" s="1"/>
  <c r="V38" i="2"/>
  <c r="V44" i="2"/>
  <c r="V69" i="2"/>
  <c r="A69" i="2" s="1"/>
  <c r="V68" i="3"/>
  <c r="A68" i="3" s="1"/>
  <c r="V14" i="3"/>
  <c r="V50" i="3"/>
  <c r="V35" i="3"/>
  <c r="V63" i="3"/>
  <c r="A63" i="3" s="1"/>
  <c r="V27" i="3"/>
  <c r="V40" i="3"/>
  <c r="V32" i="3"/>
  <c r="V8" i="3"/>
  <c r="V37" i="3"/>
  <c r="V21" i="3"/>
  <c r="V3" i="3"/>
  <c r="V2" i="3"/>
  <c r="V38" i="3"/>
  <c r="V10" i="3"/>
  <c r="V51" i="3"/>
  <c r="V66" i="3"/>
  <c r="A66" i="3" s="1"/>
  <c r="V43" i="3"/>
  <c r="V39" i="3"/>
  <c r="V36" i="3"/>
  <c r="V29" i="3"/>
  <c r="V41" i="3"/>
  <c r="V4" i="3"/>
  <c r="V23" i="3"/>
  <c r="V26" i="3"/>
  <c r="V44" i="3"/>
  <c r="V46" i="3"/>
  <c r="V69" i="1"/>
  <c r="A69" i="1" s="1"/>
  <c r="V59" i="1"/>
  <c r="A59" i="1" s="1"/>
  <c r="V25" i="1"/>
  <c r="V20" i="1"/>
  <c r="V9" i="1"/>
  <c r="V52" i="1"/>
  <c r="V6" i="1"/>
  <c r="V67" i="1"/>
  <c r="A67" i="1" s="1"/>
  <c r="V14" i="1"/>
  <c r="V46" i="1"/>
  <c r="V53" i="4"/>
  <c r="A53" i="4" s="1"/>
  <c r="V62" i="4"/>
  <c r="A62" i="4" s="1"/>
  <c r="V69" i="4"/>
  <c r="A69" i="4" s="1"/>
  <c r="V26" i="4"/>
  <c r="V65" i="4"/>
  <c r="A65" i="4" s="1"/>
  <c r="V63" i="4"/>
  <c r="A63" i="4" s="1"/>
  <c r="V49" i="4"/>
  <c r="A49" i="4" s="1"/>
  <c r="V47" i="4"/>
  <c r="A47" i="4" s="1"/>
  <c r="V9" i="4"/>
  <c r="V20" i="4"/>
  <c r="V54" i="4"/>
  <c r="A54" i="4" s="1"/>
  <c r="V46" i="4"/>
  <c r="A46" i="4" s="1"/>
  <c r="V42" i="4"/>
  <c r="V38" i="4"/>
  <c r="V41" i="4"/>
  <c r="V25" i="4"/>
  <c r="V3" i="4"/>
  <c r="V5" i="4"/>
  <c r="V16" i="4"/>
  <c r="V35" i="4"/>
  <c r="V29" i="4"/>
  <c r="V68" i="4"/>
  <c r="A68" i="4" s="1"/>
  <c r="V60" i="4"/>
  <c r="A60" i="4" s="1"/>
  <c r="V52" i="4"/>
  <c r="A52" i="4" s="1"/>
  <c r="V31" i="4"/>
  <c r="V15" i="4"/>
  <c r="V14" i="4"/>
  <c r="V57" i="4"/>
  <c r="A57" i="4" s="1"/>
  <c r="V55" i="4"/>
  <c r="A55" i="4" s="1"/>
  <c r="V7" i="4"/>
  <c r="V12" i="4"/>
  <c r="V6" i="4"/>
  <c r="V36" i="4"/>
  <c r="V64" i="4"/>
  <c r="A64" i="4" s="1"/>
  <c r="V56" i="4"/>
  <c r="A56" i="4" s="1"/>
  <c r="V48" i="4"/>
  <c r="A48" i="4" s="1"/>
  <c r="V24" i="4"/>
  <c r="V4" i="4"/>
  <c r="V43" i="4"/>
  <c r="V37" i="4"/>
  <c r="V18" i="4"/>
  <c r="V44" i="4"/>
  <c r="V63" i="2"/>
  <c r="A63" i="2" s="1"/>
  <c r="V59" i="2"/>
  <c r="A59" i="2" s="1"/>
  <c r="V20" i="2"/>
  <c r="V48" i="2"/>
  <c r="V31" i="2"/>
  <c r="V39" i="2"/>
  <c r="V67" i="2"/>
  <c r="A67" i="2" s="1"/>
  <c r="V26" i="2"/>
  <c r="V36" i="2"/>
  <c r="V50" i="2"/>
  <c r="V16" i="2"/>
  <c r="V21" i="2"/>
  <c r="V42" i="2"/>
  <c r="V23" i="2"/>
  <c r="V32" i="2"/>
  <c r="V56" i="2"/>
  <c r="A56" i="2" s="1"/>
  <c r="V8" i="2"/>
  <c r="V40" i="2"/>
  <c r="V17" i="2"/>
  <c r="V51" i="2"/>
  <c r="A51" i="2" s="1"/>
  <c r="V60" i="2"/>
  <c r="A60" i="2" s="1"/>
  <c r="V54" i="2"/>
  <c r="A54" i="2" s="1"/>
  <c r="V66" i="2"/>
  <c r="A66" i="2" s="1"/>
  <c r="V3" i="2"/>
  <c r="V49" i="2"/>
  <c r="V58" i="2"/>
  <c r="A58" i="2" s="1"/>
  <c r="V14" i="2"/>
  <c r="V4" i="2"/>
  <c r="V10" i="2"/>
  <c r="V28" i="2"/>
  <c r="V61" i="2"/>
  <c r="A61" i="2" s="1"/>
  <c r="V6" i="2"/>
  <c r="V29" i="2"/>
  <c r="V35" i="2"/>
  <c r="V52" i="2"/>
  <c r="A52" i="2" s="1"/>
  <c r="V9" i="2"/>
  <c r="V18" i="2"/>
  <c r="V22" i="2"/>
  <c r="V57" i="2"/>
  <c r="A57" i="2" s="1"/>
  <c r="V42" i="3"/>
  <c r="V18" i="3"/>
  <c r="V9" i="3"/>
  <c r="V16" i="3"/>
  <c r="V67" i="3"/>
  <c r="A67" i="3" s="1"/>
  <c r="V22" i="3"/>
  <c r="V53" i="3"/>
  <c r="V34" i="3"/>
  <c r="V13" i="3"/>
  <c r="V25" i="3"/>
  <c r="V19" i="3"/>
  <c r="V11" i="3"/>
  <c r="V60" i="3"/>
  <c r="A60" i="3" s="1"/>
  <c r="V20" i="3"/>
  <c r="V30" i="3"/>
  <c r="V17" i="3"/>
  <c r="V45" i="3"/>
  <c r="V33" i="3"/>
  <c r="V48" i="3"/>
  <c r="V62" i="3"/>
  <c r="A62" i="3" s="1"/>
  <c r="V56" i="3"/>
  <c r="A56" i="3" s="1"/>
  <c r="V54" i="3"/>
  <c r="A54" i="3" s="1"/>
  <c r="V69" i="3"/>
  <c r="A69" i="3" s="1"/>
  <c r="V57" i="3"/>
  <c r="A57" i="3" s="1"/>
  <c r="V31" i="3"/>
  <c r="V65" i="3"/>
  <c r="A65" i="3" s="1"/>
  <c r="V61" i="3"/>
  <c r="A61" i="3" s="1"/>
  <c r="V59" i="3"/>
  <c r="A59" i="3" s="1"/>
  <c r="V15" i="3"/>
  <c r="V5" i="3"/>
  <c r="V64" i="3"/>
  <c r="A64" i="3" s="1"/>
  <c r="V49" i="3"/>
  <c r="V24" i="3"/>
  <c r="V58" i="3"/>
  <c r="A58" i="3" s="1"/>
  <c r="V12" i="3"/>
  <c r="V52" i="3"/>
  <c r="V28" i="3"/>
  <c r="V47" i="3"/>
  <c r="V7" i="3"/>
  <c r="V55" i="3"/>
  <c r="V6" i="3"/>
  <c r="V68" i="1"/>
  <c r="A68" i="1" s="1"/>
  <c r="V62" i="1"/>
  <c r="A62" i="1" s="1"/>
  <c r="V54" i="1"/>
  <c r="A54" i="1" s="1"/>
  <c r="V42" i="1"/>
  <c r="V45" i="1"/>
  <c r="V22" i="1"/>
  <c r="V47" i="1"/>
  <c r="V24" i="1"/>
  <c r="V34" i="1"/>
  <c r="V18" i="1"/>
  <c r="V65" i="1"/>
  <c r="A65" i="1" s="1"/>
  <c r="V21" i="1"/>
  <c r="V13" i="1"/>
  <c r="V23" i="1"/>
  <c r="V37" i="1"/>
  <c r="V16" i="1"/>
  <c r="V29" i="1"/>
  <c r="V8" i="1"/>
  <c r="V27" i="1"/>
  <c r="V50" i="1"/>
  <c r="V7" i="1"/>
  <c r="V58" i="1"/>
  <c r="A58" i="1" s="1"/>
  <c r="V12" i="1"/>
  <c r="V53" i="1"/>
  <c r="A53" i="1" s="1"/>
  <c r="V5" i="1"/>
  <c r="V40" i="1"/>
  <c r="V39" i="1"/>
  <c r="V44" i="1"/>
  <c r="V26" i="1"/>
  <c r="V15" i="1"/>
  <c r="V2" i="1"/>
  <c r="V64" i="1"/>
  <c r="A64" i="1" s="1"/>
  <c r="V60" i="1"/>
  <c r="A60" i="1" s="1"/>
  <c r="V43" i="1"/>
  <c r="V49" i="1"/>
  <c r="V38" i="1"/>
  <c r="V11" i="1"/>
  <c r="V61" i="1"/>
  <c r="A61" i="1" s="1"/>
  <c r="V57" i="1"/>
  <c r="A57" i="1" s="1"/>
  <c r="V30" i="1"/>
  <c r="V17" i="1"/>
  <c r="V31" i="1"/>
  <c r="V10" i="1"/>
  <c r="V32" i="1"/>
  <c r="V3" i="1"/>
  <c r="V4" i="1"/>
  <c r="V51" i="1"/>
  <c r="A51" i="1" s="1"/>
  <c r="V33" i="1"/>
  <c r="V63" i="1"/>
  <c r="A63" i="1" s="1"/>
  <c r="V55" i="1"/>
  <c r="A55" i="1" s="1"/>
  <c r="V19" i="1"/>
  <c r="V28" i="1"/>
  <c r="V48" i="1"/>
  <c r="V66" i="1"/>
  <c r="A66" i="1" s="1"/>
  <c r="V56" i="1"/>
  <c r="A56" i="1" s="1"/>
  <c r="V41" i="1"/>
  <c r="V36" i="1"/>
  <c r="V35" i="1"/>
  <c r="A62" i="2"/>
  <c r="A2" i="4" l="1"/>
  <c r="A2" i="1"/>
  <c r="A21" i="1"/>
  <c r="A16" i="2"/>
  <c r="A41" i="4"/>
  <c r="A9" i="1"/>
  <c r="A22" i="3"/>
  <c r="A20" i="3"/>
  <c r="A20" i="2"/>
  <c r="A40" i="2"/>
  <c r="A29" i="2"/>
  <c r="A26" i="1"/>
  <c r="A17" i="4"/>
  <c r="A39" i="4"/>
  <c r="A26" i="4"/>
  <c r="A24" i="4"/>
  <c r="A3" i="4"/>
  <c r="A37" i="4"/>
  <c r="A23" i="4"/>
  <c r="A4" i="4"/>
  <c r="A28" i="4"/>
  <c r="A33" i="4"/>
  <c r="A21" i="4"/>
  <c r="A10" i="4"/>
  <c r="A25" i="4"/>
  <c r="A12" i="4"/>
  <c r="A20" i="4"/>
  <c r="A30" i="4"/>
  <c r="A14" i="4"/>
  <c r="A40" i="4"/>
  <c r="A6" i="4"/>
  <c r="A29" i="4"/>
  <c r="A9" i="4"/>
  <c r="A11" i="4"/>
  <c r="A44" i="4"/>
  <c r="A15" i="4"/>
  <c r="A34" i="4"/>
  <c r="A38" i="4"/>
  <c r="A43" i="4"/>
  <c r="A32" i="4"/>
  <c r="A8" i="4"/>
  <c r="A19" i="4"/>
  <c r="A16" i="4"/>
  <c r="A13" i="4"/>
  <c r="A18" i="4"/>
  <c r="A36" i="4"/>
  <c r="A31" i="4"/>
  <c r="A22" i="4"/>
  <c r="A42" i="4"/>
  <c r="A8" i="2"/>
  <c r="A30" i="2"/>
  <c r="A24" i="2"/>
  <c r="A47" i="2"/>
  <c r="A34" i="2"/>
  <c r="A21" i="2"/>
  <c r="A13" i="2"/>
  <c r="A25" i="2"/>
  <c r="A9" i="2"/>
  <c r="A12" i="2"/>
  <c r="A41" i="2"/>
  <c r="A45" i="2"/>
  <c r="A31" i="2"/>
  <c r="A42" i="2"/>
  <c r="A49" i="2"/>
  <c r="A14" i="2"/>
  <c r="A37" i="2"/>
  <c r="A50" i="2"/>
  <c r="A28" i="2"/>
  <c r="A48" i="2"/>
  <c r="A46" i="2"/>
  <c r="A7" i="2"/>
  <c r="A5" i="2"/>
  <c r="A23" i="2"/>
  <c r="A39" i="2"/>
  <c r="A44" i="2"/>
  <c r="A17" i="2"/>
  <c r="A4" i="2"/>
  <c r="A2" i="2"/>
  <c r="A33" i="2"/>
  <c r="A18" i="2"/>
  <c r="A35" i="2"/>
  <c r="A43" i="2"/>
  <c r="A6" i="2"/>
  <c r="A22" i="2"/>
  <c r="A32" i="2"/>
  <c r="A38" i="2"/>
  <c r="A46" i="3"/>
  <c r="A48" i="3"/>
  <c r="A41" i="3"/>
  <c r="A49" i="3"/>
  <c r="A45" i="3"/>
  <c r="A19" i="3"/>
  <c r="A18" i="3"/>
  <c r="A35" i="3"/>
  <c r="A7" i="3"/>
  <c r="A23" i="3"/>
  <c r="A11" i="3"/>
  <c r="A55" i="3"/>
  <c r="A26" i="3"/>
  <c r="A31" i="3"/>
  <c r="A17" i="3"/>
  <c r="A25" i="3"/>
  <c r="A42" i="3"/>
  <c r="A14" i="3"/>
  <c r="A47" i="3"/>
  <c r="A5" i="3"/>
  <c r="A50" i="3"/>
  <c r="A21" i="3"/>
  <c r="A13" i="3"/>
  <c r="A37" i="3"/>
  <c r="A29" i="3"/>
  <c r="A28" i="3"/>
  <c r="A51" i="3"/>
  <c r="A43" i="3"/>
  <c r="A27" i="3"/>
  <c r="A52" i="3"/>
  <c r="A8" i="3"/>
  <c r="A30" i="3"/>
  <c r="A53" i="3"/>
  <c r="A4" i="3"/>
  <c r="A12" i="3"/>
  <c r="A40" i="3"/>
  <c r="A2" i="3"/>
  <c r="A32" i="3"/>
  <c r="A38" i="3"/>
  <c r="A16" i="3"/>
  <c r="A6" i="3"/>
  <c r="A44" i="3"/>
  <c r="A24" i="3"/>
  <c r="A36" i="3"/>
  <c r="A47" i="1"/>
  <c r="A48" i="1"/>
  <c r="A17" i="1"/>
  <c r="A20" i="1"/>
  <c r="A39" i="1"/>
  <c r="A23" i="1"/>
  <c r="A45" i="1"/>
  <c r="A41" i="1"/>
  <c r="A28" i="1"/>
  <c r="A43" i="1"/>
  <c r="A44" i="1"/>
  <c r="A40" i="1"/>
  <c r="A13" i="1"/>
  <c r="A42" i="1"/>
  <c r="A5" i="1"/>
  <c r="A3" i="1"/>
  <c r="A36" i="1"/>
  <c r="A35" i="1"/>
  <c r="A11" i="1"/>
  <c r="A34" i="1"/>
  <c r="A10" i="1"/>
  <c r="A19" i="1"/>
  <c r="A6" i="1"/>
  <c r="A50" i="1"/>
  <c r="A18" i="1"/>
  <c r="A32" i="1"/>
  <c r="A27" i="1"/>
  <c r="A16" i="1"/>
  <c r="A15" i="1"/>
  <c r="A8" i="1"/>
  <c r="A24" i="1"/>
  <c r="A25" i="1"/>
  <c r="A12" i="1"/>
  <c r="A31" i="1"/>
  <c r="A49" i="1"/>
  <c r="A46" i="1"/>
  <c r="A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Gunstock2</author>
  </authors>
  <commentList>
    <comment ref="H1" authorId="0" shapeId="0" xr:uid="{5552D554-E6FE-4A99-B3FC-284A99B56A77}">
      <text>
        <r>
          <rPr>
            <b/>
            <sz val="9"/>
            <color indexed="81"/>
            <rFont val="Tahoma"/>
            <family val="2"/>
          </rPr>
          <t>Gunstock2:</t>
        </r>
        <r>
          <rPr>
            <sz val="9"/>
            <color indexed="81"/>
            <rFont val="Tahoma"/>
            <family val="2"/>
          </rPr>
          <t xml:space="preserve">
USSA #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Gunstock2</author>
  </authors>
  <commentList>
    <comment ref="H1" authorId="0" shapeId="0" xr:uid="{BAD768D1-03D2-41CB-B5E5-5CC0674894F1}">
      <text>
        <r>
          <rPr>
            <b/>
            <sz val="9"/>
            <color indexed="81"/>
            <rFont val="Tahoma"/>
            <family val="2"/>
          </rPr>
          <t>Gunstock2:</t>
        </r>
        <r>
          <rPr>
            <sz val="9"/>
            <color indexed="81"/>
            <rFont val="Tahoma"/>
            <family val="2"/>
          </rPr>
          <t xml:space="preserve">
USSA # column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Gunstock2</author>
  </authors>
  <commentList>
    <comment ref="H1" authorId="0" shapeId="0" xr:uid="{86F3A55A-ADD7-4F84-8247-925EA2F907FB}">
      <text>
        <r>
          <rPr>
            <b/>
            <sz val="9"/>
            <color indexed="81"/>
            <rFont val="Tahoma"/>
            <family val="2"/>
          </rPr>
          <t>Gunstock2:</t>
        </r>
        <r>
          <rPr>
            <sz val="9"/>
            <color indexed="81"/>
            <rFont val="Tahoma"/>
            <family val="2"/>
          </rPr>
          <t xml:space="preserve">
USSA # comment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Gunstock2</author>
  </authors>
  <commentList>
    <comment ref="H1" authorId="0" shapeId="0" xr:uid="{EF9E3053-C157-40E9-8FFB-B65ED1807BEB}">
      <text>
        <r>
          <rPr>
            <b/>
            <sz val="9"/>
            <color indexed="81"/>
            <rFont val="Tahoma"/>
            <family val="2"/>
          </rPr>
          <t>Gunstock2:</t>
        </r>
        <r>
          <rPr>
            <sz val="9"/>
            <color indexed="81"/>
            <rFont val="Tahoma"/>
            <family val="2"/>
          </rPr>
          <t xml:space="preserve">
ussa # column</t>
        </r>
      </text>
    </comment>
  </commentList>
</comments>
</file>

<file path=xl/sharedStrings.xml><?xml version="1.0" encoding="utf-8"?>
<sst xmlns="http://schemas.openxmlformats.org/spreadsheetml/2006/main" count="6625" uniqueCount="924">
  <si>
    <t>Place</t>
  </si>
  <si>
    <t>YOB</t>
  </si>
  <si>
    <t>Run 1</t>
  </si>
  <si>
    <t>Run 2</t>
  </si>
  <si>
    <t>Run 3</t>
  </si>
  <si>
    <t>Run 4</t>
  </si>
  <si>
    <t>Run 5</t>
  </si>
  <si>
    <t>Run 6</t>
  </si>
  <si>
    <t>Best</t>
  </si>
  <si>
    <t>2nd Best</t>
  </si>
  <si>
    <t>Total</t>
  </si>
  <si>
    <t>Tie Break</t>
  </si>
  <si>
    <t>Tie Break 2</t>
  </si>
  <si>
    <t>Run 7</t>
  </si>
  <si>
    <t>Run 8</t>
  </si>
  <si>
    <t>3rd Best</t>
  </si>
  <si>
    <t>GSC</t>
  </si>
  <si>
    <t>E6552805</t>
  </si>
  <si>
    <t>CMCC</t>
  </si>
  <si>
    <t>E6709476</t>
  </si>
  <si>
    <t>E6625260</t>
  </si>
  <si>
    <t>E6553559</t>
  </si>
  <si>
    <t>E6757923</t>
  </si>
  <si>
    <t>PATS</t>
  </si>
  <si>
    <t>E6871041</t>
  </si>
  <si>
    <t>E6849572</t>
  </si>
  <si>
    <t>E6801007</t>
  </si>
  <si>
    <t>E6882815</t>
  </si>
  <si>
    <t>E6620741</t>
  </si>
  <si>
    <t>E6868334</t>
  </si>
  <si>
    <t>E6554040</t>
  </si>
  <si>
    <t>E6856512</t>
  </si>
  <si>
    <t>E6749088</t>
  </si>
  <si>
    <t>E6715510</t>
  </si>
  <si>
    <t>E6637026</t>
  </si>
  <si>
    <t>E6710692</t>
  </si>
  <si>
    <t>E6778705</t>
  </si>
  <si>
    <t>MCI</t>
  </si>
  <si>
    <t>E6779446</t>
  </si>
  <si>
    <t>E6557679</t>
  </si>
  <si>
    <t>E6722995</t>
  </si>
  <si>
    <t>E6720785</t>
  </si>
  <si>
    <t>E6627500</t>
  </si>
  <si>
    <t>E6720717</t>
  </si>
  <si>
    <t>E6847868</t>
  </si>
  <si>
    <t>E6610244</t>
  </si>
  <si>
    <t>E6792288</t>
  </si>
  <si>
    <t>E6549764</t>
  </si>
  <si>
    <t>E6801642</t>
  </si>
  <si>
    <t>E6638063</t>
  </si>
  <si>
    <t>E6661292</t>
  </si>
  <si>
    <t>E6548873</t>
  </si>
  <si>
    <t>E6549285</t>
  </si>
  <si>
    <t>E6448018</t>
  </si>
  <si>
    <t>E6575939</t>
  </si>
  <si>
    <t>E6464629</t>
  </si>
  <si>
    <t>E6553841</t>
  </si>
  <si>
    <t>E6586618</t>
  </si>
  <si>
    <t>E6505117</t>
  </si>
  <si>
    <t>E6464721</t>
  </si>
  <si>
    <t>E6871317</t>
  </si>
  <si>
    <t>E6585846</t>
  </si>
  <si>
    <t>E6623328</t>
  </si>
  <si>
    <t>E6560624</t>
  </si>
  <si>
    <t>E6618144</t>
  </si>
  <si>
    <t>E6720765</t>
  </si>
  <si>
    <t>E6763718</t>
  </si>
  <si>
    <t>E6877004</t>
  </si>
  <si>
    <t>E6801655</t>
  </si>
  <si>
    <t>E6609779</t>
  </si>
  <si>
    <t>E6581409</t>
  </si>
  <si>
    <t>E6845085</t>
  </si>
  <si>
    <t>E6666946</t>
  </si>
  <si>
    <t>E6500480</t>
  </si>
  <si>
    <t>E6608791</t>
  </si>
  <si>
    <t>E6738934</t>
  </si>
  <si>
    <t>E6709848</t>
  </si>
  <si>
    <t>E6623959</t>
  </si>
  <si>
    <t>E6497806</t>
  </si>
  <si>
    <t>E6638380</t>
  </si>
  <si>
    <t>E6797755</t>
  </si>
  <si>
    <t>E6713738</t>
  </si>
  <si>
    <t>E6752140</t>
  </si>
  <si>
    <t>E6619916</t>
  </si>
  <si>
    <t>E6709119</t>
  </si>
  <si>
    <t>E6498166</t>
  </si>
  <si>
    <t>E6655936</t>
  </si>
  <si>
    <t>E6841223</t>
  </si>
  <si>
    <t>E6800297</t>
  </si>
  <si>
    <t>E6549238</t>
  </si>
  <si>
    <t>E6815811</t>
  </si>
  <si>
    <t>E6716359</t>
  </si>
  <si>
    <t>E6720738</t>
  </si>
  <si>
    <t>E6733060</t>
  </si>
  <si>
    <t>E6727277</t>
  </si>
  <si>
    <t>E6618160</t>
  </si>
  <si>
    <t>E6753373</t>
  </si>
  <si>
    <t>E6738280</t>
  </si>
  <si>
    <t>E6794474</t>
  </si>
  <si>
    <t>E6880175</t>
  </si>
  <si>
    <t>E6724430</t>
  </si>
  <si>
    <t>E6757550</t>
  </si>
  <si>
    <t>E6708822</t>
  </si>
  <si>
    <t>E6878549</t>
  </si>
  <si>
    <t>E6798898</t>
  </si>
  <si>
    <t>E6497569</t>
  </si>
  <si>
    <t>E6498439</t>
  </si>
  <si>
    <t>E6517715</t>
  </si>
  <si>
    <t>E6498842</t>
  </si>
  <si>
    <t>E6442362</t>
  </si>
  <si>
    <t>E6558930</t>
  </si>
  <si>
    <t>E6648427</t>
  </si>
  <si>
    <t>E6576141</t>
  </si>
  <si>
    <t>E6642322</t>
  </si>
  <si>
    <t>E6497602</t>
  </si>
  <si>
    <t>E6727214</t>
  </si>
  <si>
    <t>E6553633</t>
  </si>
  <si>
    <t>E6635721</t>
  </si>
  <si>
    <t>E6564726</t>
  </si>
  <si>
    <t>E6445564</t>
  </si>
  <si>
    <t>E6910710</t>
  </si>
  <si>
    <t>PARSONS</t>
  </si>
  <si>
    <t>ANDERSON</t>
  </si>
  <si>
    <t>JULSIE (JULIET)</t>
  </si>
  <si>
    <t>MIA</t>
  </si>
  <si>
    <t>HANNAH</t>
  </si>
  <si>
    <t>BARTEL</t>
  </si>
  <si>
    <t>TESS</t>
  </si>
  <si>
    <t>BELL</t>
  </si>
  <si>
    <t>ELYSSE</t>
  </si>
  <si>
    <t>ELIZABETH</t>
  </si>
  <si>
    <t>BRUNELLI</t>
  </si>
  <si>
    <t>MEADOW</t>
  </si>
  <si>
    <t>BURNS</t>
  </si>
  <si>
    <t>AVA</t>
  </si>
  <si>
    <t>E6960667</t>
  </si>
  <si>
    <t>COLE</t>
  </si>
  <si>
    <t>ZOE</t>
  </si>
  <si>
    <t>ELLA</t>
  </si>
  <si>
    <t>DOWNEY</t>
  </si>
  <si>
    <t>BROOKE</t>
  </si>
  <si>
    <t>DUDLEY</t>
  </si>
  <si>
    <t>DUMOND</t>
  </si>
  <si>
    <t>ANNA</t>
  </si>
  <si>
    <t>ELLIA</t>
  </si>
  <si>
    <t>ELENA</t>
  </si>
  <si>
    <t>FLAGG</t>
  </si>
  <si>
    <t>SYDNEY</t>
  </si>
  <si>
    <t>FULLER</t>
  </si>
  <si>
    <t>ZUDIMA</t>
  </si>
  <si>
    <t>JORDAN</t>
  </si>
  <si>
    <t>ASHLEY</t>
  </si>
  <si>
    <t>GOEBEL</t>
  </si>
  <si>
    <t>CAROLINE</t>
  </si>
  <si>
    <t>GRAPPONE</t>
  </si>
  <si>
    <t>LUCI</t>
  </si>
  <si>
    <t>GUTHRIE</t>
  </si>
  <si>
    <t>LAUREL</t>
  </si>
  <si>
    <t>REESE</t>
  </si>
  <si>
    <t>EMMA</t>
  </si>
  <si>
    <t>HILL</t>
  </si>
  <si>
    <t>HOLLAND</t>
  </si>
  <si>
    <t>HOPKINS</t>
  </si>
  <si>
    <t>JENNIFER</t>
  </si>
  <si>
    <t>MADISON</t>
  </si>
  <si>
    <t>HYLAND</t>
  </si>
  <si>
    <t>MARTHA</t>
  </si>
  <si>
    <t>KENNEDY</t>
  </si>
  <si>
    <t>KENNELL</t>
  </si>
  <si>
    <t>VIVIAN</t>
  </si>
  <si>
    <t>E6954072</t>
  </si>
  <si>
    <t>KIMBALL</t>
  </si>
  <si>
    <t>LYLA</t>
  </si>
  <si>
    <t>EMILY</t>
  </si>
  <si>
    <t>PIPER</t>
  </si>
  <si>
    <t>LAZZARO</t>
  </si>
  <si>
    <t>ZOEY</t>
  </si>
  <si>
    <t>LEHR</t>
  </si>
  <si>
    <t>CHARLOTTE</t>
  </si>
  <si>
    <t>LOCKE</t>
  </si>
  <si>
    <t>LOVERRO</t>
  </si>
  <si>
    <t>MEGAN</t>
  </si>
  <si>
    <t>E6951393</t>
  </si>
  <si>
    <t>MESSER</t>
  </si>
  <si>
    <t>BRISTOL</t>
  </si>
  <si>
    <t>MONTAGANO</t>
  </si>
  <si>
    <t>CLARE</t>
  </si>
  <si>
    <t>CAITLIN</t>
  </si>
  <si>
    <t>NYQUIST</t>
  </si>
  <si>
    <t>LINNEA</t>
  </si>
  <si>
    <t>OLIVIERO</t>
  </si>
  <si>
    <t>ELEANOR</t>
  </si>
  <si>
    <t>PALAZZO</t>
  </si>
  <si>
    <t>LAURA</t>
  </si>
  <si>
    <t>MADELEINE</t>
  </si>
  <si>
    <t>LIBBY</t>
  </si>
  <si>
    <t>RONDEAU</t>
  </si>
  <si>
    <t>ROSS</t>
  </si>
  <si>
    <t>ROSSI</t>
  </si>
  <si>
    <t>ARDEN</t>
  </si>
  <si>
    <t>E6976369</t>
  </si>
  <si>
    <t>SISSON</t>
  </si>
  <si>
    <t>KAYLA</t>
  </si>
  <si>
    <t>SMOCK</t>
  </si>
  <si>
    <t>DELILAH</t>
  </si>
  <si>
    <t>STAILEY</t>
  </si>
  <si>
    <t>ANNALISE</t>
  </si>
  <si>
    <t>SWANSON</t>
  </si>
  <si>
    <t>SOPHIA</t>
  </si>
  <si>
    <t>TAYLOR</t>
  </si>
  <si>
    <t>MIKA</t>
  </si>
  <si>
    <t>TEFFT</t>
  </si>
  <si>
    <t>BRYNN</t>
  </si>
  <si>
    <t>THOMAS</t>
  </si>
  <si>
    <t>WAREING</t>
  </si>
  <si>
    <t>LEAH</t>
  </si>
  <si>
    <t>KATHERINE</t>
  </si>
  <si>
    <t>WOLFINGER</t>
  </si>
  <si>
    <t>ADDISON</t>
  </si>
  <si>
    <t>ELISABETH</t>
  </si>
  <si>
    <t>ADAMONIS</t>
  </si>
  <si>
    <t>BENJAMIN</t>
  </si>
  <si>
    <t>AKSTIN</t>
  </si>
  <si>
    <t>CHASE</t>
  </si>
  <si>
    <t>TYLER</t>
  </si>
  <si>
    <t>BASSETT</t>
  </si>
  <si>
    <t>CAMERON</t>
  </si>
  <si>
    <t>BATES</t>
  </si>
  <si>
    <t>JAKE</t>
  </si>
  <si>
    <t>BOUTIN</t>
  </si>
  <si>
    <t>JULIAN</t>
  </si>
  <si>
    <t>E6978414</t>
  </si>
  <si>
    <t>LUKE</t>
  </si>
  <si>
    <t>PARKER</t>
  </si>
  <si>
    <t>CAIL</t>
  </si>
  <si>
    <t>WILLIAM</t>
  </si>
  <si>
    <t>JACK</t>
  </si>
  <si>
    <t>CHAPIN</t>
  </si>
  <si>
    <t>MERRICK</t>
  </si>
  <si>
    <t>HENRY</t>
  </si>
  <si>
    <t>JAMES</t>
  </si>
  <si>
    <t>CROOK</t>
  </si>
  <si>
    <t>TIMOTHY</t>
  </si>
  <si>
    <t>HARRISON</t>
  </si>
  <si>
    <t>DECKER</t>
  </si>
  <si>
    <t>ENGELHARDT</t>
  </si>
  <si>
    <t>DYLAN</t>
  </si>
  <si>
    <t>FERGUSON</t>
  </si>
  <si>
    <t>WATSON</t>
  </si>
  <si>
    <t>FRALEY</t>
  </si>
  <si>
    <t>GARSIDE</t>
  </si>
  <si>
    <t>TRAVIS</t>
  </si>
  <si>
    <t>ANDREW</t>
  </si>
  <si>
    <t>HAARMANN</t>
  </si>
  <si>
    <t>JOSHUA</t>
  </si>
  <si>
    <t>RYAN</t>
  </si>
  <si>
    <t>HOLBROOK</t>
  </si>
  <si>
    <t>KANE</t>
  </si>
  <si>
    <t>SAMUEL</t>
  </si>
  <si>
    <t>WILSON</t>
  </si>
  <si>
    <t>LANE</t>
  </si>
  <si>
    <t>GAVIN</t>
  </si>
  <si>
    <t>LATSILNIK</t>
  </si>
  <si>
    <t>PETER</t>
  </si>
  <si>
    <t>LAVOIE</t>
  </si>
  <si>
    <t>MCLEAN</t>
  </si>
  <si>
    <t>BODE</t>
  </si>
  <si>
    <t>MOLLANO</t>
  </si>
  <si>
    <t>CONRAD</t>
  </si>
  <si>
    <t>CHARLES</t>
  </si>
  <si>
    <t>NEWMARKER</t>
  </si>
  <si>
    <t>BEAU</t>
  </si>
  <si>
    <t>LINCOLN</t>
  </si>
  <si>
    <t>ETHAN</t>
  </si>
  <si>
    <t>CONNER</t>
  </si>
  <si>
    <t>PURNELL</t>
  </si>
  <si>
    <t>JOHN</t>
  </si>
  <si>
    <t>SCIGLIANO</t>
  </si>
  <si>
    <t>ARRINGTON</t>
  </si>
  <si>
    <t>STAFFORD</t>
  </si>
  <si>
    <t>JACKSON</t>
  </si>
  <si>
    <t>STEICHEN</t>
  </si>
  <si>
    <t>STRATTON</t>
  </si>
  <si>
    <t>PERRY</t>
  </si>
  <si>
    <t>TAGUE</t>
  </si>
  <si>
    <t>THIJS</t>
  </si>
  <si>
    <t>TUCKER</t>
  </si>
  <si>
    <t>TRACY</t>
  </si>
  <si>
    <t>ZILINSKI</t>
  </si>
  <si>
    <t>BARON</t>
  </si>
  <si>
    <t>BELAND</t>
  </si>
  <si>
    <t>ROE</t>
  </si>
  <si>
    <t>BURLAGE</t>
  </si>
  <si>
    <t>BEA</t>
  </si>
  <si>
    <t>E6723992</t>
  </si>
  <si>
    <t>LIA</t>
  </si>
  <si>
    <t>E6797702</t>
  </si>
  <si>
    <t>CRAWFORD</t>
  </si>
  <si>
    <t>DAMBACH</t>
  </si>
  <si>
    <t>E6718959</t>
  </si>
  <si>
    <t>DEGRANO</t>
  </si>
  <si>
    <t>DONOVAN</t>
  </si>
  <si>
    <t>MARION</t>
  </si>
  <si>
    <t>E6876627</t>
  </si>
  <si>
    <t>E6797039</t>
  </si>
  <si>
    <t>DWYER</t>
  </si>
  <si>
    <t>ECK</t>
  </si>
  <si>
    <t>E6956864</t>
  </si>
  <si>
    <t>FLANNERY</t>
  </si>
  <si>
    <t>SUMMER</t>
  </si>
  <si>
    <t>E6797570</t>
  </si>
  <si>
    <t>HANDWERK</t>
  </si>
  <si>
    <t>PHOEBE</t>
  </si>
  <si>
    <t>HOLLIS</t>
  </si>
  <si>
    <t>E6971213</t>
  </si>
  <si>
    <t>HOWARD</t>
  </si>
  <si>
    <t>MCKENNA</t>
  </si>
  <si>
    <t>E6800875</t>
  </si>
  <si>
    <t>HUGHES</t>
  </si>
  <si>
    <t>ARIANNA</t>
  </si>
  <si>
    <t>JANICKE</t>
  </si>
  <si>
    <t>MALIA</t>
  </si>
  <si>
    <t>JANIK</t>
  </si>
  <si>
    <t>EMILIA</t>
  </si>
  <si>
    <t>E6710728</t>
  </si>
  <si>
    <t>E6809570</t>
  </si>
  <si>
    <t>LANDE</t>
  </si>
  <si>
    <t>E6790647</t>
  </si>
  <si>
    <t>MALONEY</t>
  </si>
  <si>
    <t>MCGRATH</t>
  </si>
  <si>
    <t>ELOISE</t>
  </si>
  <si>
    <t>MURDOCK</t>
  </si>
  <si>
    <t>E6881010</t>
  </si>
  <si>
    <t>NYLUND</t>
  </si>
  <si>
    <t>VERONICA</t>
  </si>
  <si>
    <t>E6716796</t>
  </si>
  <si>
    <t>PEABODY</t>
  </si>
  <si>
    <t>TEAGAN</t>
  </si>
  <si>
    <t>RICK</t>
  </si>
  <si>
    <t>RIOUX</t>
  </si>
  <si>
    <t>E6794585</t>
  </si>
  <si>
    <t>ADDYSON</t>
  </si>
  <si>
    <t>STEVENS</t>
  </si>
  <si>
    <t>E6649720</t>
  </si>
  <si>
    <t>STOKES</t>
  </si>
  <si>
    <t>E6889878</t>
  </si>
  <si>
    <t>ANORA</t>
  </si>
  <si>
    <t>EVIE</t>
  </si>
  <si>
    <t>E6878459</t>
  </si>
  <si>
    <t>ZADIE</t>
  </si>
  <si>
    <t>E6939758</t>
  </si>
  <si>
    <t>ANNABELLE</t>
  </si>
  <si>
    <t>WALDRON</t>
  </si>
  <si>
    <t>E6788018</t>
  </si>
  <si>
    <t>Gender</t>
  </si>
  <si>
    <t>U12</t>
  </si>
  <si>
    <t>F</t>
  </si>
  <si>
    <t>BLAGRIFF</t>
  </si>
  <si>
    <t>EDWARD</t>
  </si>
  <si>
    <t>E6823371</t>
  </si>
  <si>
    <t>M</t>
  </si>
  <si>
    <t>E6798877</t>
  </si>
  <si>
    <t>CULLIMORE</t>
  </si>
  <si>
    <t>E6709124</t>
  </si>
  <si>
    <t>DEXTER</t>
  </si>
  <si>
    <t>CADEN</t>
  </si>
  <si>
    <t>HANNON</t>
  </si>
  <si>
    <t>LIAM</t>
  </si>
  <si>
    <t>E6630285</t>
  </si>
  <si>
    <t>HUNT</t>
  </si>
  <si>
    <t>REID</t>
  </si>
  <si>
    <t>GARRETT</t>
  </si>
  <si>
    <t>PATRICK</t>
  </si>
  <si>
    <t>E6815825</t>
  </si>
  <si>
    <t>ROCCO</t>
  </si>
  <si>
    <t>BECKETT</t>
  </si>
  <si>
    <t>TEDDY</t>
  </si>
  <si>
    <t>E6797872</t>
  </si>
  <si>
    <t>MONTANO</t>
  </si>
  <si>
    <t>LOGAN</t>
  </si>
  <si>
    <t>E6872566</t>
  </si>
  <si>
    <t>MORITZ</t>
  </si>
  <si>
    <t>OFER</t>
  </si>
  <si>
    <t>E6802119</t>
  </si>
  <si>
    <t>E6608711</t>
  </si>
  <si>
    <t>JACOB</t>
  </si>
  <si>
    <t>JONATHAN</t>
  </si>
  <si>
    <t>E6720685</t>
  </si>
  <si>
    <t>PETRUS</t>
  </si>
  <si>
    <t>E6873235</t>
  </si>
  <si>
    <t>SCHOENFELD</t>
  </si>
  <si>
    <t>ALEC</t>
  </si>
  <si>
    <t>SKEIRIK</t>
  </si>
  <si>
    <t>E6794851</t>
  </si>
  <si>
    <t>ST.GELAIS</t>
  </si>
  <si>
    <t>BROCH</t>
  </si>
  <si>
    <t>E6979121</t>
  </si>
  <si>
    <t>E6608492</t>
  </si>
  <si>
    <t>STERN</t>
  </si>
  <si>
    <t>AUSTIN</t>
  </si>
  <si>
    <t>E6883806</t>
  </si>
  <si>
    <t>SUTHERLAND</t>
  </si>
  <si>
    <t>E6939149</t>
  </si>
  <si>
    <t>WEISS</t>
  </si>
  <si>
    <t>WELLS</t>
  </si>
  <si>
    <t>COLEY</t>
  </si>
  <si>
    <t>WILCOX</t>
  </si>
  <si>
    <t>REED</t>
  </si>
  <si>
    <t>U14</t>
  </si>
  <si>
    <t>Last Name</t>
  </si>
  <si>
    <t>First Name</t>
  </si>
  <si>
    <t>Initial</t>
  </si>
  <si>
    <t>Club</t>
  </si>
  <si>
    <t>NHARA#</t>
  </si>
  <si>
    <t>USSA#</t>
  </si>
  <si>
    <t>Classification</t>
  </si>
  <si>
    <t>BARRETT</t>
  </si>
  <si>
    <t>JULIA</t>
  </si>
  <si>
    <t>E6795184</t>
  </si>
  <si>
    <t>BUFF</t>
  </si>
  <si>
    <t>LAUREN</t>
  </si>
  <si>
    <t>E6716168</t>
  </si>
  <si>
    <t>BURKE</t>
  </si>
  <si>
    <t>MCKENZIE</t>
  </si>
  <si>
    <t>E6721992</t>
  </si>
  <si>
    <t>ERWIN</t>
  </si>
  <si>
    <t>CLAUDIA CLAIRE</t>
  </si>
  <si>
    <t>E6983582</t>
  </si>
  <si>
    <t>MAGILL</t>
  </si>
  <si>
    <t>E6796692</t>
  </si>
  <si>
    <t>DANIELS</t>
  </si>
  <si>
    <t>CONNOR</t>
  </si>
  <si>
    <t>E6857107</t>
  </si>
  <si>
    <t>W</t>
  </si>
  <si>
    <t>E6816951</t>
  </si>
  <si>
    <t>LIVESEY</t>
  </si>
  <si>
    <t>NICOLAS</t>
  </si>
  <si>
    <t>E6829723</t>
  </si>
  <si>
    <t>KEVIN</t>
  </si>
  <si>
    <t>E6758005</t>
  </si>
  <si>
    <t>SAUX</t>
  </si>
  <si>
    <t>ELLIOT</t>
  </si>
  <si>
    <t>E6876991</t>
  </si>
  <si>
    <t>SCHLUNK</t>
  </si>
  <si>
    <t>E6738434</t>
  </si>
  <si>
    <t>ST.CLAIR</t>
  </si>
  <si>
    <t>WILS</t>
  </si>
  <si>
    <t>E6990932</t>
  </si>
  <si>
    <t>SIERRA</t>
  </si>
  <si>
    <t>E6579439</t>
  </si>
  <si>
    <t>HARVEY</t>
  </si>
  <si>
    <t>E6830755</t>
  </si>
  <si>
    <t>LEARY</t>
  </si>
  <si>
    <t>DARREN</t>
  </si>
  <si>
    <t>E6614684</t>
  </si>
  <si>
    <t>JONAH</t>
  </si>
  <si>
    <t>E6876989</t>
  </si>
  <si>
    <t>E6990923</t>
  </si>
  <si>
    <t>POMERLEAU</t>
  </si>
  <si>
    <t>ALYSSA</t>
  </si>
  <si>
    <t>E6783663</t>
  </si>
  <si>
    <t>E6760551</t>
  </si>
  <si>
    <t>SARAIYA</t>
  </si>
  <si>
    <t>SHIVAAN</t>
  </si>
  <si>
    <t>E6855651</t>
  </si>
  <si>
    <t>PULLI</t>
  </si>
  <si>
    <t>E6928029</t>
  </si>
  <si>
    <t>CONNEELY</t>
  </si>
  <si>
    <t>FIONA</t>
  </si>
  <si>
    <t>E6817297</t>
  </si>
  <si>
    <t>DUYMAZLAR</t>
  </si>
  <si>
    <t>EMERSON</t>
  </si>
  <si>
    <t>E7004431</t>
  </si>
  <si>
    <t>FISH</t>
  </si>
  <si>
    <t>E6712314</t>
  </si>
  <si>
    <t>X6893111</t>
  </si>
  <si>
    <t>E6712300</t>
  </si>
  <si>
    <t>X6973122</t>
  </si>
  <si>
    <t>SIMEONE</t>
  </si>
  <si>
    <t>VIVIANNA</t>
  </si>
  <si>
    <t>E6970137</t>
  </si>
  <si>
    <t>EGAN</t>
  </si>
  <si>
    <t>E6930902</t>
  </si>
  <si>
    <t>COLIN</t>
  </si>
  <si>
    <t>E6949981</t>
  </si>
  <si>
    <t>ROY</t>
  </si>
  <si>
    <t>MARINA</t>
  </si>
  <si>
    <t>E6684115</t>
  </si>
  <si>
    <t>NHARA Central Division U12;U14 Qualifier Results</t>
  </si>
  <si>
    <t>Parallel Slalom (U12;U14)</t>
  </si>
  <si>
    <t>Rank</t>
  </si>
  <si>
    <t>Bib</t>
  </si>
  <si>
    <t>Name</t>
  </si>
  <si>
    <t>Year</t>
  </si>
  <si>
    <t>Region</t>
  </si>
  <si>
    <t>Waiver</t>
  </si>
  <si>
    <t>Time</t>
  </si>
  <si>
    <t>Gap</t>
  </si>
  <si>
    <t>Oliviero Jacob</t>
  </si>
  <si>
    <t>E</t>
  </si>
  <si>
    <t>Lehr Beckett</t>
  </si>
  <si>
    <t>Yes</t>
  </si>
  <si>
    <t>Tracy Jacob</t>
  </si>
  <si>
    <t>Newmarker Beckett</t>
  </si>
  <si>
    <t>Lazzaro Rocco</t>
  </si>
  <si>
    <t>Schoenfeld Alec</t>
  </si>
  <si>
    <t>Wilcox Reed</t>
  </si>
  <si>
    <t>Rioux Madeleine</t>
  </si>
  <si>
    <t>Skeirik Andrew</t>
  </si>
  <si>
    <t>Peabody Teagan</t>
  </si>
  <si>
    <t>Hyland Henry</t>
  </si>
  <si>
    <t>Kimball Reid</t>
  </si>
  <si>
    <t>Stafford William</t>
  </si>
  <si>
    <t>Rossi Addyson</t>
  </si>
  <si>
    <t>Ellia James</t>
  </si>
  <si>
    <t>Weiss William</t>
  </si>
  <si>
    <t>Flannery Summer</t>
  </si>
  <si>
    <t>Maloney Elizabeth</t>
  </si>
  <si>
    <t>Baron Madeleine</t>
  </si>
  <si>
    <t>Purnell John</t>
  </si>
  <si>
    <t>Schlunk Andrew</t>
  </si>
  <si>
    <t>Wells Coley</t>
  </si>
  <si>
    <t>Holland Peter</t>
  </si>
  <si>
    <t>Stevens Ella</t>
  </si>
  <si>
    <t>Hughes Arianna</t>
  </si>
  <si>
    <t>Hannon Liam</t>
  </si>
  <si>
    <t>Chapin Lia</t>
  </si>
  <si>
    <t>Guthrie Caden</t>
  </si>
  <si>
    <t>Waldron Ava</t>
  </si>
  <si>
    <t>Hill Ryan</t>
  </si>
  <si>
    <t>DeGrano Elisabeth</t>
  </si>
  <si>
    <t>Lande Garrett</t>
  </si>
  <si>
    <t>Tague Evie</t>
  </si>
  <si>
    <t>Kennedy Libby</t>
  </si>
  <si>
    <t>Magill Jillian</t>
  </si>
  <si>
    <t>Crook Thomas</t>
  </si>
  <si>
    <t>St. Clair Wilson</t>
  </si>
  <si>
    <t>Beland Roe</t>
  </si>
  <si>
    <t>Blagriff Edward</t>
  </si>
  <si>
    <t>Burke Mckenzie</t>
  </si>
  <si>
    <t>Howard Mckenna</t>
  </si>
  <si>
    <t>Hunt Samuel</t>
  </si>
  <si>
    <t>Fish Colin</t>
  </si>
  <si>
    <t>Sutherland Jack</t>
  </si>
  <si>
    <t>Rick Zoe</t>
  </si>
  <si>
    <t>Downey Reese</t>
  </si>
  <si>
    <t>Moritz Ofer</t>
  </si>
  <si>
    <t>Dexter Cole</t>
  </si>
  <si>
    <t>Lavoie Patrick</t>
  </si>
  <si>
    <t>Cail Madison</t>
  </si>
  <si>
    <t>McGrath Jordan</t>
  </si>
  <si>
    <t>Dambach Ashley</t>
  </si>
  <si>
    <t>Saux Elliot</t>
  </si>
  <si>
    <t>Burlage Bea</t>
  </si>
  <si>
    <t>Magill Kevin</t>
  </si>
  <si>
    <t>Swanson Anora</t>
  </si>
  <si>
    <t>Crawford Caroline</t>
  </si>
  <si>
    <t>Handwerk Phoebe</t>
  </si>
  <si>
    <t>Taylor Zadie</t>
  </si>
  <si>
    <t>Barrett Julia</t>
  </si>
  <si>
    <t>Eck Hannah</t>
  </si>
  <si>
    <t>Conneely Fiona</t>
  </si>
  <si>
    <t>Livesey Nicolas</t>
  </si>
  <si>
    <t>Janicke Malia</t>
  </si>
  <si>
    <t>Montagano Teddy</t>
  </si>
  <si>
    <t>Tucker Annabelle</t>
  </si>
  <si>
    <t>Montagano Eloise</t>
  </si>
  <si>
    <t>Daniels Connor</t>
  </si>
  <si>
    <t>Buff Lauren</t>
  </si>
  <si>
    <t>Duymazlar Emerson</t>
  </si>
  <si>
    <t>Donovan Marion</t>
  </si>
  <si>
    <t>Saraiya Shivaan</t>
  </si>
  <si>
    <t>Nylund Veronica</t>
  </si>
  <si>
    <t>Pomerleau Alyssa</t>
  </si>
  <si>
    <t>Montano Logan</t>
  </si>
  <si>
    <t>Stokes Elizabeth</t>
  </si>
  <si>
    <t>Erwin Claudia Claire</t>
  </si>
  <si>
    <t>Fraley Katherine</t>
  </si>
  <si>
    <t>Decker Charles</t>
  </si>
  <si>
    <t>Dwyer Madison</t>
  </si>
  <si>
    <t>Petrus James</t>
  </si>
  <si>
    <t>Murdock Parker</t>
  </si>
  <si>
    <t>Egan Jake</t>
  </si>
  <si>
    <t>Janik Emilia</t>
  </si>
  <si>
    <t>Lande Caitlin</t>
  </si>
  <si>
    <t>Hollis Anna</t>
  </si>
  <si>
    <t>St.gelais Broch</t>
  </si>
  <si>
    <t>Cullimore William</t>
  </si>
  <si>
    <t>Stern Austin</t>
  </si>
  <si>
    <t>Palazzo Jonathan</t>
  </si>
  <si>
    <t>Haarmann Joshua</t>
  </si>
  <si>
    <t>Tucker Jackson</t>
  </si>
  <si>
    <t>Chapin Merrick</t>
  </si>
  <si>
    <t>Lehr Charlotte</t>
  </si>
  <si>
    <t>Wareing Leah</t>
  </si>
  <si>
    <t>Holbrook Tyler</t>
  </si>
  <si>
    <t>Purnell Luke</t>
  </si>
  <si>
    <t>Zilinski Tyler</t>
  </si>
  <si>
    <t>Brunelli Meadow</t>
  </si>
  <si>
    <t>Scigliano Arrington</t>
  </si>
  <si>
    <t>Akstin Chase</t>
  </si>
  <si>
    <t>Adamonis Benjamin</t>
  </si>
  <si>
    <t>Garside Travis</t>
  </si>
  <si>
    <t>Stratton Perry</t>
  </si>
  <si>
    <t>Nyquist Lincoln</t>
  </si>
  <si>
    <t>Nyquist Linnea</t>
  </si>
  <si>
    <t>Messer Bristol</t>
  </si>
  <si>
    <t>Newmarker Beau</t>
  </si>
  <si>
    <t>Steichen Ethan</t>
  </si>
  <si>
    <t>Engelhardt Dylan</t>
  </si>
  <si>
    <t>Taylor Mika</t>
  </si>
  <si>
    <t>Leary Darren</t>
  </si>
  <si>
    <t>Kimball Lyla</t>
  </si>
  <si>
    <t>Bates Jacob</t>
  </si>
  <si>
    <t>Fraley Benjaminn</t>
  </si>
  <si>
    <t>Harvey Austin</t>
  </si>
  <si>
    <t>Rondeau Ava</t>
  </si>
  <si>
    <t>Boutin Julian</t>
  </si>
  <si>
    <t>Wilson Harrison</t>
  </si>
  <si>
    <t>Goebel Caroline</t>
  </si>
  <si>
    <t>Mollano Conrad</t>
  </si>
  <si>
    <t>McLean Bode</t>
  </si>
  <si>
    <t>Tague Thijs</t>
  </si>
  <si>
    <t>Ferguson Watson</t>
  </si>
  <si>
    <t>Fish Patrick</t>
  </si>
  <si>
    <t>Rossi Arden</t>
  </si>
  <si>
    <t>Bassett Cameron</t>
  </si>
  <si>
    <t>Smock Delilah</t>
  </si>
  <si>
    <t>Bartel Tess</t>
  </si>
  <si>
    <t>Hopkins Jennifer</t>
  </si>
  <si>
    <t>Cail William</t>
  </si>
  <si>
    <t>Stafford Luke</t>
  </si>
  <si>
    <t>Lane Gavin</t>
  </si>
  <si>
    <t>Dumond Anna</t>
  </si>
  <si>
    <t>Wolfinger Addison</t>
  </si>
  <si>
    <t>Tefft Brynn</t>
  </si>
  <si>
    <t>Sisson Kayla</t>
  </si>
  <si>
    <t>Dudley Mia</t>
  </si>
  <si>
    <t>Crook Timothy</t>
  </si>
  <si>
    <t>Burke Sierra</t>
  </si>
  <si>
    <t>Tucker Sam</t>
  </si>
  <si>
    <t>Stailey Annalise</t>
  </si>
  <si>
    <t>Lavoie Thomas</t>
  </si>
  <si>
    <t>Grappone Luci</t>
  </si>
  <si>
    <t>Ellia Elena</t>
  </si>
  <si>
    <t>Kennedy Emma</t>
  </si>
  <si>
    <t>St. Clair Henry</t>
  </si>
  <si>
    <t>Locke Piper</t>
  </si>
  <si>
    <t>Decker Jack</t>
  </si>
  <si>
    <t>Guthrie Laurel</t>
  </si>
  <si>
    <t>Bell Elysse</t>
  </si>
  <si>
    <t>Lazzaro Zoey</t>
  </si>
  <si>
    <t>Latsilnik Peter</t>
  </si>
  <si>
    <t>Hyland Martha</t>
  </si>
  <si>
    <t>Kennell Vivian</t>
  </si>
  <si>
    <t>Montagano Clare</t>
  </si>
  <si>
    <t>Saux Jonah</t>
  </si>
  <si>
    <t>Burns Ava</t>
  </si>
  <si>
    <t>Swanson Sophia</t>
  </si>
  <si>
    <t>Fuller Zudima</t>
  </si>
  <si>
    <t>Oliviero Eleanor</t>
  </si>
  <si>
    <t>Anderson Juliet</t>
  </si>
  <si>
    <t>Loverro Megan</t>
  </si>
  <si>
    <t>Ross Emily</t>
  </si>
  <si>
    <t>X</t>
  </si>
  <si>
    <t>Pulli Sophia</t>
  </si>
  <si>
    <t>Downey Brooke</t>
  </si>
  <si>
    <t>Flagg Sydney</t>
  </si>
  <si>
    <t>Palazzo Laura</t>
  </si>
  <si>
    <t>Parsons Conner</t>
  </si>
  <si>
    <t>Kane Samuel</t>
  </si>
  <si>
    <t>Gate 18</t>
  </si>
  <si>
    <t>Did Not Finish (1)</t>
  </si>
  <si>
    <t>Disqualified (1)</t>
  </si>
  <si>
    <t>Rule Improper Passage</t>
  </si>
  <si>
    <t xml:space="preserve">  U12 Women  </t>
  </si>
  <si>
    <t>Did Not Start (3)</t>
  </si>
  <si>
    <t xml:space="preserve">  U12 Men  </t>
  </si>
  <si>
    <t>Did Not Start (4)</t>
  </si>
  <si>
    <t xml:space="preserve">  U14 Women  </t>
  </si>
  <si>
    <t xml:space="preserve">  U14 Men  </t>
  </si>
  <si>
    <t>Did Not Start (2)</t>
  </si>
  <si>
    <t>Did Not Finish (2)</t>
  </si>
  <si>
    <t>Run Ranking 1 (Red Course)</t>
  </si>
  <si>
    <t>Run Ranking 2 (Blue Course)</t>
  </si>
  <si>
    <t>USSA ID</t>
  </si>
  <si>
    <t>NHARA U12/U14 GS Qualifier 2020</t>
  </si>
  <si>
    <t>Giant Slalom</t>
  </si>
  <si>
    <t>Run Ranking 1</t>
  </si>
  <si>
    <t>USA ID</t>
  </si>
  <si>
    <t xml:space="preserve">  Gender: Women / Category: U12  </t>
  </si>
  <si>
    <t>ROSSI ADDYSON</t>
  </si>
  <si>
    <t>RIOUX MADELEINE</t>
  </si>
  <si>
    <t>PEABODY TEAGAN</t>
  </si>
  <si>
    <t>WALDRON AVA</t>
  </si>
  <si>
    <t>STEVENS ELLA</t>
  </si>
  <si>
    <t>BARON MADELEINE</t>
  </si>
  <si>
    <t>FLANNERY SUMMER</t>
  </si>
  <si>
    <t>MAGILL JULLIAN</t>
  </si>
  <si>
    <t>HUGHES ARIANNA</t>
  </si>
  <si>
    <t>KENNEDY LIBBY</t>
  </si>
  <si>
    <t>HOWARD MCKENNA</t>
  </si>
  <si>
    <t>DEGRANO ELISABETH</t>
  </si>
  <si>
    <t>BELAND ROE</t>
  </si>
  <si>
    <t>BURKE MCKENZIE</t>
  </si>
  <si>
    <t>MALONEY ELIZABETH</t>
  </si>
  <si>
    <t>CHAPIN LIA</t>
  </si>
  <si>
    <t>DOWNEY REESE</t>
  </si>
  <si>
    <t>HANDWERK PHOEBE</t>
  </si>
  <si>
    <t>CAIL MADISON</t>
  </si>
  <si>
    <t>RICK ZOE</t>
  </si>
  <si>
    <t>SWANSON ANORA</t>
  </si>
  <si>
    <t>TAYLOR ZADIE</t>
  </si>
  <si>
    <t>CRAWFORD CAROLINE</t>
  </si>
  <si>
    <t>DAMBACH ASHLEY</t>
  </si>
  <si>
    <t>DONOVAN MARION</t>
  </si>
  <si>
    <t>ERWIN CLAUDIA CLAIRE</t>
  </si>
  <si>
    <t>ECK HANNAH</t>
  </si>
  <si>
    <t>BARRETT JULIA</t>
  </si>
  <si>
    <t>JANICKE MALIA</t>
  </si>
  <si>
    <t>MONTAGANO ELOISE</t>
  </si>
  <si>
    <t>STOKES ELIZABETH</t>
  </si>
  <si>
    <t>NYLUND VERONICA</t>
  </si>
  <si>
    <t>DWYER MADISON</t>
  </si>
  <si>
    <t>MCGRATH JORDAN</t>
  </si>
  <si>
    <t>CONNEELY FIONA</t>
  </si>
  <si>
    <t>TUCKER ANNABELLE</t>
  </si>
  <si>
    <t>MURDOCK PARKER</t>
  </si>
  <si>
    <t>LANDE CAITLIN</t>
  </si>
  <si>
    <t>POMERLEAU ALYSSA</t>
  </si>
  <si>
    <t>FRALEY KATHERINE</t>
  </si>
  <si>
    <t>JANIK EMILIA</t>
  </si>
  <si>
    <t>HOLLIS ANNA</t>
  </si>
  <si>
    <t>BURLAGE BEA</t>
  </si>
  <si>
    <t>TAGUE EVIE</t>
  </si>
  <si>
    <t>BUFF LAUREN</t>
  </si>
  <si>
    <t>Rule Ray Moritz</t>
  </si>
  <si>
    <t>Gate 8</t>
  </si>
  <si>
    <t xml:space="preserve">  Gender: Men / Category: U12  </t>
  </si>
  <si>
    <t>LAZZARO ROCCO</t>
  </si>
  <si>
    <t>LEHR BECKETT</t>
  </si>
  <si>
    <t>SCHOENFELD ALEC</t>
  </si>
  <si>
    <t>WEISS WILLIAM</t>
  </si>
  <si>
    <t>ELLIA JAMES</t>
  </si>
  <si>
    <t>PURNELL JOHN</t>
  </si>
  <si>
    <t>STAFFORD WILLIAM</t>
  </si>
  <si>
    <t>HOLLAND PETER</t>
  </si>
  <si>
    <t>HYLAND HENRY</t>
  </si>
  <si>
    <t>NEWMARKER BECKETT</t>
  </si>
  <si>
    <t>OLIVIERO JACOB</t>
  </si>
  <si>
    <t>SKEIRIK ANDREW</t>
  </si>
  <si>
    <t>KIMBALL REID</t>
  </si>
  <si>
    <t>LANDE GARRETT</t>
  </si>
  <si>
    <t>LAVOIE PATRICK</t>
  </si>
  <si>
    <t>TRACY JACOB</t>
  </si>
  <si>
    <t>SCHLUNK ANDREW</t>
  </si>
  <si>
    <t>HILL RYAN</t>
  </si>
  <si>
    <t>WILCOX REED</t>
  </si>
  <si>
    <t>CROOK THOMAS</t>
  </si>
  <si>
    <t>STERN AUSTIN</t>
  </si>
  <si>
    <t>FISH Colin</t>
  </si>
  <si>
    <t>ST.CLAIR WILS</t>
  </si>
  <si>
    <t>MORITZ OFER</t>
  </si>
  <si>
    <t>HUNT SAMUEL</t>
  </si>
  <si>
    <t>BLAGRIFF EDWARD</t>
  </si>
  <si>
    <t>WELLS COLEY</t>
  </si>
  <si>
    <t>MONTAGANO TEDDY</t>
  </si>
  <si>
    <t>GUTHRIE CADEN</t>
  </si>
  <si>
    <t>MAGILL KEVIN</t>
  </si>
  <si>
    <t>DEXTER COLE</t>
  </si>
  <si>
    <t>DUYMAZLAR EMERSON</t>
  </si>
  <si>
    <t>MONTANO LOGAN</t>
  </si>
  <si>
    <t>LIVESEY NICOLAS</t>
  </si>
  <si>
    <t>SARAIYA SHIVAAN</t>
  </si>
  <si>
    <t>DECKER CHARLES</t>
  </si>
  <si>
    <t>Did Not Start (5)</t>
  </si>
  <si>
    <t>HANNON LIAM</t>
  </si>
  <si>
    <t>ST.GELAIS BROCH</t>
  </si>
  <si>
    <t>SUTHERLAND JACK</t>
  </si>
  <si>
    <t>CULLIMORE WILLIAM</t>
  </si>
  <si>
    <t>PALAZZO JONATHAN</t>
  </si>
  <si>
    <t>SAUX ELLIOT</t>
  </si>
  <si>
    <t>Disqualified (2)</t>
  </si>
  <si>
    <t>PETRUS JAMES</t>
  </si>
  <si>
    <t>Gate 10</t>
  </si>
  <si>
    <t>DANIELS CONNOR</t>
  </si>
  <si>
    <t xml:space="preserve">  Gender: Women / Category: U14  </t>
  </si>
  <si>
    <t>LEHR CHARLOTTE</t>
  </si>
  <si>
    <t>NYQUIST LINNEA</t>
  </si>
  <si>
    <t>WAREING LEAH</t>
  </si>
  <si>
    <t>GOEBEL CAROLINE</t>
  </si>
  <si>
    <t>KIMBALL LYLA</t>
  </si>
  <si>
    <t>SMOCK DELILAH</t>
  </si>
  <si>
    <t>TEFFT BRYNN</t>
  </si>
  <si>
    <t>WOLFINGER ADDISON</t>
  </si>
  <si>
    <t>TAYLOR MIKA</t>
  </si>
  <si>
    <t>DOWNEY BROOKE</t>
  </si>
  <si>
    <t>BELL ELYSSE</t>
  </si>
  <si>
    <t>RONDEAU AVA</t>
  </si>
  <si>
    <t>HOPKINS JENNIFER</t>
  </si>
  <si>
    <t>DUMOND ANNA</t>
  </si>
  <si>
    <t>GRAPPONE LUCI</t>
  </si>
  <si>
    <t>SISSON KAYLA</t>
  </si>
  <si>
    <t>MONTAGANO CLARE</t>
  </si>
  <si>
    <t>DUDLEY MIA</t>
  </si>
  <si>
    <t>BARTEL TESS</t>
  </si>
  <si>
    <t>ELLIA ELENA</t>
  </si>
  <si>
    <t>HYLAND MARTHA</t>
  </si>
  <si>
    <t>STAILEY ANNALISE</t>
  </si>
  <si>
    <t>BURKE SIERRA</t>
  </si>
  <si>
    <t>LAZZARO ZOEY</t>
  </si>
  <si>
    <t>GUTHRIE LAUREL</t>
  </si>
  <si>
    <t>SWANSON SOPHIA</t>
  </si>
  <si>
    <t>OLIVIERO ELEANOR</t>
  </si>
  <si>
    <t>FLAGG SYDNEY</t>
  </si>
  <si>
    <t>ROSS EMILY</t>
  </si>
  <si>
    <t>ANDERSON JULSIE</t>
  </si>
  <si>
    <t>PULLI SOPHIA</t>
  </si>
  <si>
    <t>KENNELL VIVIAN</t>
  </si>
  <si>
    <t>PALAZZO LAURA</t>
  </si>
  <si>
    <t>Did Not Finish (5)</t>
  </si>
  <si>
    <t>ROSSI ARDEN</t>
  </si>
  <si>
    <t>BURNS AVA</t>
  </si>
  <si>
    <t>KENNEDY EMMA</t>
  </si>
  <si>
    <t>LOCKE PIPER</t>
  </si>
  <si>
    <t>BRUNELLI MEADOW</t>
  </si>
  <si>
    <t>Disqualified (3)</t>
  </si>
  <si>
    <t>MESSER BRISTOL</t>
  </si>
  <si>
    <t>Rule John Donovan</t>
  </si>
  <si>
    <t>Gate 6</t>
  </si>
  <si>
    <t>FULLER ZUDIMA</t>
  </si>
  <si>
    <t>LOVERRO MEGAN</t>
  </si>
  <si>
    <t>Rule Shenna Paju</t>
  </si>
  <si>
    <t>Gate 29</t>
  </si>
  <si>
    <t xml:space="preserve">  Gender: Men / Category: U14  </t>
  </si>
  <si>
    <t>PURNELL LUKE</t>
  </si>
  <si>
    <t>NYQUIST LINCOLN</t>
  </si>
  <si>
    <t>BATES JAKE</t>
  </si>
  <si>
    <t>SCIGLIANO ARRINGTON</t>
  </si>
  <si>
    <t>STEICHEN ETHAN</t>
  </si>
  <si>
    <t>CHAPIN MERRICK</t>
  </si>
  <si>
    <t>MCLEAN BODE</t>
  </si>
  <si>
    <t>ADAMONIS BENJAMIN</t>
  </si>
  <si>
    <t>AKSTIN CHASE</t>
  </si>
  <si>
    <t>STRATTON PERRY</t>
  </si>
  <si>
    <t>MOLLANO CONRAD</t>
  </si>
  <si>
    <t>FERGUSON WATSON</t>
  </si>
  <si>
    <t>GARSIDE TRAVIS</t>
  </si>
  <si>
    <t>WILSON HARRISON</t>
  </si>
  <si>
    <t>FISH PATRICK</t>
  </si>
  <si>
    <t>ZILINSKI TYLER</t>
  </si>
  <si>
    <t>ENGELHARDT DYLAN</t>
  </si>
  <si>
    <t>NEWMARKER BEAU</t>
  </si>
  <si>
    <t>BOUTIN JULIAN</t>
  </si>
  <si>
    <t>LEARY DARREN</t>
  </si>
  <si>
    <t>CROOK TIMOTHY</t>
  </si>
  <si>
    <t>LAVOIE THOMAS</t>
  </si>
  <si>
    <t>BASSETT CAMERON</t>
  </si>
  <si>
    <t>TAGUE THIJS</t>
  </si>
  <si>
    <t>DECKER JACK</t>
  </si>
  <si>
    <t>CAIL WILLIAM</t>
  </si>
  <si>
    <t>FRALEY BENJAMIN</t>
  </si>
  <si>
    <t>STAFFORD LUKE</t>
  </si>
  <si>
    <t>TUCKER SAMUEL</t>
  </si>
  <si>
    <t>SAUX JONAH</t>
  </si>
  <si>
    <t>ST.CLAIR HENRY</t>
  </si>
  <si>
    <t>PARSONS CONNER</t>
  </si>
  <si>
    <t>LATSILNIK PETER</t>
  </si>
  <si>
    <t>KANE SAMUEL</t>
  </si>
  <si>
    <t>HARVEY AUSTIN</t>
  </si>
  <si>
    <t>LANE GAVIN</t>
  </si>
  <si>
    <t>HOLBROOK TYLER</t>
  </si>
  <si>
    <t>TUCKER JACKSON</t>
  </si>
  <si>
    <t>HAARMANN JOSHUA</t>
  </si>
  <si>
    <t>Run Ranking 2</t>
  </si>
  <si>
    <t>Rule Rick Crook</t>
  </si>
  <si>
    <t>Gate 14</t>
  </si>
  <si>
    <t>Gate 11</t>
  </si>
  <si>
    <t>Quota: 22</t>
  </si>
  <si>
    <t>Quota: 23</t>
  </si>
  <si>
    <t>Quota: 21</t>
  </si>
  <si>
    <t>JILLIAN</t>
  </si>
  <si>
    <t xml:space="preserve">  U12 Girls  </t>
  </si>
  <si>
    <t>Did Not Start (8)</t>
  </si>
  <si>
    <t>Rule 614.2.3, Tague</t>
  </si>
  <si>
    <t>Gate 24</t>
  </si>
  <si>
    <t>Giant Slalom (U12;U14)</t>
  </si>
  <si>
    <t xml:space="preserve">  U12 Boys  </t>
  </si>
  <si>
    <t>Did Not Finish (7)</t>
  </si>
  <si>
    <t>Rule 614.2.3</t>
  </si>
  <si>
    <t>Gate 20</t>
  </si>
  <si>
    <t xml:space="preserve">  U14 Girls  </t>
  </si>
  <si>
    <t>Holland Ashley</t>
  </si>
  <si>
    <t>Did Not Start (1)</t>
  </si>
  <si>
    <t>Did Not Finish (9)</t>
  </si>
  <si>
    <t xml:space="preserve">  U14 Boys  </t>
  </si>
  <si>
    <t>NHARA Central Division GS Qualifier (U12;U14)</t>
  </si>
  <si>
    <t>Did Not Start (9)</t>
  </si>
  <si>
    <t>Did Not Start (6)</t>
  </si>
  <si>
    <t>Did Not Finish (4)</t>
  </si>
  <si>
    <t>NHARA U12/U14 Central Division Qualifier - U14</t>
  </si>
  <si>
    <t>Slalom</t>
  </si>
  <si>
    <t>Rule A. Messer, 629.3</t>
  </si>
  <si>
    <t>Gate 40</t>
  </si>
  <si>
    <t>Rule Bedard, 629.3</t>
  </si>
  <si>
    <t>Gate 3</t>
  </si>
  <si>
    <t>Rule M. Lande, 629.3</t>
  </si>
  <si>
    <t>Gate 16</t>
  </si>
  <si>
    <t>Gate 36</t>
  </si>
  <si>
    <t>NHARA U12/U14 Central Division Qualifier - U12</t>
  </si>
  <si>
    <t>Did Not Start (7)</t>
  </si>
  <si>
    <t>Rule L. Schoenfeld, 629.3</t>
  </si>
  <si>
    <t>Gate 27</t>
  </si>
  <si>
    <t>Did Not Finish (6)</t>
  </si>
  <si>
    <t>Rule C. Aslin, 629.3</t>
  </si>
  <si>
    <t>Gate 17</t>
  </si>
  <si>
    <t>Rule N. Dwyer, 629.3</t>
  </si>
  <si>
    <t>Gate 34</t>
  </si>
  <si>
    <t>Gate 9</t>
  </si>
  <si>
    <t xml:space="preserve">  Gender: Women  U12</t>
  </si>
  <si>
    <t xml:space="preserve">  Gender: Men  U12</t>
  </si>
  <si>
    <t xml:space="preserve">  Gender: Women U14</t>
  </si>
  <si>
    <t xml:space="preserve">  Gender: Men U14</t>
  </si>
  <si>
    <t xml:space="preserve">  Gender: Men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</si>
</sst>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2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indexed="5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indexed="52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indexed="54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5" fillId="25" borderId="0" applyNumberFormat="0" applyBorder="0" applyAlignment="0" applyProtection="0"/>
    <xf numFmtId="0" fontId="6" fillId="15" borderId="2" applyNumberFormat="0" applyAlignment="0" applyProtection="0"/>
    <xf numFmtId="0" fontId="7" fillId="3" borderId="4" applyNumberForma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1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2" applyNumberFormat="0" applyAlignment="0" applyProtection="0"/>
    <xf numFmtId="0" fontId="14" fillId="0" borderId="8" applyNumberFormat="0" applyFill="0" applyAlignment="0" applyProtection="0"/>
    <xf numFmtId="0" fontId="15" fillId="2" borderId="0" applyNumberFormat="0" applyBorder="0" applyAlignment="0" applyProtection="0"/>
    <xf numFmtId="0" fontId="3" fillId="4" borderId="5" applyNumberFormat="0" applyFont="0" applyAlignment="0" applyProtection="0"/>
    <xf numFmtId="0" fontId="16" fillId="15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47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ill="1" applyBorder="1"/>
    <xf numFmtId="0" fontId="0" fillId="26" borderId="0" xfId="0" applyFill="1"/>
    <xf numFmtId="0" fontId="0" fillId="27" borderId="0" xfId="0" applyFill="1"/>
    <xf numFmtId="164" fontId="0" fillId="0" borderId="0" xfId="0" applyNumberFormat="1"/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28" borderId="0" xfId="0" applyFill="1" applyBorder="1"/>
    <xf numFmtId="0" fontId="0" fillId="28" borderId="0" xfId="0" applyFill="1"/>
    <xf numFmtId="0" fontId="0" fillId="28" borderId="0" xfId="0" applyFill="1" applyBorder="1" applyAlignment="1">
      <alignment horizontal="right"/>
    </xf>
  </cellXfs>
  <cellStyles count="43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2" xfId="20" xr:uid="{00000000-0005-0000-0000-000041000000}"/>
    <cellStyle name="Accent2 2" xfId="21" xr:uid="{00000000-0005-0000-0000-000042000000}"/>
    <cellStyle name="Accent3 2" xfId="22" xr:uid="{00000000-0005-0000-0000-000043000000}"/>
    <cellStyle name="Accent4 2" xfId="23" xr:uid="{00000000-0005-0000-0000-000044000000}"/>
    <cellStyle name="Accent5 2" xfId="24" xr:uid="{00000000-0005-0000-0000-000045000000}"/>
    <cellStyle name="Accent6 2" xfId="25" xr:uid="{00000000-0005-0000-0000-000046000000}"/>
    <cellStyle name="Bad 2" xfId="26" xr:uid="{00000000-0005-0000-0000-000047000000}"/>
    <cellStyle name="Calculation 2" xfId="27" xr:uid="{00000000-0005-0000-0000-000048000000}"/>
    <cellStyle name="Check Cell 2" xfId="28" xr:uid="{00000000-0005-0000-0000-000049000000}"/>
    <cellStyle name="Explanatory Text 2" xfId="29" xr:uid="{00000000-0005-0000-0000-00004A000000}"/>
    <cellStyle name="Good 2" xfId="30" xr:uid="{00000000-0005-0000-0000-00004B000000}"/>
    <cellStyle name="Heading 1 2" xfId="31" xr:uid="{00000000-0005-0000-0000-00004C000000}"/>
    <cellStyle name="Heading 2 2" xfId="32" xr:uid="{00000000-0005-0000-0000-00004D000000}"/>
    <cellStyle name="Heading 3 2" xfId="33" xr:uid="{00000000-0005-0000-0000-00004E000000}"/>
    <cellStyle name="Heading 4 2" xfId="34" xr:uid="{00000000-0005-0000-0000-00004F000000}"/>
    <cellStyle name="Input 2" xfId="35" xr:uid="{00000000-0005-0000-0000-000050000000}"/>
    <cellStyle name="Linked Cell 2" xfId="36" xr:uid="{00000000-0005-0000-0000-000051000000}"/>
    <cellStyle name="Neutral 2" xfId="37" xr:uid="{00000000-0005-0000-0000-000052000000}"/>
    <cellStyle name="Normal" xfId="0" builtinId="0"/>
    <cellStyle name="Normal 2" xfId="1" xr:uid="{00000000-0005-0000-0000-000053000000}"/>
    <cellStyle name="Note 2" xfId="38" xr:uid="{00000000-0005-0000-0000-000054000000}"/>
    <cellStyle name="Output 2" xfId="39" xr:uid="{00000000-0005-0000-0000-000055000000}"/>
    <cellStyle name="Title 2" xfId="40" xr:uid="{00000000-0005-0000-0000-000056000000}"/>
    <cellStyle name="Total 2" xfId="41" xr:uid="{00000000-0005-0000-0000-000057000000}"/>
    <cellStyle name="Warning Text 2" xfId="42" xr:uid="{00000000-0005-0000-0000-000058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opLeftCell="A16" workbookViewId="0">
      <selection activeCell="A2" sqref="A2:X23"/>
    </sheetView>
  </sheetViews>
  <sheetFormatPr defaultColWidth="9.140625" defaultRowHeight="15" x14ac:dyDescent="0.25"/>
  <cols>
    <col min="1" max="1" width="9.140625" style="3"/>
    <col min="2" max="2" width="13.42578125" style="3" bestFit="1" customWidth="1"/>
    <col min="3" max="3" width="15.28515625" style="3" bestFit="1" customWidth="1"/>
    <col min="4" max="4" width="5.140625" style="3" bestFit="1" customWidth="1"/>
    <col min="5" max="5" width="5" style="3" bestFit="1" customWidth="1"/>
    <col min="6" max="6" width="6.140625" style="3" bestFit="1" customWidth="1"/>
    <col min="7" max="7" width="8" style="3" bestFit="1" customWidth="1"/>
    <col min="8" max="8" width="9" style="3" bestFit="1" customWidth="1"/>
    <col min="9" max="9" width="11.7109375" style="3" bestFit="1" customWidth="1"/>
    <col min="10" max="10" width="6.85546875" style="3" bestFit="1" customWidth="1"/>
    <col min="11" max="16384" width="9.140625" style="3"/>
  </cols>
  <sheetData>
    <row r="1" spans="1:24" ht="24" x14ac:dyDescent="0.25">
      <c r="A1" s="5" t="s">
        <v>0</v>
      </c>
      <c r="B1" s="5" t="s">
        <v>409</v>
      </c>
      <c r="C1" s="5" t="s">
        <v>410</v>
      </c>
      <c r="D1" s="5" t="s">
        <v>411</v>
      </c>
      <c r="E1" s="5" t="s">
        <v>1</v>
      </c>
      <c r="F1" s="5" t="s">
        <v>412</v>
      </c>
      <c r="G1" s="5" t="s">
        <v>413</v>
      </c>
      <c r="H1" s="5" t="s">
        <v>414</v>
      </c>
      <c r="I1" s="5" t="s">
        <v>415</v>
      </c>
      <c r="J1" s="5" t="s">
        <v>354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13</v>
      </c>
      <c r="R1" s="6" t="s">
        <v>14</v>
      </c>
      <c r="S1" s="5" t="s">
        <v>8</v>
      </c>
      <c r="T1" s="6" t="s">
        <v>9</v>
      </c>
      <c r="U1" s="6" t="s">
        <v>15</v>
      </c>
      <c r="V1" s="5" t="s">
        <v>10</v>
      </c>
      <c r="W1" s="6" t="s">
        <v>11</v>
      </c>
      <c r="X1" s="6" t="s">
        <v>12</v>
      </c>
    </row>
    <row r="2" spans="1:24" x14ac:dyDescent="0.25">
      <c r="A2" s="14">
        <f t="shared" ref="A2:A33" si="0">IFERROR(RANK(V2,V:V,1),"-")</f>
        <v>1</v>
      </c>
      <c r="B2" s="15" t="s">
        <v>339</v>
      </c>
      <c r="C2" s="15" t="s">
        <v>194</v>
      </c>
      <c r="D2" s="15"/>
      <c r="E2" s="15">
        <v>2009</v>
      </c>
      <c r="F2" s="15" t="s">
        <v>16</v>
      </c>
      <c r="G2" s="15">
        <v>2010493</v>
      </c>
      <c r="H2" s="15" t="s">
        <v>340</v>
      </c>
      <c r="I2" s="15" t="s">
        <v>355</v>
      </c>
      <c r="J2" s="15" t="s">
        <v>356</v>
      </c>
      <c r="K2" s="14">
        <f>IFERROR(IF(INDEX('Q1-1'!A:A,MATCH(H2,'Q1-1'!C:C,0))=0,na,INDEX('Q1-1'!A:A,MATCH(H2,'Q1-1'!C:C,0))),"-")</f>
        <v>1</v>
      </c>
      <c r="L2" s="14">
        <f>IFERROR(IF(INDEX('Q1-2'!A:A,MATCH(H2,'Q1-2'!C:C,0))=0,na,INDEX('Q1-2'!A:A,MATCH(H2,'Q1-2'!C:C,0))),"-")</f>
        <v>1</v>
      </c>
      <c r="M2" s="14">
        <f>IFERROR(IF(INDEX('Q2-1'!A:A,MATCH(H2,'Q2-1'!C:C,0))=0,na,INDEX('Q2-1'!A:A,MATCH(H2,'Q2-1'!C:C,0))),"-")</f>
        <v>2</v>
      </c>
      <c r="N2" s="14">
        <f>IFERROR(IF(INDEX('Q2-2'!A:A,MATCH(H2,'Q2-2'!C:C,0))=0,na,INDEX('Q2-2'!A:A,MATCH(H2,'Q2-2'!C:C,0))),"-")</f>
        <v>2</v>
      </c>
      <c r="O2" s="14">
        <f>IFERROR(IF(INDEX('Q3-1'!A:A,MATCH(H2,'Q3-1'!C:C,0))=0,na,INDEX('Q3-1'!A:A,MATCH(H2,'Q3-1'!C:C,0))),"-")</f>
        <v>8</v>
      </c>
      <c r="P2" s="14">
        <f>IFERROR(IF(INDEX('Q3-2'!A:A,MATCH(H2,'Q3-2'!C:C,0))=0,na,INDEX('Q3-2'!A:A,MATCH(H2,'Q3-2'!C:C,0))),"-")</f>
        <v>1</v>
      </c>
      <c r="Q2" s="14">
        <f>IFERROR(IF(INDEX('Q4-1'!A:A,MATCH(H2,'Q4-1'!C:C,0))=0,na,INDEX('Q4-1'!A:A,MATCH(H2,'Q4-1'!C:C,0))),"-")</f>
        <v>1</v>
      </c>
      <c r="R2" s="14">
        <f>IFERROR(IF(INDEX('Q4-2'!A:A,MATCH(H2,'Q4-2'!C:C,0))=0,na,INDEX('Q4-2'!A:A,MATCH(H2,'Q4-2'!C:C,0))),"-")</f>
        <v>1</v>
      </c>
      <c r="S2" s="14">
        <f t="shared" ref="S2:S33" si="1">IFERROR(SMALL(K2:R2,1),"-")</f>
        <v>1</v>
      </c>
      <c r="T2" s="14">
        <f t="shared" ref="T2:T33" si="2">IFERROR(SMALL(K2:R2,2),"-")</f>
        <v>1</v>
      </c>
      <c r="U2" s="14">
        <f t="shared" ref="U2:U33" si="3">IFERROR(SMALL(K2:R2,3),"-")</f>
        <v>1</v>
      </c>
      <c r="V2" s="14">
        <f t="shared" ref="V2:V33" si="4">IFERROR(S2+T2+U2,"-")</f>
        <v>3</v>
      </c>
      <c r="W2" s="14">
        <f t="shared" ref="W2:W33" si="5">IFERROR(SMALL(K2:R2,4),"-")</f>
        <v>1</v>
      </c>
      <c r="X2" s="14">
        <f t="shared" ref="X2:X33" si="6">IFERROR(SMALL(K2:R2,5),"-")</f>
        <v>1</v>
      </c>
    </row>
    <row r="3" spans="1:24" x14ac:dyDescent="0.25">
      <c r="A3" s="14">
        <f t="shared" si="0"/>
        <v>2</v>
      </c>
      <c r="B3" s="15" t="s">
        <v>336</v>
      </c>
      <c r="C3" s="15" t="s">
        <v>337</v>
      </c>
      <c r="D3" s="15"/>
      <c r="E3" s="15">
        <v>2008</v>
      </c>
      <c r="F3" s="15" t="s">
        <v>16</v>
      </c>
      <c r="G3" s="15">
        <v>2010945</v>
      </c>
      <c r="H3" s="15" t="s">
        <v>44</v>
      </c>
      <c r="I3" s="15" t="s">
        <v>355</v>
      </c>
      <c r="J3" s="15" t="s">
        <v>356</v>
      </c>
      <c r="K3" s="14">
        <f>IFERROR(IF(INDEX('Q1-1'!A:A,MATCH(H3,'Q1-1'!C:C,0))=0,na,INDEX('Q1-1'!A:A,MATCH(H3,'Q1-1'!C:C,0))),"-")</f>
        <v>2</v>
      </c>
      <c r="L3" s="14">
        <f>IFERROR(IF(INDEX('Q1-2'!A:A,MATCH(H3,'Q1-2'!C:C,0))=0,na,INDEX('Q1-2'!A:A,MATCH(H3,'Q1-2'!C:C,0))),"-")</f>
        <v>38</v>
      </c>
      <c r="M3" s="14">
        <f>IFERROR(IF(INDEX('Q2-1'!A:A,MATCH(H3,'Q2-1'!C:C,0))=0,na,INDEX('Q2-1'!A:A,MATCH(H3,'Q2-1'!C:C,0))),"-")</f>
        <v>3</v>
      </c>
      <c r="N3" s="14">
        <f>IFERROR(IF(INDEX('Q2-2'!A:A,MATCH(H3,'Q2-2'!C:C,0))=0,na,INDEX('Q2-2'!A:A,MATCH(H3,'Q2-2'!C:C,0))),"-")</f>
        <v>1</v>
      </c>
      <c r="O3" s="14">
        <f>IFERROR(IF(INDEX('Q3-1'!A:A,MATCH(H3,'Q3-1'!C:C,0))=0,na,INDEX('Q3-1'!A:A,MATCH(H3,'Q3-1'!C:C,0))),"-")</f>
        <v>6</v>
      </c>
      <c r="P3" s="14">
        <f>IFERROR(IF(INDEX('Q3-2'!A:A,MATCH(H3,'Q3-2'!C:C,0))=0,na,INDEX('Q3-2'!A:A,MATCH(H3,'Q3-2'!C:C,0))),"-")</f>
        <v>9</v>
      </c>
      <c r="Q3" s="14">
        <f>IFERROR(IF(INDEX('Q4-1'!A:A,MATCH(H3,'Q4-1'!C:C,0))=0,na,INDEX('Q4-1'!A:A,MATCH(H3,'Q4-1'!C:C,0))),"-")</f>
        <v>2</v>
      </c>
      <c r="R3" s="14">
        <f>IFERROR(IF(INDEX('Q4-2'!A:A,MATCH(H3,'Q4-2'!C:C,0))=0,na,INDEX('Q4-2'!A:A,MATCH(H3,'Q4-2'!C:C,0))),"-")</f>
        <v>5</v>
      </c>
      <c r="S3" s="14">
        <f t="shared" si="1"/>
        <v>1</v>
      </c>
      <c r="T3" s="14">
        <f t="shared" si="2"/>
        <v>2</v>
      </c>
      <c r="U3" s="14">
        <f t="shared" si="3"/>
        <v>2</v>
      </c>
      <c r="V3" s="14">
        <f t="shared" si="4"/>
        <v>5</v>
      </c>
      <c r="W3" s="14">
        <f t="shared" si="5"/>
        <v>3</v>
      </c>
      <c r="X3" s="14">
        <f t="shared" si="6"/>
        <v>5</v>
      </c>
    </row>
    <row r="4" spans="1:24" x14ac:dyDescent="0.25">
      <c r="A4" s="14">
        <v>3</v>
      </c>
      <c r="B4" s="15" t="s">
        <v>198</v>
      </c>
      <c r="C4" s="15" t="s">
        <v>341</v>
      </c>
      <c r="D4" s="15"/>
      <c r="E4" s="15">
        <v>2008</v>
      </c>
      <c r="F4" s="15" t="s">
        <v>23</v>
      </c>
      <c r="G4" s="15">
        <v>2010451</v>
      </c>
      <c r="H4" s="15" t="s">
        <v>46</v>
      </c>
      <c r="I4" s="15" t="s">
        <v>355</v>
      </c>
      <c r="J4" s="15" t="s">
        <v>356</v>
      </c>
      <c r="K4" s="14">
        <f>IFERROR(IF(INDEX('Q1-1'!A:A,MATCH(H4,'Q1-1'!C:C,0))=0,na,INDEX('Q1-1'!A:A,MATCH(H4,'Q1-1'!C:C,0))),"-")</f>
        <v>6</v>
      </c>
      <c r="L4" s="14">
        <f>IFERROR(IF(INDEX('Q1-2'!A:A,MATCH(H4,'Q1-2'!C:C,0))=0,na,INDEX('Q1-2'!A:A,MATCH(H4,'Q1-2'!C:C,0))),"-")</f>
        <v>2</v>
      </c>
      <c r="M4" s="14">
        <f>IFERROR(IF(INDEX('Q2-1'!A:A,MATCH(H4,'Q2-1'!C:C,0))=0,na,INDEX('Q2-1'!A:A,MATCH(H4,'Q2-1'!C:C,0))),"-")</f>
        <v>1</v>
      </c>
      <c r="N4" s="14">
        <f>IFERROR(IF(INDEX('Q2-2'!A:A,MATCH(H4,'Q2-2'!C:C,0))=0,na,INDEX('Q2-2'!A:A,MATCH(H4,'Q2-2'!C:C,0))),"-")</f>
        <v>5</v>
      </c>
      <c r="O4" s="14" t="str">
        <f>IFERROR(IF(INDEX('Q3-1'!A:A,MATCH(H4,'Q3-1'!C:C,0))=0,na,INDEX('Q3-1'!A:A,MATCH(H4,'Q3-1'!C:C,0))),"-")</f>
        <v>-</v>
      </c>
      <c r="P4" s="14">
        <f>IFERROR(IF(INDEX('Q3-2'!A:A,MATCH(H4,'Q3-2'!C:C,0))=0,na,INDEX('Q3-2'!A:A,MATCH(H4,'Q3-2'!C:C,0))),"-")</f>
        <v>8</v>
      </c>
      <c r="Q4" s="14" t="str">
        <f>IFERROR(IF(INDEX('Q4-1'!A:A,MATCH(H4,'Q4-1'!C:C,0))=0,na,INDEX('Q4-1'!A:A,MATCH(H4,'Q4-1'!C:C,0))),"-")</f>
        <v>-</v>
      </c>
      <c r="R4" s="14">
        <f>IFERROR(IF(INDEX('Q4-2'!A:A,MATCH(H4,'Q4-2'!C:C,0))=0,na,INDEX('Q4-2'!A:A,MATCH(H4,'Q4-2'!C:C,0))),"-")</f>
        <v>2</v>
      </c>
      <c r="S4" s="14">
        <f t="shared" si="1"/>
        <v>1</v>
      </c>
      <c r="T4" s="14">
        <f t="shared" si="2"/>
        <v>2</v>
      </c>
      <c r="U4" s="14">
        <f t="shared" si="3"/>
        <v>2</v>
      </c>
      <c r="V4" s="14">
        <f t="shared" si="4"/>
        <v>5</v>
      </c>
      <c r="W4" s="14">
        <f t="shared" si="5"/>
        <v>5</v>
      </c>
      <c r="X4" s="14">
        <f t="shared" si="6"/>
        <v>6</v>
      </c>
    </row>
    <row r="5" spans="1:24" x14ac:dyDescent="0.25">
      <c r="A5" s="14">
        <f t="shared" si="0"/>
        <v>4</v>
      </c>
      <c r="B5" s="15" t="s">
        <v>308</v>
      </c>
      <c r="C5" s="15" t="s">
        <v>309</v>
      </c>
      <c r="D5" s="15"/>
      <c r="E5" s="15">
        <v>2008</v>
      </c>
      <c r="F5" s="15" t="s">
        <v>16</v>
      </c>
      <c r="G5" s="15">
        <v>2010072</v>
      </c>
      <c r="H5" s="15" t="s">
        <v>30</v>
      </c>
      <c r="I5" s="15" t="s">
        <v>355</v>
      </c>
      <c r="J5" s="15" t="s">
        <v>356</v>
      </c>
      <c r="K5" s="14">
        <f>IFERROR(IF(INDEX('Q1-1'!A:A,MATCH(H5,'Q1-1'!C:C,0))=0,na,INDEX('Q1-1'!A:A,MATCH(H5,'Q1-1'!C:C,0))),"-")</f>
        <v>4</v>
      </c>
      <c r="L5" s="14">
        <f>IFERROR(IF(INDEX('Q1-2'!A:A,MATCH(H5,'Q1-2'!C:C,0))=0,na,INDEX('Q1-2'!A:A,MATCH(H5,'Q1-2'!C:C,0))),"-")</f>
        <v>3</v>
      </c>
      <c r="M5" s="14">
        <f>IFERROR(IF(INDEX('Q2-1'!A:A,MATCH(H5,'Q2-1'!C:C,0))=0,na,INDEX('Q2-1'!A:A,MATCH(H5,'Q2-1'!C:C,0))),"-")</f>
        <v>7</v>
      </c>
      <c r="N5" s="14">
        <f>IFERROR(IF(INDEX('Q2-2'!A:A,MATCH(H5,'Q2-2'!C:C,0))=0,na,INDEX('Q2-2'!A:A,MATCH(H5,'Q2-2'!C:C,0))),"-")</f>
        <v>3</v>
      </c>
      <c r="O5" s="14">
        <f>IFERROR(IF(INDEX('Q3-1'!A:A,MATCH(H5,'Q3-1'!C:C,0))=0,na,INDEX('Q3-1'!A:A,MATCH(H5,'Q3-1'!C:C,0))),"-")</f>
        <v>3</v>
      </c>
      <c r="P5" s="14">
        <f>IFERROR(IF(INDEX('Q3-2'!A:A,MATCH(H5,'Q3-2'!C:C,0))=0,na,INDEX('Q3-2'!A:A,MATCH(H5,'Q3-2'!C:C,0))),"-")</f>
        <v>3</v>
      </c>
      <c r="Q5" s="14">
        <f>IFERROR(IF(INDEX('Q4-1'!A:A,MATCH(H5,'Q4-1'!C:C,0))=0,na,INDEX('Q4-1'!A:A,MATCH(H5,'Q4-1'!C:C,0))),"-")</f>
        <v>4</v>
      </c>
      <c r="R5" s="14">
        <f>IFERROR(IF(INDEX('Q4-2'!A:A,MATCH(H5,'Q4-2'!C:C,0))=0,na,INDEX('Q4-2'!A:A,MATCH(H5,'Q4-2'!C:C,0))),"-")</f>
        <v>8</v>
      </c>
      <c r="S5" s="14">
        <f t="shared" si="1"/>
        <v>3</v>
      </c>
      <c r="T5" s="14">
        <f t="shared" si="2"/>
        <v>3</v>
      </c>
      <c r="U5" s="14">
        <f t="shared" si="3"/>
        <v>3</v>
      </c>
      <c r="V5" s="14">
        <f t="shared" si="4"/>
        <v>9</v>
      </c>
      <c r="W5" s="14">
        <f t="shared" si="5"/>
        <v>3</v>
      </c>
      <c r="X5" s="14">
        <f t="shared" si="6"/>
        <v>4</v>
      </c>
    </row>
    <row r="6" spans="1:24" x14ac:dyDescent="0.25">
      <c r="A6" s="14">
        <f t="shared" si="0"/>
        <v>5</v>
      </c>
      <c r="B6" s="15" t="s">
        <v>328</v>
      </c>
      <c r="C6" s="15" t="s">
        <v>130</v>
      </c>
      <c r="D6" s="15"/>
      <c r="E6" s="15">
        <v>2008</v>
      </c>
      <c r="F6" s="15" t="s">
        <v>16</v>
      </c>
      <c r="G6" s="15">
        <v>2010234</v>
      </c>
      <c r="H6" s="15" t="s">
        <v>39</v>
      </c>
      <c r="I6" s="15" t="s">
        <v>355</v>
      </c>
      <c r="J6" s="15" t="s">
        <v>356</v>
      </c>
      <c r="K6" s="14">
        <f>IFERROR(IF(INDEX('Q1-1'!A:A,MATCH(H6,'Q1-1'!C:C,0))=0,na,INDEX('Q1-1'!A:A,MATCH(H6,'Q1-1'!C:C,0))),"-")</f>
        <v>3</v>
      </c>
      <c r="L6" s="14">
        <f>IFERROR(IF(INDEX('Q1-2'!A:A,MATCH(H6,'Q1-2'!C:C,0))=0,na,INDEX('Q1-2'!A:A,MATCH(H6,'Q1-2'!C:C,0))),"-")</f>
        <v>4</v>
      </c>
      <c r="M6" s="14">
        <f>IFERROR(IF(INDEX('Q2-1'!A:A,MATCH(H6,'Q2-1'!C:C,0))=0,na,INDEX('Q2-1'!A:A,MATCH(H6,'Q2-1'!C:C,0))),"-")</f>
        <v>15</v>
      </c>
      <c r="N6" s="14">
        <f>IFERROR(IF(INDEX('Q2-2'!A:A,MATCH(H6,'Q2-2'!C:C,0))=0,na,INDEX('Q2-2'!A:A,MATCH(H6,'Q2-2'!C:C,0))),"-")</f>
        <v>7</v>
      </c>
      <c r="O6" s="14">
        <f>IFERROR(IF(INDEX('Q3-1'!A:A,MATCH(H6,'Q3-1'!C:C,0))=0,na,INDEX('Q3-1'!A:A,MATCH(H6,'Q3-1'!C:C,0))),"-")</f>
        <v>13</v>
      </c>
      <c r="P6" s="14">
        <f>IFERROR(IF(INDEX('Q3-2'!A:A,MATCH(H6,'Q3-2'!C:C,0))=0,na,INDEX('Q3-2'!A:A,MATCH(H6,'Q3-2'!C:C,0))),"-")</f>
        <v>10</v>
      </c>
      <c r="Q6" s="14">
        <f>IFERROR(IF(INDEX('Q4-1'!A:A,MATCH(H6,'Q4-1'!C:C,0))=0,na,INDEX('Q4-1'!A:A,MATCH(H6,'Q4-1'!C:C,0))),"-")</f>
        <v>3</v>
      </c>
      <c r="R6" s="14">
        <f>IFERROR(IF(INDEX('Q4-2'!A:A,MATCH(H6,'Q4-2'!C:C,0))=0,na,INDEX('Q4-2'!A:A,MATCH(H6,'Q4-2'!C:C,0))),"-")</f>
        <v>4</v>
      </c>
      <c r="S6" s="14">
        <f t="shared" si="1"/>
        <v>3</v>
      </c>
      <c r="T6" s="14">
        <f t="shared" si="2"/>
        <v>3</v>
      </c>
      <c r="U6" s="14">
        <f t="shared" si="3"/>
        <v>4</v>
      </c>
      <c r="V6" s="14">
        <f t="shared" si="4"/>
        <v>10</v>
      </c>
      <c r="W6" s="14">
        <f t="shared" si="5"/>
        <v>4</v>
      </c>
      <c r="X6" s="14">
        <f t="shared" si="6"/>
        <v>7</v>
      </c>
    </row>
    <row r="7" spans="1:24" x14ac:dyDescent="0.25">
      <c r="A7" s="14">
        <v>6</v>
      </c>
      <c r="B7" s="15" t="s">
        <v>289</v>
      </c>
      <c r="C7" s="15" t="s">
        <v>194</v>
      </c>
      <c r="D7" s="15"/>
      <c r="E7" s="15">
        <v>2008</v>
      </c>
      <c r="F7" s="15" t="s">
        <v>16</v>
      </c>
      <c r="G7" s="15">
        <v>2009990</v>
      </c>
      <c r="H7" s="15" t="s">
        <v>17</v>
      </c>
      <c r="I7" s="15" t="s">
        <v>355</v>
      </c>
      <c r="J7" s="15" t="s">
        <v>356</v>
      </c>
      <c r="K7" s="14">
        <f>IFERROR(IF(INDEX('Q1-1'!A:A,MATCH(H7,'Q1-1'!C:C,0))=0,na,INDEX('Q1-1'!A:A,MATCH(H7,'Q1-1'!C:C,0))),"-")</f>
        <v>5</v>
      </c>
      <c r="L7" s="14">
        <f>IFERROR(IF(INDEX('Q1-2'!A:A,MATCH(H7,'Q1-2'!C:C,0))=0,na,INDEX('Q1-2'!A:A,MATCH(H7,'Q1-2'!C:C,0))),"-")</f>
        <v>5</v>
      </c>
      <c r="M7" s="14">
        <f>IFERROR(IF(INDEX('Q2-1'!A:A,MATCH(H7,'Q2-1'!C:C,0))=0,na,INDEX('Q2-1'!A:A,MATCH(H7,'Q2-1'!C:C,0))),"-")</f>
        <v>6</v>
      </c>
      <c r="N7" s="14">
        <f>IFERROR(IF(INDEX('Q2-2'!A:A,MATCH(H7,'Q2-2'!C:C,0))=0,na,INDEX('Q2-2'!A:A,MATCH(H7,'Q2-2'!C:C,0))),"-")</f>
        <v>9</v>
      </c>
      <c r="O7" s="14">
        <f>IFERROR(IF(INDEX('Q3-1'!A:A,MATCH(H7,'Q3-1'!C:C,0))=0,na,INDEX('Q3-1'!A:A,MATCH(H7,'Q3-1'!C:C,0))),"-")</f>
        <v>1</v>
      </c>
      <c r="P7" s="14">
        <f>IFERROR(IF(INDEX('Q3-2'!A:A,MATCH(H7,'Q3-2'!C:C,0))=0,na,INDEX('Q3-2'!A:A,MATCH(H7,'Q3-2'!C:C,0))),"-")</f>
        <v>4</v>
      </c>
      <c r="Q7" s="14">
        <f>IFERROR(IF(INDEX('Q4-1'!A:A,MATCH(H7,'Q4-1'!C:C,0))=0,na,INDEX('Q4-1'!A:A,MATCH(H7,'Q4-1'!C:C,0))),"-")</f>
        <v>6</v>
      </c>
      <c r="R7" s="14">
        <f>IFERROR(IF(INDEX('Q4-2'!A:A,MATCH(H7,'Q4-2'!C:C,0))=0,na,INDEX('Q4-2'!A:A,MATCH(H7,'Q4-2'!C:C,0))),"-")</f>
        <v>10</v>
      </c>
      <c r="S7" s="14">
        <f t="shared" si="1"/>
        <v>1</v>
      </c>
      <c r="T7" s="14">
        <f t="shared" si="2"/>
        <v>4</v>
      </c>
      <c r="U7" s="14">
        <f t="shared" si="3"/>
        <v>5</v>
      </c>
      <c r="V7" s="14">
        <f t="shared" si="4"/>
        <v>10</v>
      </c>
      <c r="W7" s="14">
        <f t="shared" si="5"/>
        <v>5</v>
      </c>
      <c r="X7" s="14">
        <f t="shared" si="6"/>
        <v>6</v>
      </c>
    </row>
    <row r="8" spans="1:24" x14ac:dyDescent="0.25">
      <c r="A8" s="14">
        <f t="shared" si="0"/>
        <v>7</v>
      </c>
      <c r="B8" s="15" t="s">
        <v>342</v>
      </c>
      <c r="C8" s="15" t="s">
        <v>138</v>
      </c>
      <c r="D8" s="15"/>
      <c r="E8" s="15">
        <v>2009</v>
      </c>
      <c r="F8" s="15" t="s">
        <v>16</v>
      </c>
      <c r="G8" s="15">
        <v>2010534</v>
      </c>
      <c r="H8" s="15" t="s">
        <v>343</v>
      </c>
      <c r="I8" s="15" t="s">
        <v>355</v>
      </c>
      <c r="J8" s="15" t="s">
        <v>356</v>
      </c>
      <c r="K8" s="14">
        <f>IFERROR(IF(INDEX('Q1-1'!A:A,MATCH(H8,'Q1-1'!C:C,0))=0,na,INDEX('Q1-1'!A:A,MATCH(H8,'Q1-1'!C:C,0))),"-")</f>
        <v>7</v>
      </c>
      <c r="L8" s="14">
        <f>IFERROR(IF(INDEX('Q1-2'!A:A,MATCH(H8,'Q1-2'!C:C,0))=0,na,INDEX('Q1-2'!A:A,MATCH(H8,'Q1-2'!C:C,0))),"-")</f>
        <v>7</v>
      </c>
      <c r="M8" s="14">
        <f>IFERROR(IF(INDEX('Q2-1'!A:A,MATCH(H8,'Q2-1'!C:C,0))=0,na,INDEX('Q2-1'!A:A,MATCH(H8,'Q2-1'!C:C,0))),"-")</f>
        <v>5</v>
      </c>
      <c r="N8" s="14">
        <f>IFERROR(IF(INDEX('Q2-2'!A:A,MATCH(H8,'Q2-2'!C:C,0))=0,na,INDEX('Q2-2'!A:A,MATCH(H8,'Q2-2'!C:C,0))),"-")</f>
        <v>4</v>
      </c>
      <c r="O8" s="14">
        <f>IFERROR(IF(INDEX('Q3-1'!A:A,MATCH(H8,'Q3-1'!C:C,0))=0,na,INDEX('Q3-1'!A:A,MATCH(H8,'Q3-1'!C:C,0))),"-")</f>
        <v>7</v>
      </c>
      <c r="P8" s="14">
        <f>IFERROR(IF(INDEX('Q3-2'!A:A,MATCH(H8,'Q3-2'!C:C,0))=0,na,INDEX('Q3-2'!A:A,MATCH(H8,'Q3-2'!C:C,0))),"-")</f>
        <v>2</v>
      </c>
      <c r="Q8" s="14">
        <f>IFERROR(IF(INDEX('Q4-1'!A:A,MATCH(H8,'Q4-1'!C:C,0))=0,na,INDEX('Q4-1'!A:A,MATCH(H8,'Q4-1'!C:C,0))),"-")</f>
        <v>8</v>
      </c>
      <c r="R8" s="14">
        <f>IFERROR(IF(INDEX('Q4-2'!A:A,MATCH(H8,'Q4-2'!C:C,0))=0,na,INDEX('Q4-2'!A:A,MATCH(H8,'Q4-2'!C:C,0))),"-")</f>
        <v>7</v>
      </c>
      <c r="S8" s="14">
        <f t="shared" si="1"/>
        <v>2</v>
      </c>
      <c r="T8" s="14">
        <f t="shared" si="2"/>
        <v>4</v>
      </c>
      <c r="U8" s="14">
        <f t="shared" si="3"/>
        <v>5</v>
      </c>
      <c r="V8" s="14">
        <f t="shared" si="4"/>
        <v>11</v>
      </c>
      <c r="W8" s="14">
        <f t="shared" si="5"/>
        <v>7</v>
      </c>
      <c r="X8" s="14">
        <f t="shared" si="6"/>
        <v>7</v>
      </c>
    </row>
    <row r="9" spans="1:24" x14ac:dyDescent="0.25">
      <c r="A9" s="14">
        <f t="shared" si="0"/>
        <v>8</v>
      </c>
      <c r="B9" s="15" t="s">
        <v>352</v>
      </c>
      <c r="C9" s="15" t="s">
        <v>134</v>
      </c>
      <c r="D9" s="15"/>
      <c r="E9" s="15">
        <v>2009</v>
      </c>
      <c r="F9" s="15" t="s">
        <v>16</v>
      </c>
      <c r="G9" s="15">
        <v>2010431</v>
      </c>
      <c r="H9" s="15" t="s">
        <v>353</v>
      </c>
      <c r="I9" s="15" t="s">
        <v>355</v>
      </c>
      <c r="J9" s="15" t="s">
        <v>356</v>
      </c>
      <c r="K9" s="14">
        <f>IFERROR(IF(INDEX('Q1-1'!A:A,MATCH(H9,'Q1-1'!C:C,0))=0,na,INDEX('Q1-1'!A:A,MATCH(H9,'Q1-1'!C:C,0))),"-")</f>
        <v>10</v>
      </c>
      <c r="L9" s="14">
        <f>IFERROR(IF(INDEX('Q1-2'!A:A,MATCH(H9,'Q1-2'!C:C,0))=0,na,INDEX('Q1-2'!A:A,MATCH(H9,'Q1-2'!C:C,0))),"-")</f>
        <v>9</v>
      </c>
      <c r="M9" s="14">
        <f>IFERROR(IF(INDEX('Q2-1'!A:A,MATCH(H9,'Q2-1'!C:C,0))=0,na,INDEX('Q2-1'!A:A,MATCH(H9,'Q2-1'!C:C,0))),"-")</f>
        <v>4</v>
      </c>
      <c r="N9" s="14">
        <f>IFERROR(IF(INDEX('Q2-2'!A:A,MATCH(H9,'Q2-2'!C:C,0))=0,na,INDEX('Q2-2'!A:A,MATCH(H9,'Q2-2'!C:C,0))),"-")</f>
        <v>6</v>
      </c>
      <c r="O9" s="14" t="str">
        <f>IFERROR(IF(INDEX('Q3-1'!A:A,MATCH(H9,'Q3-1'!C:C,0))=0,na,INDEX('Q3-1'!A:A,MATCH(H9,'Q3-1'!C:C,0))),"-")</f>
        <v>-</v>
      </c>
      <c r="P9" s="14">
        <f>IFERROR(IF(INDEX('Q3-2'!A:A,MATCH(H9,'Q3-2'!C:C,0))=0,na,INDEX('Q3-2'!A:A,MATCH(H9,'Q3-2'!C:C,0))),"-")</f>
        <v>5</v>
      </c>
      <c r="Q9" s="14" t="str">
        <f>IFERROR(IF(INDEX('Q4-1'!A:A,MATCH(H9,'Q4-1'!C:C,0))=0,na,INDEX('Q4-1'!A:A,MATCH(H9,'Q4-1'!C:C,0))),"-")</f>
        <v>-</v>
      </c>
      <c r="R9" s="14">
        <f>IFERROR(IF(INDEX('Q4-2'!A:A,MATCH(H9,'Q4-2'!C:C,0))=0,na,INDEX('Q4-2'!A:A,MATCH(H9,'Q4-2'!C:C,0))),"-")</f>
        <v>3</v>
      </c>
      <c r="S9" s="14">
        <f t="shared" si="1"/>
        <v>3</v>
      </c>
      <c r="T9" s="14">
        <f t="shared" si="2"/>
        <v>4</v>
      </c>
      <c r="U9" s="14">
        <f t="shared" si="3"/>
        <v>5</v>
      </c>
      <c r="V9" s="14">
        <f t="shared" si="4"/>
        <v>12</v>
      </c>
      <c r="W9" s="14">
        <f t="shared" si="5"/>
        <v>6</v>
      </c>
      <c r="X9" s="14">
        <f t="shared" si="6"/>
        <v>9</v>
      </c>
    </row>
    <row r="10" spans="1:24" x14ac:dyDescent="0.25">
      <c r="A10" s="14">
        <f t="shared" si="0"/>
        <v>9</v>
      </c>
      <c r="B10" s="15" t="s">
        <v>300</v>
      </c>
      <c r="C10" s="15" t="s">
        <v>219</v>
      </c>
      <c r="D10" s="15"/>
      <c r="E10" s="15">
        <v>2008</v>
      </c>
      <c r="F10" s="15" t="s">
        <v>16</v>
      </c>
      <c r="G10" s="15">
        <v>2010799</v>
      </c>
      <c r="H10" s="15" t="s">
        <v>25</v>
      </c>
      <c r="I10" s="15" t="s">
        <v>355</v>
      </c>
      <c r="J10" s="15" t="s">
        <v>356</v>
      </c>
      <c r="K10" s="14">
        <f>IFERROR(IF(INDEX('Q1-1'!A:A,MATCH(H10,'Q1-1'!C:C,0))=0,na,INDEX('Q1-1'!A:A,MATCH(H10,'Q1-1'!C:C,0))),"-")</f>
        <v>9</v>
      </c>
      <c r="L10" s="14">
        <f>IFERROR(IF(INDEX('Q1-2'!A:A,MATCH(H10,'Q1-2'!C:C,0))=0,na,INDEX('Q1-2'!A:A,MATCH(H10,'Q1-2'!C:C,0))),"-")</f>
        <v>10</v>
      </c>
      <c r="M10" s="14">
        <f>IFERROR(IF(INDEX('Q2-1'!A:A,MATCH(H10,'Q2-1'!C:C,0))=0,na,INDEX('Q2-1'!A:A,MATCH(H10,'Q2-1'!C:C,0))),"-")</f>
        <v>12</v>
      </c>
      <c r="N10" s="14">
        <f>IFERROR(IF(INDEX('Q2-2'!A:A,MATCH(H10,'Q2-2'!C:C,0))=0,na,INDEX('Q2-2'!A:A,MATCH(H10,'Q2-2'!C:C,0))),"-")</f>
        <v>13</v>
      </c>
      <c r="O10" s="14">
        <f>IFERROR(IF(INDEX('Q3-1'!A:A,MATCH(H10,'Q3-1'!C:C,0))=0,na,INDEX('Q3-1'!A:A,MATCH(H10,'Q3-1'!C:C,0))),"-")</f>
        <v>2</v>
      </c>
      <c r="P10" s="14">
        <f>IFERROR(IF(INDEX('Q3-2'!A:A,MATCH(H10,'Q3-2'!C:C,0))=0,na,INDEX('Q3-2'!A:A,MATCH(H10,'Q3-2'!C:C,0))),"-")</f>
        <v>7</v>
      </c>
      <c r="Q10" s="14">
        <f>IFERROR(IF(INDEX('Q4-1'!A:A,MATCH(H10,'Q4-1'!C:C,0))=0,na,INDEX('Q4-1'!A:A,MATCH(H10,'Q4-1'!C:C,0))),"-")</f>
        <v>5</v>
      </c>
      <c r="R10" s="14">
        <f>IFERROR(IF(INDEX('Q4-2'!A:A,MATCH(H10,'Q4-2'!C:C,0))=0,na,INDEX('Q4-2'!A:A,MATCH(H10,'Q4-2'!C:C,0))),"-")</f>
        <v>15</v>
      </c>
      <c r="S10" s="14">
        <f t="shared" si="1"/>
        <v>2</v>
      </c>
      <c r="T10" s="14">
        <f t="shared" si="2"/>
        <v>5</v>
      </c>
      <c r="U10" s="14">
        <f t="shared" si="3"/>
        <v>7</v>
      </c>
      <c r="V10" s="14">
        <f t="shared" si="4"/>
        <v>14</v>
      </c>
      <c r="W10" s="14">
        <f t="shared" si="5"/>
        <v>9</v>
      </c>
      <c r="X10" s="14">
        <f t="shared" si="6"/>
        <v>10</v>
      </c>
    </row>
    <row r="11" spans="1:24" x14ac:dyDescent="0.25">
      <c r="A11" s="14">
        <f t="shared" si="0"/>
        <v>10</v>
      </c>
      <c r="B11" s="15" t="s">
        <v>315</v>
      </c>
      <c r="C11" s="15" t="s">
        <v>316</v>
      </c>
      <c r="D11" s="15"/>
      <c r="E11" s="15">
        <v>2009</v>
      </c>
      <c r="F11" s="15" t="s">
        <v>16</v>
      </c>
      <c r="G11" s="15">
        <v>2010574</v>
      </c>
      <c r="H11" s="15" t="s">
        <v>317</v>
      </c>
      <c r="I11" s="15" t="s">
        <v>355</v>
      </c>
      <c r="J11" s="15" t="s">
        <v>356</v>
      </c>
      <c r="K11" s="14">
        <f>IFERROR(IF(INDEX('Q1-1'!A:A,MATCH(H11,'Q1-1'!C:C,0))=0,na,INDEX('Q1-1'!A:A,MATCH(H11,'Q1-1'!C:C,0))),"-")</f>
        <v>16</v>
      </c>
      <c r="L11" s="14">
        <f>IFERROR(IF(INDEX('Q1-2'!A:A,MATCH(H11,'Q1-2'!C:C,0))=0,na,INDEX('Q1-2'!A:A,MATCH(H11,'Q1-2'!C:C,0))),"-")</f>
        <v>15</v>
      </c>
      <c r="M11" s="14">
        <f>IFERROR(IF(INDEX('Q2-1'!A:A,MATCH(H11,'Q2-1'!C:C,0))=0,na,INDEX('Q2-1'!A:A,MATCH(H11,'Q2-1'!C:C,0))),"-")</f>
        <v>11</v>
      </c>
      <c r="N11" s="14">
        <f>IFERROR(IF(INDEX('Q2-2'!A:A,MATCH(H11,'Q2-2'!C:C,0))=0,na,INDEX('Q2-2'!A:A,MATCH(H11,'Q2-2'!C:C,0))),"-")</f>
        <v>11</v>
      </c>
      <c r="O11" s="14">
        <f>IFERROR(IF(INDEX('Q3-1'!A:A,MATCH(H11,'Q3-1'!C:C,0))=0,na,INDEX('Q3-1'!A:A,MATCH(H11,'Q3-1'!C:C,0))),"-")</f>
        <v>4</v>
      </c>
      <c r="P11" s="14">
        <f>IFERROR(IF(INDEX('Q3-2'!A:A,MATCH(H11,'Q3-2'!C:C,0))=0,na,INDEX('Q3-2'!A:A,MATCH(H11,'Q3-2'!C:C,0))),"-")</f>
        <v>6</v>
      </c>
      <c r="Q11" s="14">
        <f>IFERROR(IF(INDEX('Q4-1'!A:A,MATCH(H11,'Q4-1'!C:C,0))=0,na,INDEX('Q4-1'!A:A,MATCH(H11,'Q4-1'!C:C,0))),"-")</f>
        <v>10</v>
      </c>
      <c r="R11" s="14">
        <f>IFERROR(IF(INDEX('Q4-2'!A:A,MATCH(H11,'Q4-2'!C:C,0))=0,na,INDEX('Q4-2'!A:A,MATCH(H11,'Q4-2'!C:C,0))),"-")</f>
        <v>12</v>
      </c>
      <c r="S11" s="14">
        <f t="shared" si="1"/>
        <v>4</v>
      </c>
      <c r="T11" s="14">
        <f t="shared" si="2"/>
        <v>6</v>
      </c>
      <c r="U11" s="14">
        <f t="shared" si="3"/>
        <v>10</v>
      </c>
      <c r="V11" s="14">
        <f t="shared" si="4"/>
        <v>20</v>
      </c>
      <c r="W11" s="14">
        <f t="shared" si="5"/>
        <v>11</v>
      </c>
      <c r="X11" s="14">
        <f t="shared" si="6"/>
        <v>11</v>
      </c>
    </row>
    <row r="12" spans="1:24" x14ac:dyDescent="0.25">
      <c r="A12" s="14">
        <f t="shared" si="0"/>
        <v>11</v>
      </c>
      <c r="B12" s="15" t="s">
        <v>237</v>
      </c>
      <c r="C12" s="15" t="s">
        <v>295</v>
      </c>
      <c r="D12" s="15"/>
      <c r="E12" s="15">
        <v>2009</v>
      </c>
      <c r="F12" s="15" t="s">
        <v>23</v>
      </c>
      <c r="G12" s="15">
        <v>2010541</v>
      </c>
      <c r="H12" s="15" t="s">
        <v>296</v>
      </c>
      <c r="I12" s="15" t="s">
        <v>355</v>
      </c>
      <c r="J12" s="15" t="s">
        <v>356</v>
      </c>
      <c r="K12" s="14">
        <f>IFERROR(IF(INDEX('Q1-1'!A:A,MATCH(H12,'Q1-1'!C:C,0))=0,na,INDEX('Q1-1'!A:A,MATCH(H12,'Q1-1'!C:C,0))),"-")</f>
        <v>12</v>
      </c>
      <c r="L12" s="14">
        <f>IFERROR(IF(INDEX('Q1-2'!A:A,MATCH(H12,'Q1-2'!C:C,0))=0,na,INDEX('Q1-2'!A:A,MATCH(H12,'Q1-2'!C:C,0))),"-")</f>
        <v>8</v>
      </c>
      <c r="M12" s="14">
        <f>IFERROR(IF(INDEX('Q2-1'!A:A,MATCH(H12,'Q2-1'!C:C,0))=0,na,INDEX('Q2-1'!A:A,MATCH(H12,'Q2-1'!C:C,0))),"-")</f>
        <v>16</v>
      </c>
      <c r="N12" s="14">
        <f>IFERROR(IF(INDEX('Q2-2'!A:A,MATCH(H12,'Q2-2'!C:C,0))=0,na,INDEX('Q2-2'!A:A,MATCH(H12,'Q2-2'!C:C,0))),"-")</f>
        <v>16</v>
      </c>
      <c r="O12" s="14">
        <f>IFERROR(IF(INDEX('Q3-1'!A:A,MATCH(H12,'Q3-1'!C:C,0))=0,na,INDEX('Q3-1'!A:A,MATCH(H12,'Q3-1'!C:C,0))),"-")</f>
        <v>21</v>
      </c>
      <c r="P12" s="14">
        <f>IFERROR(IF(INDEX('Q3-2'!A:A,MATCH(H12,'Q3-2'!C:C,0))=0,na,INDEX('Q3-2'!A:A,MATCH(H12,'Q3-2'!C:C,0))),"-")</f>
        <v>16</v>
      </c>
      <c r="Q12" s="14">
        <f>IFERROR(IF(INDEX('Q4-1'!A:A,MATCH(H12,'Q4-1'!C:C,0))=0,na,INDEX('Q4-1'!A:A,MATCH(H12,'Q4-1'!C:C,0))),"-")</f>
        <v>7</v>
      </c>
      <c r="R12" s="14">
        <f>IFERROR(IF(INDEX('Q4-2'!A:A,MATCH(H12,'Q4-2'!C:C,0))=0,na,INDEX('Q4-2'!A:A,MATCH(H12,'Q4-2'!C:C,0))),"-")</f>
        <v>6</v>
      </c>
      <c r="S12" s="14">
        <f t="shared" si="1"/>
        <v>6</v>
      </c>
      <c r="T12" s="14">
        <f t="shared" si="2"/>
        <v>7</v>
      </c>
      <c r="U12" s="14">
        <f t="shared" si="3"/>
        <v>8</v>
      </c>
      <c r="V12" s="14">
        <f t="shared" si="4"/>
        <v>21</v>
      </c>
      <c r="W12" s="14">
        <f t="shared" si="5"/>
        <v>12</v>
      </c>
      <c r="X12" s="14">
        <f t="shared" si="6"/>
        <v>16</v>
      </c>
    </row>
    <row r="13" spans="1:24" x14ac:dyDescent="0.25">
      <c r="A13" s="14">
        <f t="shared" si="0"/>
        <v>12</v>
      </c>
      <c r="B13" s="15" t="s">
        <v>318</v>
      </c>
      <c r="C13" s="15" t="s">
        <v>319</v>
      </c>
      <c r="D13" s="15"/>
      <c r="E13" s="15">
        <v>2008</v>
      </c>
      <c r="F13" s="15" t="s">
        <v>23</v>
      </c>
      <c r="G13" s="15">
        <v>2010067</v>
      </c>
      <c r="H13" s="15" t="s">
        <v>34</v>
      </c>
      <c r="I13" s="15" t="s">
        <v>355</v>
      </c>
      <c r="J13" s="15" t="s">
        <v>356</v>
      </c>
      <c r="K13" s="14">
        <f>IFERROR(IF(INDEX('Q1-1'!A:A,MATCH(H13,'Q1-1'!C:C,0))=0,na,INDEX('Q1-1'!A:A,MATCH(H13,'Q1-1'!C:C,0))),"-")</f>
        <v>8</v>
      </c>
      <c r="L13" s="14">
        <f>IFERROR(IF(INDEX('Q1-2'!A:A,MATCH(H13,'Q1-2'!C:C,0))=0,na,INDEX('Q1-2'!A:A,MATCH(H13,'Q1-2'!C:C,0))),"-")</f>
        <v>6</v>
      </c>
      <c r="M13" s="14">
        <f>IFERROR(IF(INDEX('Q2-1'!A:A,MATCH(H13,'Q2-1'!C:C,0))=0,na,INDEX('Q2-1'!A:A,MATCH(H13,'Q2-1'!C:C,0))),"-")</f>
        <v>9</v>
      </c>
      <c r="N13" s="14">
        <f>IFERROR(IF(INDEX('Q2-2'!A:A,MATCH(H13,'Q2-2'!C:C,0))=0,na,INDEX('Q2-2'!A:A,MATCH(H13,'Q2-2'!C:C,0))),"-")</f>
        <v>14</v>
      </c>
      <c r="O13" s="14">
        <f>IFERROR(IF(INDEX('Q3-1'!A:A,MATCH(H13,'Q3-1'!C:C,0))=0,na,INDEX('Q3-1'!A:A,MATCH(H13,'Q3-1'!C:C,0))),"-")</f>
        <v>10</v>
      </c>
      <c r="P13" s="14">
        <f>IFERROR(IF(INDEX('Q3-2'!A:A,MATCH(H13,'Q3-2'!C:C,0))=0,na,INDEX('Q3-2'!A:A,MATCH(H13,'Q3-2'!C:C,0))),"-")</f>
        <v>11</v>
      </c>
      <c r="Q13" s="14">
        <f>IFERROR(IF(INDEX('Q4-1'!A:A,MATCH(H13,'Q4-1'!C:C,0))=0,na,INDEX('Q4-1'!A:A,MATCH(H13,'Q4-1'!C:C,0))),"-")</f>
        <v>9</v>
      </c>
      <c r="R13" s="14">
        <f>IFERROR(IF(INDEX('Q4-2'!A:A,MATCH(H13,'Q4-2'!C:C,0))=0,na,INDEX('Q4-2'!A:A,MATCH(H13,'Q4-2'!C:C,0))),"-")</f>
        <v>9</v>
      </c>
      <c r="S13" s="14">
        <f t="shared" si="1"/>
        <v>6</v>
      </c>
      <c r="T13" s="14">
        <f t="shared" si="2"/>
        <v>8</v>
      </c>
      <c r="U13" s="14">
        <f t="shared" si="3"/>
        <v>9</v>
      </c>
      <c r="V13" s="14">
        <f t="shared" si="4"/>
        <v>23</v>
      </c>
      <c r="W13" s="14">
        <f t="shared" si="5"/>
        <v>9</v>
      </c>
      <c r="X13" s="14">
        <f t="shared" si="6"/>
        <v>9</v>
      </c>
    </row>
    <row r="14" spans="1:24" x14ac:dyDescent="0.25">
      <c r="A14" s="14">
        <v>13</v>
      </c>
      <c r="B14" s="15" t="s">
        <v>428</v>
      </c>
      <c r="C14" s="15" t="s">
        <v>881</v>
      </c>
      <c r="D14" s="15"/>
      <c r="E14" s="15">
        <v>2009</v>
      </c>
      <c r="F14" s="15" t="s">
        <v>16</v>
      </c>
      <c r="G14" s="15">
        <v>2010533</v>
      </c>
      <c r="H14" s="15" t="s">
        <v>429</v>
      </c>
      <c r="I14" s="15" t="s">
        <v>355</v>
      </c>
      <c r="J14" s="15" t="s">
        <v>356</v>
      </c>
      <c r="K14" s="14">
        <f>IFERROR(IF(INDEX('Q1-1'!A:A,MATCH(H14,'Q1-1'!C:C,0))=0,na,INDEX('Q1-1'!A:A,MATCH(H14,'Q1-1'!C:C,0))),"-")</f>
        <v>11</v>
      </c>
      <c r="L14" s="14">
        <f>IFERROR(IF(INDEX('Q1-2'!A:A,MATCH(H14,'Q1-2'!C:C,0))=0,na,INDEX('Q1-2'!A:A,MATCH(H14,'Q1-2'!C:C,0))),"-")</f>
        <v>13</v>
      </c>
      <c r="M14" s="14">
        <f>IFERROR(IF(INDEX('Q2-1'!A:A,MATCH(H14,'Q2-1'!C:C,0))=0,na,INDEX('Q2-1'!A:A,MATCH(H14,'Q2-1'!C:C,0))),"-")</f>
        <v>8</v>
      </c>
      <c r="N14" s="14">
        <f>IFERROR(IF(INDEX('Q2-2'!A:A,MATCH(H14,'Q2-2'!C:C,0))=0,na,INDEX('Q2-2'!A:A,MATCH(H14,'Q2-2'!C:C,0))),"-")</f>
        <v>10</v>
      </c>
      <c r="O14" s="14">
        <f>IFERROR(IF(INDEX('Q3-1'!A:A,MATCH(H14,'Q3-1'!C:C,0))=0,na,INDEX('Q3-1'!A:A,MATCH(H14,'Q3-1'!C:C,0))),"-")</f>
        <v>5</v>
      </c>
      <c r="P14" s="14" t="str">
        <f>IFERROR(IF(INDEX('Q3-2'!A:A,MATCH(H14,'Q3-2'!C:C,0))=0,na,INDEX('Q3-2'!A:A,MATCH(H14,'Q3-2'!C:C,0))),"-")</f>
        <v>-</v>
      </c>
      <c r="Q14" s="14">
        <f>IFERROR(IF(INDEX('Q4-1'!A:A,MATCH(H14,'Q4-1'!C:C,0))=0,na,INDEX('Q4-1'!A:A,MATCH(H14,'Q4-1'!C:C,0))),"-")</f>
        <v>13</v>
      </c>
      <c r="R14" s="14">
        <f>IFERROR(IF(INDEX('Q4-2'!A:A,MATCH(H14,'Q4-2'!C:C,0))=0,na,INDEX('Q4-2'!A:A,MATCH(H14,'Q4-2'!C:C,0))),"-")</f>
        <v>16</v>
      </c>
      <c r="S14" s="14">
        <f t="shared" si="1"/>
        <v>5</v>
      </c>
      <c r="T14" s="14">
        <f t="shared" si="2"/>
        <v>8</v>
      </c>
      <c r="U14" s="14">
        <f t="shared" si="3"/>
        <v>10</v>
      </c>
      <c r="V14" s="14">
        <f t="shared" si="4"/>
        <v>23</v>
      </c>
      <c r="W14" s="14">
        <f t="shared" si="5"/>
        <v>11</v>
      </c>
      <c r="X14" s="14">
        <f t="shared" si="6"/>
        <v>13</v>
      </c>
    </row>
    <row r="15" spans="1:24" x14ac:dyDescent="0.25">
      <c r="A15" s="14">
        <f t="shared" si="0"/>
        <v>14</v>
      </c>
      <c r="B15" s="15" t="s">
        <v>290</v>
      </c>
      <c r="C15" s="15" t="s">
        <v>291</v>
      </c>
      <c r="D15" s="15"/>
      <c r="E15" s="15">
        <v>2008</v>
      </c>
      <c r="F15" s="15" t="s">
        <v>16</v>
      </c>
      <c r="G15" s="15">
        <v>2009983</v>
      </c>
      <c r="H15" s="15" t="s">
        <v>19</v>
      </c>
      <c r="I15" s="15" t="s">
        <v>355</v>
      </c>
      <c r="J15" s="15" t="s">
        <v>356</v>
      </c>
      <c r="K15" s="14">
        <f>IFERROR(IF(INDEX('Q1-1'!A:A,MATCH(H15,'Q1-1'!C:C,0))=0,na,INDEX('Q1-1'!A:A,MATCH(H15,'Q1-1'!C:C,0))),"-")</f>
        <v>14</v>
      </c>
      <c r="L15" s="14">
        <f>IFERROR(IF(INDEX('Q1-2'!A:A,MATCH(H15,'Q1-2'!C:C,0))=0,na,INDEX('Q1-2'!A:A,MATCH(H15,'Q1-2'!C:C,0))),"-")</f>
        <v>16</v>
      </c>
      <c r="M15" s="14">
        <f>IFERROR(IF(INDEX('Q2-1'!A:A,MATCH(H15,'Q2-1'!C:C,0))=0,na,INDEX('Q2-1'!A:A,MATCH(H15,'Q2-1'!C:C,0))),"-")</f>
        <v>12</v>
      </c>
      <c r="N15" s="14">
        <f>IFERROR(IF(INDEX('Q2-2'!A:A,MATCH(H15,'Q2-2'!C:C,0))=0,na,INDEX('Q2-2'!A:A,MATCH(H15,'Q2-2'!C:C,0))),"-")</f>
        <v>8</v>
      </c>
      <c r="O15" s="14">
        <f>IFERROR(IF(INDEX('Q3-1'!A:A,MATCH(H15,'Q3-1'!C:C,0))=0,na,INDEX('Q3-1'!A:A,MATCH(H15,'Q3-1'!C:C,0))),"-")</f>
        <v>15</v>
      </c>
      <c r="P15" s="14">
        <f>IFERROR(IF(INDEX('Q3-2'!A:A,MATCH(H15,'Q3-2'!C:C,0))=0,na,INDEX('Q3-2'!A:A,MATCH(H15,'Q3-2'!C:C,0))),"-")</f>
        <v>17</v>
      </c>
      <c r="Q15" s="14">
        <f>IFERROR(IF(INDEX('Q4-1'!A:A,MATCH(H15,'Q4-1'!C:C,0))=0,na,INDEX('Q4-1'!A:A,MATCH(H15,'Q4-1'!C:C,0))),"-")</f>
        <v>11</v>
      </c>
      <c r="R15" s="14">
        <f>IFERROR(IF(INDEX('Q4-2'!A:A,MATCH(H15,'Q4-2'!C:C,0))=0,na,INDEX('Q4-2'!A:A,MATCH(H15,'Q4-2'!C:C,0))),"-")</f>
        <v>11</v>
      </c>
      <c r="S15" s="14">
        <f t="shared" si="1"/>
        <v>8</v>
      </c>
      <c r="T15" s="14">
        <f t="shared" si="2"/>
        <v>11</v>
      </c>
      <c r="U15" s="14">
        <f t="shared" si="3"/>
        <v>11</v>
      </c>
      <c r="V15" s="14">
        <f t="shared" si="4"/>
        <v>30</v>
      </c>
      <c r="W15" s="14">
        <f t="shared" si="5"/>
        <v>12</v>
      </c>
      <c r="X15" s="14">
        <f t="shared" si="6"/>
        <v>14</v>
      </c>
    </row>
    <row r="16" spans="1:24" x14ac:dyDescent="0.25">
      <c r="A16" s="14">
        <f t="shared" si="0"/>
        <v>15</v>
      </c>
      <c r="B16" s="15" t="s">
        <v>167</v>
      </c>
      <c r="C16" s="15" t="s">
        <v>195</v>
      </c>
      <c r="D16" s="15"/>
      <c r="E16" s="15">
        <v>2009</v>
      </c>
      <c r="F16" s="15" t="s">
        <v>18</v>
      </c>
      <c r="G16" s="15">
        <v>2010609</v>
      </c>
      <c r="H16" s="15" t="s">
        <v>325</v>
      </c>
      <c r="I16" s="15" t="s">
        <v>355</v>
      </c>
      <c r="J16" s="15" t="s">
        <v>356</v>
      </c>
      <c r="K16" s="14">
        <f>IFERROR(IF(INDEX('Q1-1'!A:A,MATCH(H16,'Q1-1'!C:C,0))=0,na,INDEX('Q1-1'!A:A,MATCH(H16,'Q1-1'!C:C,0))),"-")</f>
        <v>13</v>
      </c>
      <c r="L16" s="14">
        <f>IFERROR(IF(INDEX('Q1-2'!A:A,MATCH(H16,'Q1-2'!C:C,0))=0,na,INDEX('Q1-2'!A:A,MATCH(H16,'Q1-2'!C:C,0))),"-")</f>
        <v>12</v>
      </c>
      <c r="M16" s="14">
        <f>IFERROR(IF(INDEX('Q2-1'!A:A,MATCH(H16,'Q2-1'!C:C,0))=0,na,INDEX('Q2-1'!A:A,MATCH(H16,'Q2-1'!C:C,0))),"-")</f>
        <v>10</v>
      </c>
      <c r="N16" s="14">
        <f>IFERROR(IF(INDEX('Q2-2'!A:A,MATCH(H16,'Q2-2'!C:C,0))=0,na,INDEX('Q2-2'!A:A,MATCH(H16,'Q2-2'!C:C,0))),"-")</f>
        <v>15</v>
      </c>
      <c r="O16" s="14">
        <f>IFERROR(IF(INDEX('Q3-1'!A:A,MATCH(H16,'Q3-1'!C:C,0))=0,na,INDEX('Q3-1'!A:A,MATCH(H16,'Q3-1'!C:C,0))),"-")</f>
        <v>18</v>
      </c>
      <c r="P16" s="14" t="str">
        <f>IFERROR(IF(INDEX('Q3-2'!A:A,MATCH(H16,'Q3-2'!C:C,0))=0,na,INDEX('Q3-2'!A:A,MATCH(H16,'Q3-2'!C:C,0))),"-")</f>
        <v>-</v>
      </c>
      <c r="Q16" s="14" t="str">
        <f>IFERROR(IF(INDEX('Q4-1'!A:A,MATCH(H16,'Q4-1'!C:C,0))=0,na,INDEX('Q4-1'!A:A,MATCH(H16,'Q4-1'!C:C,0))),"-")</f>
        <v>-</v>
      </c>
      <c r="R16" s="14" t="str">
        <f>IFERROR(IF(INDEX('Q4-2'!A:A,MATCH(H16,'Q4-2'!C:C,0))=0,na,INDEX('Q4-2'!A:A,MATCH(H16,'Q4-2'!C:C,0))),"-")</f>
        <v>-</v>
      </c>
      <c r="S16" s="14">
        <f t="shared" si="1"/>
        <v>10</v>
      </c>
      <c r="T16" s="14">
        <f t="shared" si="2"/>
        <v>12</v>
      </c>
      <c r="U16" s="14">
        <f t="shared" si="3"/>
        <v>13</v>
      </c>
      <c r="V16" s="14">
        <f t="shared" si="4"/>
        <v>35</v>
      </c>
      <c r="W16" s="14">
        <f t="shared" si="5"/>
        <v>15</v>
      </c>
      <c r="X16" s="14">
        <f t="shared" si="6"/>
        <v>18</v>
      </c>
    </row>
    <row r="17" spans="1:24" x14ac:dyDescent="0.25">
      <c r="A17" s="14">
        <f t="shared" si="0"/>
        <v>16</v>
      </c>
      <c r="B17" s="15" t="s">
        <v>422</v>
      </c>
      <c r="C17" s="15" t="s">
        <v>423</v>
      </c>
      <c r="D17" s="15"/>
      <c r="E17" s="15">
        <v>2008</v>
      </c>
      <c r="F17" s="15" t="s">
        <v>18</v>
      </c>
      <c r="G17" s="15">
        <v>2010098</v>
      </c>
      <c r="H17" s="15" t="s">
        <v>424</v>
      </c>
      <c r="I17" s="15" t="s">
        <v>355</v>
      </c>
      <c r="J17" s="15" t="s">
        <v>356</v>
      </c>
      <c r="K17" s="14">
        <f>IFERROR(IF(INDEX('Q1-1'!A:A,MATCH(H17,'Q1-1'!C:C,0))=0,na,INDEX('Q1-1'!A:A,MATCH(H17,'Q1-1'!C:C,0))),"-")</f>
        <v>15</v>
      </c>
      <c r="L17" s="14">
        <f>IFERROR(IF(INDEX('Q1-2'!A:A,MATCH(H17,'Q1-2'!C:C,0))=0,na,INDEX('Q1-2'!A:A,MATCH(H17,'Q1-2'!C:C,0))),"-")</f>
        <v>14</v>
      </c>
      <c r="M17" s="14">
        <f>IFERROR(IF(INDEX('Q2-1'!A:A,MATCH(H17,'Q2-1'!C:C,0))=0,na,INDEX('Q2-1'!A:A,MATCH(H17,'Q2-1'!C:C,0))),"-")</f>
        <v>14</v>
      </c>
      <c r="N17" s="14">
        <f>IFERROR(IF(INDEX('Q2-2'!A:A,MATCH(H17,'Q2-2'!C:C,0))=0,na,INDEX('Q2-2'!A:A,MATCH(H17,'Q2-2'!C:C,0))),"-")</f>
        <v>12</v>
      </c>
      <c r="O17" s="14">
        <f>IFERROR(IF(INDEX('Q3-1'!A:A,MATCH(H17,'Q3-1'!C:C,0))=0,na,INDEX('Q3-1'!A:A,MATCH(H17,'Q3-1'!C:C,0))),"-")</f>
        <v>12</v>
      </c>
      <c r="P17" s="14">
        <f>IFERROR(IF(INDEX('Q3-2'!A:A,MATCH(H17,'Q3-2'!C:C,0))=0,na,INDEX('Q3-2'!A:A,MATCH(H17,'Q3-2'!C:C,0))),"-")</f>
        <v>13</v>
      </c>
      <c r="Q17" s="14">
        <f>IFERROR(IF(INDEX('Q4-1'!A:A,MATCH(H17,'Q4-1'!C:C,0))=0,na,INDEX('Q4-1'!A:A,MATCH(H17,'Q4-1'!C:C,0))),"-")</f>
        <v>12</v>
      </c>
      <c r="R17" s="14">
        <f>IFERROR(IF(INDEX('Q4-2'!A:A,MATCH(H17,'Q4-2'!C:C,0))=0,na,INDEX('Q4-2'!A:A,MATCH(H17,'Q4-2'!C:C,0))),"-")</f>
        <v>13</v>
      </c>
      <c r="S17" s="14">
        <f t="shared" si="1"/>
        <v>12</v>
      </c>
      <c r="T17" s="14">
        <f t="shared" si="2"/>
        <v>12</v>
      </c>
      <c r="U17" s="14">
        <f t="shared" si="3"/>
        <v>12</v>
      </c>
      <c r="V17" s="14">
        <f t="shared" si="4"/>
        <v>36</v>
      </c>
      <c r="W17" s="14">
        <f t="shared" si="5"/>
        <v>13</v>
      </c>
      <c r="X17" s="14">
        <f t="shared" si="6"/>
        <v>13</v>
      </c>
    </row>
    <row r="18" spans="1:24" x14ac:dyDescent="0.25">
      <c r="A18" s="14">
        <f t="shared" si="0"/>
        <v>17</v>
      </c>
      <c r="B18" s="15" t="s">
        <v>284</v>
      </c>
      <c r="C18" s="15" t="s">
        <v>347</v>
      </c>
      <c r="D18" s="15"/>
      <c r="E18" s="15">
        <v>2009</v>
      </c>
      <c r="F18" s="15" t="s">
        <v>16</v>
      </c>
      <c r="G18" s="15">
        <v>2010956</v>
      </c>
      <c r="H18" s="15" t="s">
        <v>348</v>
      </c>
      <c r="I18" s="15" t="s">
        <v>355</v>
      </c>
      <c r="J18" s="15" t="s">
        <v>356</v>
      </c>
      <c r="K18" s="14">
        <f>IFERROR(IF(INDEX('Q1-1'!A:A,MATCH(H18,'Q1-1'!C:C,0))=0,na,INDEX('Q1-1'!A:A,MATCH(H18,'Q1-1'!C:C,0))),"-")</f>
        <v>17</v>
      </c>
      <c r="L18" s="14">
        <f>IFERROR(IF(INDEX('Q1-2'!A:A,MATCH(H18,'Q1-2'!C:C,0))=0,na,INDEX('Q1-2'!A:A,MATCH(H18,'Q1-2'!C:C,0))),"-")</f>
        <v>11</v>
      </c>
      <c r="M18" s="14" t="str">
        <f>IFERROR(IF(INDEX('Q2-1'!A:A,MATCH(H18,'Q2-1'!C:C,0))=0,na,INDEX('Q2-1'!A:A,MATCH(H18,'Q2-1'!C:C,0))),"-")</f>
        <v>-</v>
      </c>
      <c r="N18" s="14">
        <f>IFERROR(IF(INDEX('Q2-2'!A:A,MATCH(H18,'Q2-2'!C:C,0))=0,na,INDEX('Q2-2'!A:A,MATCH(H18,'Q2-2'!C:C,0))),"-")</f>
        <v>30</v>
      </c>
      <c r="O18" s="14">
        <f>IFERROR(IF(INDEX('Q3-1'!A:A,MATCH(H18,'Q3-1'!C:C,0))=0,na,INDEX('Q3-1'!A:A,MATCH(H18,'Q3-1'!C:C,0))),"-")</f>
        <v>19</v>
      </c>
      <c r="P18" s="14">
        <f>IFERROR(IF(INDEX('Q3-2'!A:A,MATCH(H18,'Q3-2'!C:C,0))=0,na,INDEX('Q3-2'!A:A,MATCH(H18,'Q3-2'!C:C,0))),"-")</f>
        <v>14</v>
      </c>
      <c r="Q18" s="14">
        <f>IFERROR(IF(INDEX('Q4-1'!A:A,MATCH(H18,'Q4-1'!C:C,0))=0,na,INDEX('Q4-1'!A:A,MATCH(H18,'Q4-1'!C:C,0))),"-")</f>
        <v>15</v>
      </c>
      <c r="R18" s="14">
        <f>IFERROR(IF(INDEX('Q4-2'!A:A,MATCH(H18,'Q4-2'!C:C,0))=0,na,INDEX('Q4-2'!A:A,MATCH(H18,'Q4-2'!C:C,0))),"-")</f>
        <v>14</v>
      </c>
      <c r="S18" s="14">
        <f t="shared" si="1"/>
        <v>11</v>
      </c>
      <c r="T18" s="14">
        <f t="shared" si="2"/>
        <v>14</v>
      </c>
      <c r="U18" s="14">
        <f t="shared" si="3"/>
        <v>14</v>
      </c>
      <c r="V18" s="14">
        <f t="shared" si="4"/>
        <v>39</v>
      </c>
      <c r="W18" s="14">
        <f t="shared" si="5"/>
        <v>15</v>
      </c>
      <c r="X18" s="14">
        <f t="shared" si="6"/>
        <v>17</v>
      </c>
    </row>
    <row r="19" spans="1:24" x14ac:dyDescent="0.25">
      <c r="A19" s="14">
        <f t="shared" si="0"/>
        <v>18</v>
      </c>
      <c r="B19" s="15" t="s">
        <v>139</v>
      </c>
      <c r="C19" s="15" t="s">
        <v>158</v>
      </c>
      <c r="D19" s="15"/>
      <c r="E19" s="15">
        <v>2009</v>
      </c>
      <c r="F19" s="15" t="s">
        <v>16</v>
      </c>
      <c r="G19" s="15">
        <v>2010741</v>
      </c>
      <c r="H19" s="15" t="s">
        <v>304</v>
      </c>
      <c r="I19" s="15" t="s">
        <v>355</v>
      </c>
      <c r="J19" s="15" t="s">
        <v>356</v>
      </c>
      <c r="K19" s="14">
        <f>IFERROR(IF(INDEX('Q1-1'!A:A,MATCH(H19,'Q1-1'!C:C,0))=0,na,INDEX('Q1-1'!A:A,MATCH(H19,'Q1-1'!C:C,0))),"-")</f>
        <v>18</v>
      </c>
      <c r="L19" s="14">
        <f>IFERROR(IF(INDEX('Q1-2'!A:A,MATCH(H19,'Q1-2'!C:C,0))=0,na,INDEX('Q1-2'!A:A,MATCH(H19,'Q1-2'!C:C,0))),"-")</f>
        <v>18</v>
      </c>
      <c r="M19" s="14">
        <f>IFERROR(IF(INDEX('Q2-1'!A:A,MATCH(H19,'Q2-1'!C:C,0))=0,na,INDEX('Q2-1'!A:A,MATCH(H19,'Q2-1'!C:C,0))),"-")</f>
        <v>17</v>
      </c>
      <c r="N19" s="14">
        <f>IFERROR(IF(INDEX('Q2-2'!A:A,MATCH(H19,'Q2-2'!C:C,0))=0,na,INDEX('Q2-2'!A:A,MATCH(H19,'Q2-2'!C:C,0))),"-")</f>
        <v>17</v>
      </c>
      <c r="O19" s="14">
        <f>IFERROR(IF(INDEX('Q3-1'!A:A,MATCH(H19,'Q3-1'!C:C,0))=0,na,INDEX('Q3-1'!A:A,MATCH(H19,'Q3-1'!C:C,0))),"-")</f>
        <v>11</v>
      </c>
      <c r="P19" s="14">
        <f>IFERROR(IF(INDEX('Q3-2'!A:A,MATCH(H19,'Q3-2'!C:C,0))=0,na,INDEX('Q3-2'!A:A,MATCH(H19,'Q3-2'!C:C,0))),"-")</f>
        <v>12</v>
      </c>
      <c r="Q19" s="14">
        <f>IFERROR(IF(INDEX('Q4-1'!A:A,MATCH(H19,'Q4-1'!C:C,0))=0,na,INDEX('Q4-1'!A:A,MATCH(H19,'Q4-1'!C:C,0))),"-")</f>
        <v>17</v>
      </c>
      <c r="R19" s="14">
        <f>IFERROR(IF(INDEX('Q4-2'!A:A,MATCH(H19,'Q4-2'!C:C,0))=0,na,INDEX('Q4-2'!A:A,MATCH(H19,'Q4-2'!C:C,0))),"-")</f>
        <v>17</v>
      </c>
      <c r="S19" s="14">
        <f t="shared" si="1"/>
        <v>11</v>
      </c>
      <c r="T19" s="14">
        <f t="shared" si="2"/>
        <v>12</v>
      </c>
      <c r="U19" s="14">
        <f t="shared" si="3"/>
        <v>17</v>
      </c>
      <c r="V19" s="14">
        <f t="shared" si="4"/>
        <v>40</v>
      </c>
      <c r="W19" s="14">
        <f t="shared" si="5"/>
        <v>17</v>
      </c>
      <c r="X19" s="14">
        <f t="shared" si="6"/>
        <v>17</v>
      </c>
    </row>
    <row r="20" spans="1:24" x14ac:dyDescent="0.25">
      <c r="A20" s="14">
        <f t="shared" si="0"/>
        <v>19</v>
      </c>
      <c r="B20" s="15" t="s">
        <v>292</v>
      </c>
      <c r="C20" s="15" t="s">
        <v>293</v>
      </c>
      <c r="D20" s="15"/>
      <c r="E20" s="15">
        <v>2008</v>
      </c>
      <c r="F20" s="15" t="s">
        <v>16</v>
      </c>
      <c r="G20" s="15">
        <v>2011178</v>
      </c>
      <c r="H20" s="15" t="s">
        <v>22</v>
      </c>
      <c r="I20" s="15" t="s">
        <v>355</v>
      </c>
      <c r="J20" s="15" t="s">
        <v>356</v>
      </c>
      <c r="K20" s="14">
        <f>IFERROR(IF(INDEX('Q1-1'!A:A,MATCH(H20,'Q1-1'!C:C,0))=0,na,INDEX('Q1-1'!A:A,MATCH(H20,'Q1-1'!C:C,0))),"-")</f>
        <v>22</v>
      </c>
      <c r="L20" s="14">
        <f>IFERROR(IF(INDEX('Q1-2'!A:A,MATCH(H20,'Q1-2'!C:C,0))=0,na,INDEX('Q1-2'!A:A,MATCH(H20,'Q1-2'!C:C,0))),"-")</f>
        <v>22</v>
      </c>
      <c r="M20" s="14" t="str">
        <f>IFERROR(IF(INDEX('Q2-1'!A:A,MATCH(H20,'Q2-1'!C:C,0))=0,na,INDEX('Q2-1'!A:A,MATCH(H20,'Q2-1'!C:C,0))),"-")</f>
        <v>-</v>
      </c>
      <c r="N20" s="14">
        <f>IFERROR(IF(INDEX('Q2-2'!A:A,MATCH(H20,'Q2-2'!C:C,0))=0,na,INDEX('Q2-2'!A:A,MATCH(H20,'Q2-2'!C:C,0))),"-")</f>
        <v>22</v>
      </c>
      <c r="O20" s="14">
        <f>IFERROR(IF(INDEX('Q3-1'!A:A,MATCH(H20,'Q3-1'!C:C,0))=0,na,INDEX('Q3-1'!A:A,MATCH(H20,'Q3-1'!C:C,0))),"-")</f>
        <v>9</v>
      </c>
      <c r="P20" s="14">
        <f>IFERROR(IF(INDEX('Q3-2'!A:A,MATCH(H20,'Q3-2'!C:C,0))=0,na,INDEX('Q3-2'!A:A,MATCH(H20,'Q3-2'!C:C,0))),"-")</f>
        <v>15</v>
      </c>
      <c r="Q20" s="14">
        <f>IFERROR(IF(INDEX('Q4-1'!A:A,MATCH(H20,'Q4-1'!C:C,0))=0,na,INDEX('Q4-1'!A:A,MATCH(H20,'Q4-1'!C:C,0))),"-")</f>
        <v>18</v>
      </c>
      <c r="R20" s="14">
        <f>IFERROR(IF(INDEX('Q4-2'!A:A,MATCH(H20,'Q4-2'!C:C,0))=0,na,INDEX('Q4-2'!A:A,MATCH(H20,'Q4-2'!C:C,0))),"-")</f>
        <v>18</v>
      </c>
      <c r="S20" s="14">
        <f t="shared" si="1"/>
        <v>9</v>
      </c>
      <c r="T20" s="14">
        <f t="shared" si="2"/>
        <v>15</v>
      </c>
      <c r="U20" s="14">
        <f t="shared" si="3"/>
        <v>18</v>
      </c>
      <c r="V20" s="14">
        <f t="shared" si="4"/>
        <v>42</v>
      </c>
      <c r="W20" s="14">
        <f t="shared" si="5"/>
        <v>18</v>
      </c>
      <c r="X20" s="14">
        <f t="shared" si="6"/>
        <v>22</v>
      </c>
    </row>
    <row r="21" spans="1:24" x14ac:dyDescent="0.25">
      <c r="A21" s="14">
        <f t="shared" si="0"/>
        <v>20</v>
      </c>
      <c r="B21" s="15" t="s">
        <v>209</v>
      </c>
      <c r="C21" s="15" t="s">
        <v>349</v>
      </c>
      <c r="D21" s="15"/>
      <c r="E21" s="15">
        <v>2009</v>
      </c>
      <c r="F21" s="15" t="s">
        <v>23</v>
      </c>
      <c r="G21" s="15">
        <v>2011377</v>
      </c>
      <c r="H21" s="15" t="s">
        <v>350</v>
      </c>
      <c r="I21" s="15" t="s">
        <v>355</v>
      </c>
      <c r="J21" s="15" t="s">
        <v>356</v>
      </c>
      <c r="K21" s="14">
        <f>IFERROR(IF(INDEX('Q1-1'!A:A,MATCH(H21,'Q1-1'!C:C,0))=0,na,INDEX('Q1-1'!A:A,MATCH(H21,'Q1-1'!C:C,0))),"-")</f>
        <v>23</v>
      </c>
      <c r="L21" s="14">
        <f>IFERROR(IF(INDEX('Q1-2'!A:A,MATCH(H21,'Q1-2'!C:C,0))=0,na,INDEX('Q1-2'!A:A,MATCH(H21,'Q1-2'!C:C,0))),"-")</f>
        <v>26</v>
      </c>
      <c r="M21" s="14">
        <f>IFERROR(IF(INDEX('Q2-1'!A:A,MATCH(H21,'Q2-1'!C:C,0))=0,na,INDEX('Q2-1'!A:A,MATCH(H21,'Q2-1'!C:C,0))),"-")</f>
        <v>22</v>
      </c>
      <c r="N21" s="14">
        <f>IFERROR(IF(INDEX('Q2-2'!A:A,MATCH(H21,'Q2-2'!C:C,0))=0,na,INDEX('Q2-2'!A:A,MATCH(H21,'Q2-2'!C:C,0))),"-")</f>
        <v>18</v>
      </c>
      <c r="O21" s="14">
        <f>IFERROR(IF(INDEX('Q3-1'!A:A,MATCH(H21,'Q3-1'!C:C,0))=0,na,INDEX('Q3-1'!A:A,MATCH(H21,'Q3-1'!C:C,0))),"-")</f>
        <v>14</v>
      </c>
      <c r="P21" s="14">
        <f>IFERROR(IF(INDEX('Q3-2'!A:A,MATCH(H21,'Q3-2'!C:C,0))=0,na,INDEX('Q3-2'!A:A,MATCH(H21,'Q3-2'!C:C,0))),"-")</f>
        <v>17</v>
      </c>
      <c r="Q21" s="14">
        <f>IFERROR(IF(INDEX('Q4-1'!A:A,MATCH(H21,'Q4-1'!C:C,0))=0,na,INDEX('Q4-1'!A:A,MATCH(H21,'Q4-1'!C:C,0))),"-")</f>
        <v>16</v>
      </c>
      <c r="R21" s="14">
        <f>IFERROR(IF(INDEX('Q4-2'!A:A,MATCH(H21,'Q4-2'!C:C,0))=0,na,INDEX('Q4-2'!A:A,MATCH(H21,'Q4-2'!C:C,0))),"-")</f>
        <v>22</v>
      </c>
      <c r="S21" s="14">
        <f t="shared" si="1"/>
        <v>14</v>
      </c>
      <c r="T21" s="14">
        <f t="shared" si="2"/>
        <v>16</v>
      </c>
      <c r="U21" s="14">
        <f t="shared" si="3"/>
        <v>17</v>
      </c>
      <c r="V21" s="14">
        <f t="shared" si="4"/>
        <v>47</v>
      </c>
      <c r="W21" s="14">
        <f t="shared" si="5"/>
        <v>18</v>
      </c>
      <c r="X21" s="14">
        <f t="shared" si="6"/>
        <v>22</v>
      </c>
    </row>
    <row r="22" spans="1:24" x14ac:dyDescent="0.25">
      <c r="A22" s="14">
        <v>21</v>
      </c>
      <c r="B22" s="15" t="s">
        <v>338</v>
      </c>
      <c r="C22" s="15" t="s">
        <v>137</v>
      </c>
      <c r="D22" s="15"/>
      <c r="E22" s="15">
        <v>2008</v>
      </c>
      <c r="F22" s="15" t="s">
        <v>23</v>
      </c>
      <c r="G22" s="15">
        <v>2009984</v>
      </c>
      <c r="H22" s="15" t="s">
        <v>45</v>
      </c>
      <c r="I22" s="15" t="s">
        <v>355</v>
      </c>
      <c r="J22" s="15" t="s">
        <v>356</v>
      </c>
      <c r="K22" s="14">
        <f>IFERROR(IF(INDEX('Q1-1'!A:A,MATCH(H22,'Q1-1'!C:C,0))=0,na,INDEX('Q1-1'!A:A,MATCH(H22,'Q1-1'!C:C,0))),"-")</f>
        <v>19</v>
      </c>
      <c r="L22" s="14">
        <f>IFERROR(IF(INDEX('Q1-2'!A:A,MATCH(H22,'Q1-2'!C:C,0))=0,na,INDEX('Q1-2'!A:A,MATCH(H22,'Q1-2'!C:C,0))),"-")</f>
        <v>17</v>
      </c>
      <c r="M22" s="14">
        <f>IFERROR(IF(INDEX('Q2-1'!A:A,MATCH(H22,'Q2-1'!C:C,0))=0,na,INDEX('Q2-1'!A:A,MATCH(H22,'Q2-1'!C:C,0))),"-")</f>
        <v>20</v>
      </c>
      <c r="N22" s="14">
        <f>IFERROR(IF(INDEX('Q2-2'!A:A,MATCH(H22,'Q2-2'!C:C,0))=0,na,INDEX('Q2-2'!A:A,MATCH(H22,'Q2-2'!C:C,0))),"-")</f>
        <v>19</v>
      </c>
      <c r="O22" s="14">
        <f>IFERROR(IF(INDEX('Q3-1'!A:A,MATCH(H22,'Q3-1'!C:C,0))=0,na,INDEX('Q3-1'!A:A,MATCH(H22,'Q3-1'!C:C,0))),"-")</f>
        <v>16</v>
      </c>
      <c r="P22" s="14">
        <f>IFERROR(IF(INDEX('Q3-2'!A:A,MATCH(H22,'Q3-2'!C:C,0))=0,na,INDEX('Q3-2'!A:A,MATCH(H22,'Q3-2'!C:C,0))),"-")</f>
        <v>21</v>
      </c>
      <c r="Q22" s="14">
        <f>IFERROR(IF(INDEX('Q4-1'!A:A,MATCH(H22,'Q4-1'!C:C,0))=0,na,INDEX('Q4-1'!A:A,MATCH(H22,'Q4-1'!C:C,0))),"-")</f>
        <v>14</v>
      </c>
      <c r="R22" s="14">
        <f>IFERROR(IF(INDEX('Q4-2'!A:A,MATCH(H22,'Q4-2'!C:C,0))=0,na,INDEX('Q4-2'!A:A,MATCH(H22,'Q4-2'!C:C,0))),"-")</f>
        <v>21</v>
      </c>
      <c r="S22" s="14">
        <f t="shared" si="1"/>
        <v>14</v>
      </c>
      <c r="T22" s="14">
        <f t="shared" si="2"/>
        <v>16</v>
      </c>
      <c r="U22" s="14">
        <f t="shared" si="3"/>
        <v>17</v>
      </c>
      <c r="V22" s="14">
        <f t="shared" si="4"/>
        <v>47</v>
      </c>
      <c r="W22" s="14">
        <f t="shared" si="5"/>
        <v>19</v>
      </c>
      <c r="X22" s="14">
        <f t="shared" si="6"/>
        <v>19</v>
      </c>
    </row>
    <row r="23" spans="1:24" x14ac:dyDescent="0.25">
      <c r="A23" s="14">
        <f t="shared" si="0"/>
        <v>22</v>
      </c>
      <c r="B23" s="15" t="s">
        <v>311</v>
      </c>
      <c r="C23" s="15" t="s">
        <v>312</v>
      </c>
      <c r="D23" s="15"/>
      <c r="E23" s="15">
        <v>2008</v>
      </c>
      <c r="F23" s="15" t="s">
        <v>18</v>
      </c>
      <c r="G23" s="15">
        <v>2010101</v>
      </c>
      <c r="H23" s="15" t="s">
        <v>33</v>
      </c>
      <c r="I23" s="15" t="s">
        <v>355</v>
      </c>
      <c r="J23" s="15" t="s">
        <v>356</v>
      </c>
      <c r="K23" s="14">
        <f>IFERROR(IF(INDEX('Q1-1'!A:A,MATCH(H23,'Q1-1'!C:C,0))=0,na,INDEX('Q1-1'!A:A,MATCH(H23,'Q1-1'!C:C,0))),"-")</f>
        <v>27</v>
      </c>
      <c r="L23" s="14">
        <f>IFERROR(IF(INDEX('Q1-2'!A:A,MATCH(H23,'Q1-2'!C:C,0))=0,na,INDEX('Q1-2'!A:A,MATCH(H23,'Q1-2'!C:C,0))),"-")</f>
        <v>24</v>
      </c>
      <c r="M23" s="14">
        <f>IFERROR(IF(INDEX('Q2-1'!A:A,MATCH(H23,'Q2-1'!C:C,0))=0,na,INDEX('Q2-1'!A:A,MATCH(H23,'Q2-1'!C:C,0))),"-")</f>
        <v>18</v>
      </c>
      <c r="N23" s="14">
        <f>IFERROR(IF(INDEX('Q2-2'!A:A,MATCH(H23,'Q2-2'!C:C,0))=0,na,INDEX('Q2-2'!A:A,MATCH(H23,'Q2-2'!C:C,0))),"-")</f>
        <v>25</v>
      </c>
      <c r="O23" s="14">
        <f>IFERROR(IF(INDEX('Q3-1'!A:A,MATCH(H23,'Q3-1'!C:C,0))=0,na,INDEX('Q3-1'!A:A,MATCH(H23,'Q3-1'!C:C,0))),"-")</f>
        <v>22</v>
      </c>
      <c r="P23" s="14">
        <f>IFERROR(IF(INDEX('Q3-2'!A:A,MATCH(H23,'Q3-2'!C:C,0))=0,na,INDEX('Q3-2'!A:A,MATCH(H23,'Q3-2'!C:C,0))),"-")</f>
        <v>20</v>
      </c>
      <c r="Q23" s="14">
        <f>IFERROR(IF(INDEX('Q4-1'!A:A,MATCH(H23,'Q4-1'!C:C,0))=0,na,INDEX('Q4-1'!A:A,MATCH(H23,'Q4-1'!C:C,0))),"-")</f>
        <v>20</v>
      </c>
      <c r="R23" s="14">
        <f>IFERROR(IF(INDEX('Q4-2'!A:A,MATCH(H23,'Q4-2'!C:C,0))=0,na,INDEX('Q4-2'!A:A,MATCH(H23,'Q4-2'!C:C,0))),"-")</f>
        <v>19</v>
      </c>
      <c r="S23" s="14">
        <f t="shared" si="1"/>
        <v>18</v>
      </c>
      <c r="T23" s="14">
        <f t="shared" si="2"/>
        <v>19</v>
      </c>
      <c r="U23" s="14">
        <f t="shared" si="3"/>
        <v>20</v>
      </c>
      <c r="V23" s="14">
        <f t="shared" si="4"/>
        <v>57</v>
      </c>
      <c r="W23" s="14">
        <f t="shared" si="5"/>
        <v>20</v>
      </c>
      <c r="X23" s="14">
        <f t="shared" si="6"/>
        <v>22</v>
      </c>
    </row>
    <row r="24" spans="1:24" x14ac:dyDescent="0.25">
      <c r="A24" s="3">
        <f t="shared" si="0"/>
        <v>23</v>
      </c>
      <c r="B24" s="13" t="s">
        <v>234</v>
      </c>
      <c r="C24" s="13" t="s">
        <v>164</v>
      </c>
      <c r="D24" s="13"/>
      <c r="E24" s="13">
        <v>2009</v>
      </c>
      <c r="F24" s="13" t="s">
        <v>23</v>
      </c>
      <c r="G24" s="13">
        <v>2010563</v>
      </c>
      <c r="H24" s="13" t="s">
        <v>294</v>
      </c>
      <c r="I24" s="13" t="s">
        <v>355</v>
      </c>
      <c r="J24" s="13" t="s">
        <v>356</v>
      </c>
      <c r="K24" s="3">
        <f>IFERROR(IF(INDEX('Q1-1'!A:A,MATCH(H24,'Q1-1'!C:C,0))=0,na,INDEX('Q1-1'!A:A,MATCH(H24,'Q1-1'!C:C,0))),"-")</f>
        <v>20</v>
      </c>
      <c r="L24" s="3">
        <f>IFERROR(IF(INDEX('Q1-2'!A:A,MATCH(H24,'Q1-2'!C:C,0))=0,na,INDEX('Q1-2'!A:A,MATCH(H24,'Q1-2'!C:C,0))),"-")</f>
        <v>19</v>
      </c>
      <c r="M24" s="3">
        <f>IFERROR(IF(INDEX('Q2-1'!A:A,MATCH(H24,'Q2-1'!C:C,0))=0,na,INDEX('Q2-1'!A:A,MATCH(H24,'Q2-1'!C:C,0))),"-")</f>
        <v>19</v>
      </c>
      <c r="N24" s="3">
        <f>IFERROR(IF(INDEX('Q2-2'!A:A,MATCH(H24,'Q2-2'!C:C,0))=0,na,INDEX('Q2-2'!A:A,MATCH(H24,'Q2-2'!C:C,0))),"-")</f>
        <v>27</v>
      </c>
      <c r="O24" s="3" t="str">
        <f>IFERROR(IF(INDEX('Q3-1'!A:A,MATCH(H24,'Q3-1'!C:C,0))=0,na,INDEX('Q3-1'!A:A,MATCH(H24,'Q3-1'!C:C,0))),"-")</f>
        <v>-</v>
      </c>
      <c r="P24" s="3" t="str">
        <f>IFERROR(IF(INDEX('Q3-2'!A:A,MATCH(H24,'Q3-2'!C:C,0))=0,na,INDEX('Q3-2'!A:A,MATCH(H24,'Q3-2'!C:C,0))),"-")</f>
        <v>-</v>
      </c>
      <c r="Q24" s="3">
        <f>IFERROR(IF(INDEX('Q4-1'!A:A,MATCH(H24,'Q4-1'!C:C,0))=0,na,INDEX('Q4-1'!A:A,MATCH(H24,'Q4-1'!C:C,0))),"-")</f>
        <v>22</v>
      </c>
      <c r="R24" s="3">
        <f>IFERROR(IF(INDEX('Q4-2'!A:A,MATCH(H24,'Q4-2'!C:C,0))=0,na,INDEX('Q4-2'!A:A,MATCH(H24,'Q4-2'!C:C,0))),"-")</f>
        <v>23</v>
      </c>
      <c r="S24" s="3">
        <f t="shared" si="1"/>
        <v>19</v>
      </c>
      <c r="T24" s="3">
        <f t="shared" si="2"/>
        <v>19</v>
      </c>
      <c r="U24" s="3">
        <f t="shared" si="3"/>
        <v>20</v>
      </c>
      <c r="V24" s="3">
        <f t="shared" si="4"/>
        <v>58</v>
      </c>
      <c r="W24" s="3">
        <f t="shared" si="5"/>
        <v>22</v>
      </c>
      <c r="X24" s="3">
        <f t="shared" si="6"/>
        <v>23</v>
      </c>
    </row>
    <row r="25" spans="1:24" x14ac:dyDescent="0.25">
      <c r="A25" s="3">
        <f t="shared" si="0"/>
        <v>24</v>
      </c>
      <c r="B25" s="4" t="s">
        <v>329</v>
      </c>
      <c r="C25" s="4" t="s">
        <v>150</v>
      </c>
      <c r="D25" s="4"/>
      <c r="E25" s="4">
        <v>2008</v>
      </c>
      <c r="F25" s="4" t="s">
        <v>37</v>
      </c>
      <c r="G25" s="4">
        <v>2010146</v>
      </c>
      <c r="H25" s="4" t="s">
        <v>40</v>
      </c>
      <c r="I25" s="4" t="s">
        <v>355</v>
      </c>
      <c r="J25" s="4" t="s">
        <v>356</v>
      </c>
      <c r="K25" s="3">
        <f>IFERROR(IF(INDEX('Q1-1'!A:A,MATCH(H25,'Q1-1'!C:C,0))=0,na,INDEX('Q1-1'!A:A,MATCH(H25,'Q1-1'!C:C,0))),"-")</f>
        <v>26</v>
      </c>
      <c r="L25" s="3">
        <f>IFERROR(IF(INDEX('Q1-2'!A:A,MATCH(H25,'Q1-2'!C:C,0))=0,na,INDEX('Q1-2'!A:A,MATCH(H25,'Q1-2'!C:C,0))),"-")</f>
        <v>20</v>
      </c>
      <c r="M25" s="3">
        <f>IFERROR(IF(INDEX('Q2-1'!A:A,MATCH(H25,'Q2-1'!C:C,0))=0,na,INDEX('Q2-1'!A:A,MATCH(H25,'Q2-1'!C:C,0))),"-")</f>
        <v>34</v>
      </c>
      <c r="N25" s="3">
        <f>IFERROR(IF(INDEX('Q2-2'!A:A,MATCH(H25,'Q2-2'!C:C,0))=0,na,INDEX('Q2-2'!A:A,MATCH(H25,'Q2-2'!C:C,0))),"-")</f>
        <v>32</v>
      </c>
      <c r="O25" s="3">
        <f>IFERROR(IF(INDEX('Q3-1'!A:A,MATCH(H25,'Q3-1'!C:C,0))=0,na,INDEX('Q3-1'!A:A,MATCH(H25,'Q3-1'!C:C,0))),"-")</f>
        <v>27</v>
      </c>
      <c r="P25" s="3">
        <f>IFERROR(IF(INDEX('Q3-2'!A:A,MATCH(H25,'Q3-2'!C:C,0))=0,na,INDEX('Q3-2'!A:A,MATCH(H25,'Q3-2'!C:C,0))),"-")</f>
        <v>25</v>
      </c>
      <c r="Q25" s="3">
        <f>IFERROR(IF(INDEX('Q4-1'!A:A,MATCH(H25,'Q4-1'!C:C,0))=0,na,INDEX('Q4-1'!A:A,MATCH(H25,'Q4-1'!C:C,0))),"-")</f>
        <v>19</v>
      </c>
      <c r="R25" s="3">
        <f>IFERROR(IF(INDEX('Q4-2'!A:A,MATCH(H25,'Q4-2'!C:C,0))=0,na,INDEX('Q4-2'!A:A,MATCH(H25,'Q4-2'!C:C,0))),"-")</f>
        <v>20</v>
      </c>
      <c r="S25" s="3">
        <f t="shared" si="1"/>
        <v>19</v>
      </c>
      <c r="T25" s="3">
        <f t="shared" si="2"/>
        <v>20</v>
      </c>
      <c r="U25" s="3">
        <f t="shared" si="3"/>
        <v>20</v>
      </c>
      <c r="V25" s="3">
        <f t="shared" si="4"/>
        <v>59</v>
      </c>
      <c r="W25" s="3">
        <f t="shared" si="5"/>
        <v>25</v>
      </c>
      <c r="X25" s="3">
        <f t="shared" si="6"/>
        <v>26</v>
      </c>
    </row>
    <row r="26" spans="1:24" x14ac:dyDescent="0.25">
      <c r="A26" s="3">
        <f t="shared" si="0"/>
        <v>25</v>
      </c>
      <c r="B26" s="4" t="s">
        <v>320</v>
      </c>
      <c r="C26" s="4" t="s">
        <v>321</v>
      </c>
      <c r="D26" s="4"/>
      <c r="E26" s="4">
        <v>2008</v>
      </c>
      <c r="F26" s="4" t="s">
        <v>23</v>
      </c>
      <c r="G26" s="4">
        <v>2010605</v>
      </c>
      <c r="H26" s="4" t="s">
        <v>35</v>
      </c>
      <c r="I26" s="4" t="s">
        <v>355</v>
      </c>
      <c r="J26" s="4" t="s">
        <v>356</v>
      </c>
      <c r="K26" s="3">
        <f>IFERROR(IF(INDEX('Q1-1'!A:A,MATCH(H26,'Q1-1'!C:C,0))=0,na,INDEX('Q1-1'!A:A,MATCH(H26,'Q1-1'!C:C,0))),"-")</f>
        <v>29</v>
      </c>
      <c r="L26" s="3">
        <f>IFERROR(IF(INDEX('Q1-2'!A:A,MATCH(H26,'Q1-2'!C:C,0))=0,na,INDEX('Q1-2'!A:A,MATCH(H26,'Q1-2'!C:C,0))),"-")</f>
        <v>30</v>
      </c>
      <c r="M26" s="3">
        <f>IFERROR(IF(INDEX('Q2-1'!A:A,MATCH(H26,'Q2-1'!C:C,0))=0,na,INDEX('Q2-1'!A:A,MATCH(H26,'Q2-1'!C:C,0))),"-")</f>
        <v>29</v>
      </c>
      <c r="N26" s="3">
        <f>IFERROR(IF(INDEX('Q2-2'!A:A,MATCH(H26,'Q2-2'!C:C,0))=0,na,INDEX('Q2-2'!A:A,MATCH(H26,'Q2-2'!C:C,0))),"-")</f>
        <v>24</v>
      </c>
      <c r="O26" s="3">
        <f>IFERROR(IF(INDEX('Q3-1'!A:A,MATCH(H26,'Q3-1'!C:C,0))=0,na,INDEX('Q3-1'!A:A,MATCH(H26,'Q3-1'!C:C,0))),"-")</f>
        <v>17</v>
      </c>
      <c r="P26" s="3">
        <f>IFERROR(IF(INDEX('Q3-2'!A:A,MATCH(H26,'Q3-2'!C:C,0))=0,na,INDEX('Q3-2'!A:A,MATCH(H26,'Q3-2'!C:C,0))),"-")</f>
        <v>19</v>
      </c>
      <c r="Q26" s="3">
        <f>IFERROR(IF(INDEX('Q4-1'!A:A,MATCH(H26,'Q4-1'!C:C,0))=0,na,INDEX('Q4-1'!A:A,MATCH(H26,'Q4-1'!C:C,0))),"-")</f>
        <v>25</v>
      </c>
      <c r="R26" s="3">
        <f>IFERROR(IF(INDEX('Q4-2'!A:A,MATCH(H26,'Q4-2'!C:C,0))=0,na,INDEX('Q4-2'!A:A,MATCH(H26,'Q4-2'!C:C,0))),"-")</f>
        <v>26</v>
      </c>
      <c r="S26" s="3">
        <f t="shared" si="1"/>
        <v>17</v>
      </c>
      <c r="T26" s="3">
        <f t="shared" si="2"/>
        <v>19</v>
      </c>
      <c r="U26" s="3">
        <f t="shared" si="3"/>
        <v>24</v>
      </c>
      <c r="V26" s="3">
        <f t="shared" si="4"/>
        <v>60</v>
      </c>
      <c r="W26" s="3">
        <f t="shared" si="5"/>
        <v>25</v>
      </c>
      <c r="X26" s="3">
        <f t="shared" si="6"/>
        <v>26</v>
      </c>
    </row>
    <row r="27" spans="1:24" x14ac:dyDescent="0.25">
      <c r="A27" s="3">
        <f t="shared" si="0"/>
        <v>26</v>
      </c>
      <c r="B27" s="4" t="s">
        <v>185</v>
      </c>
      <c r="C27" s="4" t="s">
        <v>330</v>
      </c>
      <c r="D27" s="4"/>
      <c r="E27" s="4">
        <v>2008</v>
      </c>
      <c r="F27" s="4" t="s">
        <v>23</v>
      </c>
      <c r="G27" s="4">
        <v>2010066</v>
      </c>
      <c r="H27" s="4" t="s">
        <v>41</v>
      </c>
      <c r="I27" s="4" t="s">
        <v>355</v>
      </c>
      <c r="J27" s="4" t="s">
        <v>356</v>
      </c>
      <c r="K27" s="3">
        <f>IFERROR(IF(INDEX('Q1-1'!A:A,MATCH(H27,'Q1-1'!C:C,0))=0,na,INDEX('Q1-1'!A:A,MATCH(H27,'Q1-1'!C:C,0))),"-")</f>
        <v>36</v>
      </c>
      <c r="L27" s="3">
        <f>IFERROR(IF(INDEX('Q1-2'!A:A,MATCH(H27,'Q1-2'!C:C,0))=0,na,INDEX('Q1-2'!A:A,MATCH(H27,'Q1-2'!C:C,0))),"-")</f>
        <v>31</v>
      </c>
      <c r="M27" s="3">
        <f>IFERROR(IF(INDEX('Q2-1'!A:A,MATCH(H27,'Q2-1'!C:C,0))=0,na,INDEX('Q2-1'!A:A,MATCH(H27,'Q2-1'!C:C,0))),"-")</f>
        <v>30</v>
      </c>
      <c r="N27" s="3">
        <f>IFERROR(IF(INDEX('Q2-2'!A:A,MATCH(H27,'Q2-2'!C:C,0))=0,na,INDEX('Q2-2'!A:A,MATCH(H27,'Q2-2'!C:C,0))),"-")</f>
        <v>20</v>
      </c>
      <c r="O27" s="3">
        <f>IFERROR(IF(INDEX('Q3-1'!A:A,MATCH(H27,'Q3-1'!C:C,0))=0,na,INDEX('Q3-1'!A:A,MATCH(H27,'Q3-1'!C:C,0))),"-")</f>
        <v>24</v>
      </c>
      <c r="P27" s="3">
        <f>IFERROR(IF(INDEX('Q3-2'!A:A,MATCH(H27,'Q3-2'!C:C,0))=0,na,INDEX('Q3-2'!A:A,MATCH(H27,'Q3-2'!C:C,0))),"-")</f>
        <v>29</v>
      </c>
      <c r="Q27" s="3">
        <f>IFERROR(IF(INDEX('Q4-1'!A:A,MATCH(H27,'Q4-1'!C:C,0))=0,na,INDEX('Q4-1'!A:A,MATCH(H27,'Q4-1'!C:C,0))),"-")</f>
        <v>21</v>
      </c>
      <c r="R27" s="3">
        <f>IFERROR(IF(INDEX('Q4-2'!A:A,MATCH(H27,'Q4-2'!C:C,0))=0,na,INDEX('Q4-2'!A:A,MATCH(H27,'Q4-2'!C:C,0))),"-")</f>
        <v>27</v>
      </c>
      <c r="S27" s="3">
        <f t="shared" si="1"/>
        <v>20</v>
      </c>
      <c r="T27" s="3">
        <f t="shared" si="2"/>
        <v>21</v>
      </c>
      <c r="U27" s="3">
        <f t="shared" si="3"/>
        <v>24</v>
      </c>
      <c r="V27" s="3">
        <f t="shared" si="4"/>
        <v>65</v>
      </c>
      <c r="W27" s="3">
        <f t="shared" si="5"/>
        <v>27</v>
      </c>
      <c r="X27" s="3">
        <f t="shared" si="6"/>
        <v>29</v>
      </c>
    </row>
    <row r="28" spans="1:24" x14ac:dyDescent="0.25">
      <c r="A28" s="3">
        <f t="shared" si="0"/>
        <v>27</v>
      </c>
      <c r="B28" s="4" t="s">
        <v>207</v>
      </c>
      <c r="C28" s="4" t="s">
        <v>346</v>
      </c>
      <c r="D28" s="4"/>
      <c r="E28" s="4">
        <v>2008</v>
      </c>
      <c r="F28" s="4" t="s">
        <v>18</v>
      </c>
      <c r="G28" s="4">
        <v>2010565</v>
      </c>
      <c r="H28" s="4" t="s">
        <v>48</v>
      </c>
      <c r="I28" s="4" t="s">
        <v>355</v>
      </c>
      <c r="J28" s="4" t="s">
        <v>356</v>
      </c>
      <c r="K28" s="3">
        <f>IFERROR(IF(INDEX('Q1-1'!A:A,MATCH(H28,'Q1-1'!C:C,0))=0,na,INDEX('Q1-1'!A:A,MATCH(H28,'Q1-1'!C:C,0))),"-")</f>
        <v>25</v>
      </c>
      <c r="L28" s="3">
        <f>IFERROR(IF(INDEX('Q1-2'!A:A,MATCH(H28,'Q1-2'!C:C,0))=0,na,INDEX('Q1-2'!A:A,MATCH(H28,'Q1-2'!C:C,0))),"-")</f>
        <v>23</v>
      </c>
      <c r="M28" s="3">
        <f>IFERROR(IF(INDEX('Q2-1'!A:A,MATCH(H28,'Q2-1'!C:C,0))=0,na,INDEX('Q2-1'!A:A,MATCH(H28,'Q2-1'!C:C,0))),"-")</f>
        <v>21</v>
      </c>
      <c r="N28" s="3">
        <f>IFERROR(IF(INDEX('Q2-2'!A:A,MATCH(H28,'Q2-2'!C:C,0))=0,na,INDEX('Q2-2'!A:A,MATCH(H28,'Q2-2'!C:C,0))),"-")</f>
        <v>23</v>
      </c>
      <c r="O28" s="3">
        <f>IFERROR(IF(INDEX('Q3-1'!A:A,MATCH(H28,'Q3-1'!C:C,0))=0,na,INDEX('Q3-1'!A:A,MATCH(H28,'Q3-1'!C:C,0))),"-")</f>
        <v>26</v>
      </c>
      <c r="P28" s="3">
        <f>IFERROR(IF(INDEX('Q3-2'!A:A,MATCH(H28,'Q3-2'!C:C,0))=0,na,INDEX('Q3-2'!A:A,MATCH(H28,'Q3-2'!C:C,0))),"-")</f>
        <v>22</v>
      </c>
      <c r="Q28" s="3">
        <f>IFERROR(IF(INDEX('Q4-1'!A:A,MATCH(H28,'Q4-1'!C:C,0))=0,na,INDEX('Q4-1'!A:A,MATCH(H28,'Q4-1'!C:C,0))),"-")</f>
        <v>29</v>
      </c>
      <c r="R28" s="3">
        <f>IFERROR(IF(INDEX('Q4-2'!A:A,MATCH(H28,'Q4-2'!C:C,0))=0,na,INDEX('Q4-2'!A:A,MATCH(H28,'Q4-2'!C:C,0))),"-")</f>
        <v>32</v>
      </c>
      <c r="S28" s="3">
        <f t="shared" si="1"/>
        <v>21</v>
      </c>
      <c r="T28" s="3">
        <f t="shared" si="2"/>
        <v>22</v>
      </c>
      <c r="U28" s="3">
        <f t="shared" si="3"/>
        <v>23</v>
      </c>
      <c r="V28" s="3">
        <f t="shared" si="4"/>
        <v>66</v>
      </c>
      <c r="W28" s="3">
        <f t="shared" si="5"/>
        <v>23</v>
      </c>
      <c r="X28" s="3">
        <f t="shared" si="6"/>
        <v>25</v>
      </c>
    </row>
    <row r="29" spans="1:24" x14ac:dyDescent="0.25">
      <c r="A29" s="3">
        <v>28</v>
      </c>
      <c r="B29" s="4" t="s">
        <v>297</v>
      </c>
      <c r="C29" s="4" t="s">
        <v>153</v>
      </c>
      <c r="D29" s="4"/>
      <c r="E29" s="4">
        <v>2008</v>
      </c>
      <c r="F29" s="4" t="s">
        <v>18</v>
      </c>
      <c r="G29" s="4">
        <v>2010917</v>
      </c>
      <c r="H29" s="4" t="s">
        <v>24</v>
      </c>
      <c r="I29" s="4" t="s">
        <v>355</v>
      </c>
      <c r="J29" s="4" t="s">
        <v>356</v>
      </c>
      <c r="K29" s="3">
        <f>IFERROR(IF(INDEX('Q1-1'!A:A,MATCH(H29,'Q1-1'!C:C,0))=0,na,INDEX('Q1-1'!A:A,MATCH(H29,'Q1-1'!C:C,0))),"-")</f>
        <v>31</v>
      </c>
      <c r="L29" s="3">
        <f>IFERROR(IF(INDEX('Q1-2'!A:A,MATCH(H29,'Q1-2'!C:C,0))=0,na,INDEX('Q1-2'!A:A,MATCH(H29,'Q1-2'!C:C,0))),"-")</f>
        <v>24</v>
      </c>
      <c r="M29" s="3">
        <f>IFERROR(IF(INDEX('Q2-1'!A:A,MATCH(H29,'Q2-1'!C:C,0))=0,na,INDEX('Q2-1'!A:A,MATCH(H29,'Q2-1'!C:C,0))),"-")</f>
        <v>23</v>
      </c>
      <c r="N29" s="3" t="str">
        <f>IFERROR(IF(INDEX('Q2-2'!A:A,MATCH(H29,'Q2-2'!C:C,0))=0,na,INDEX('Q2-2'!A:A,MATCH(H29,'Q2-2'!C:C,0))),"-")</f>
        <v>-</v>
      </c>
      <c r="O29" s="3">
        <f>IFERROR(IF(INDEX('Q3-1'!A:A,MATCH(H29,'Q3-1'!C:C,0))=0,na,INDEX('Q3-1'!A:A,MATCH(H29,'Q3-1'!C:C,0))),"-")</f>
        <v>20</v>
      </c>
      <c r="P29" s="3">
        <f>IFERROR(IF(INDEX('Q3-2'!A:A,MATCH(H29,'Q3-2'!C:C,0))=0,na,INDEX('Q3-2'!A:A,MATCH(H29,'Q3-2'!C:C,0))),"-")</f>
        <v>24</v>
      </c>
      <c r="Q29" s="3">
        <f>IFERROR(IF(INDEX('Q4-1'!A:A,MATCH(H29,'Q4-1'!C:C,0))=0,na,INDEX('Q4-1'!A:A,MATCH(H29,'Q4-1'!C:C,0))),"-")</f>
        <v>23</v>
      </c>
      <c r="R29" s="3">
        <f>IFERROR(IF(INDEX('Q4-2'!A:A,MATCH(H29,'Q4-2'!C:C,0))=0,na,INDEX('Q4-2'!A:A,MATCH(H29,'Q4-2'!C:C,0))),"-")</f>
        <v>25</v>
      </c>
      <c r="S29" s="3">
        <f t="shared" si="1"/>
        <v>20</v>
      </c>
      <c r="T29" s="3">
        <f t="shared" si="2"/>
        <v>23</v>
      </c>
      <c r="U29" s="3">
        <f t="shared" si="3"/>
        <v>23</v>
      </c>
      <c r="V29" s="3">
        <f t="shared" si="4"/>
        <v>66</v>
      </c>
      <c r="W29" s="3">
        <f t="shared" si="5"/>
        <v>24</v>
      </c>
      <c r="X29" s="3">
        <f t="shared" si="6"/>
        <v>24</v>
      </c>
    </row>
    <row r="30" spans="1:24" x14ac:dyDescent="0.25">
      <c r="A30" s="3">
        <v>29</v>
      </c>
      <c r="B30" s="13" t="s">
        <v>298</v>
      </c>
      <c r="C30" s="13" t="s">
        <v>151</v>
      </c>
      <c r="D30" s="13"/>
      <c r="E30" s="13">
        <v>2009</v>
      </c>
      <c r="F30" s="13" t="s">
        <v>23</v>
      </c>
      <c r="G30" s="13">
        <v>2010429</v>
      </c>
      <c r="H30" s="13" t="s">
        <v>299</v>
      </c>
      <c r="I30" s="13" t="s">
        <v>355</v>
      </c>
      <c r="J30" s="13" t="s">
        <v>356</v>
      </c>
      <c r="K30" s="3">
        <f>IFERROR(IF(INDEX('Q1-1'!A:A,MATCH(H30,'Q1-1'!C:C,0))=0,na,INDEX('Q1-1'!A:A,MATCH(H30,'Q1-1'!C:C,0))),"-")</f>
        <v>21</v>
      </c>
      <c r="L30" s="3">
        <f>IFERROR(IF(INDEX('Q1-2'!A:A,MATCH(H30,'Q1-2'!C:C,0))=0,na,INDEX('Q1-2'!A:A,MATCH(H30,'Q1-2'!C:C,0))),"-")</f>
        <v>21</v>
      </c>
      <c r="M30" s="3">
        <f>IFERROR(IF(INDEX('Q2-1'!A:A,MATCH(H30,'Q2-1'!C:C,0))=0,na,INDEX('Q2-1'!A:A,MATCH(H30,'Q2-1'!C:C,0))),"-")</f>
        <v>24</v>
      </c>
      <c r="N30" s="3">
        <f>IFERROR(IF(INDEX('Q2-2'!A:A,MATCH(H30,'Q2-2'!C:C,0))=0,na,INDEX('Q2-2'!A:A,MATCH(H30,'Q2-2'!C:C,0))),"-")</f>
        <v>26</v>
      </c>
      <c r="O30" s="3">
        <f>IFERROR(IF(INDEX('Q3-1'!A:A,MATCH(H30,'Q3-1'!C:C,0))=0,na,INDEX('Q3-1'!A:A,MATCH(H30,'Q3-1'!C:C,0))),"-")</f>
        <v>30</v>
      </c>
      <c r="P30" s="3">
        <f>IFERROR(IF(INDEX('Q3-2'!A:A,MATCH(H30,'Q3-2'!C:C,0))=0,na,INDEX('Q3-2'!A:A,MATCH(H30,'Q3-2'!C:C,0))),"-")</f>
        <v>32</v>
      </c>
      <c r="Q30" s="3">
        <f>IFERROR(IF(INDEX('Q4-1'!A:A,MATCH(H30,'Q4-1'!C:C,0))=0,na,INDEX('Q4-1'!A:A,MATCH(H30,'Q4-1'!C:C,0))),"-")</f>
        <v>28</v>
      </c>
      <c r="R30" s="3">
        <f>IFERROR(IF(INDEX('Q4-2'!A:A,MATCH(H30,'Q4-2'!C:C,0))=0,na,INDEX('Q4-2'!A:A,MATCH(H30,'Q4-2'!C:C,0))),"-")</f>
        <v>29</v>
      </c>
      <c r="S30" s="3">
        <f t="shared" si="1"/>
        <v>21</v>
      </c>
      <c r="T30" s="3">
        <f t="shared" si="2"/>
        <v>21</v>
      </c>
      <c r="U30" s="3">
        <f t="shared" si="3"/>
        <v>24</v>
      </c>
      <c r="V30" s="3">
        <f t="shared" si="4"/>
        <v>66</v>
      </c>
      <c r="W30" s="3">
        <f t="shared" si="5"/>
        <v>26</v>
      </c>
      <c r="X30" s="3">
        <f t="shared" si="6"/>
        <v>28</v>
      </c>
    </row>
    <row r="31" spans="1:24" x14ac:dyDescent="0.25">
      <c r="A31" s="3">
        <f t="shared" si="0"/>
        <v>30</v>
      </c>
      <c r="B31" s="4" t="s">
        <v>306</v>
      </c>
      <c r="C31" s="4" t="s">
        <v>125</v>
      </c>
      <c r="D31" s="4"/>
      <c r="E31" s="4">
        <v>2009</v>
      </c>
      <c r="F31" s="4" t="s">
        <v>23</v>
      </c>
      <c r="G31" s="4">
        <v>2011366</v>
      </c>
      <c r="H31" s="4" t="s">
        <v>307</v>
      </c>
      <c r="I31" s="4" t="s">
        <v>355</v>
      </c>
      <c r="J31" s="4" t="s">
        <v>356</v>
      </c>
      <c r="K31" s="3">
        <f>IFERROR(IF(INDEX('Q1-1'!A:A,MATCH(H31,'Q1-1'!C:C,0))=0,na,INDEX('Q1-1'!A:A,MATCH(H31,'Q1-1'!C:C,0))),"-")</f>
        <v>30</v>
      </c>
      <c r="L31" s="3">
        <f>IFERROR(IF(INDEX('Q1-2'!A:A,MATCH(H31,'Q1-2'!C:C,0))=0,na,INDEX('Q1-2'!A:A,MATCH(H31,'Q1-2'!C:C,0))),"-")</f>
        <v>28</v>
      </c>
      <c r="M31" s="3">
        <f>IFERROR(IF(INDEX('Q2-1'!A:A,MATCH(H31,'Q2-1'!C:C,0))=0,na,INDEX('Q2-1'!A:A,MATCH(H31,'Q2-1'!C:C,0))),"-")</f>
        <v>27</v>
      </c>
      <c r="N31" s="3">
        <f>IFERROR(IF(INDEX('Q2-2'!A:A,MATCH(H31,'Q2-2'!C:C,0))=0,na,INDEX('Q2-2'!A:A,MATCH(H31,'Q2-2'!C:C,0))),"-")</f>
        <v>31</v>
      </c>
      <c r="O31" s="3">
        <f>IFERROR(IF(INDEX('Q3-1'!A:A,MATCH(H31,'Q3-1'!C:C,0))=0,na,INDEX('Q3-1'!A:A,MATCH(H31,'Q3-1'!C:C,0))),"-")</f>
        <v>23</v>
      </c>
      <c r="P31" s="3">
        <f>IFERROR(IF(INDEX('Q3-2'!A:A,MATCH(H31,'Q3-2'!C:C,0))=0,na,INDEX('Q3-2'!A:A,MATCH(H31,'Q3-2'!C:C,0))),"-")</f>
        <v>23</v>
      </c>
      <c r="Q31" s="3">
        <f>IFERROR(IF(INDEX('Q4-1'!A:A,MATCH(H31,'Q4-1'!C:C,0))=0,na,INDEX('Q4-1'!A:A,MATCH(H31,'Q4-1'!C:C,0))),"-")</f>
        <v>24</v>
      </c>
      <c r="R31" s="3">
        <f>IFERROR(IF(INDEX('Q4-2'!A:A,MATCH(H31,'Q4-2'!C:C,0))=0,na,INDEX('Q4-2'!A:A,MATCH(H31,'Q4-2'!C:C,0))),"-")</f>
        <v>24</v>
      </c>
      <c r="S31" s="3">
        <f t="shared" si="1"/>
        <v>23</v>
      </c>
      <c r="T31" s="3">
        <f t="shared" si="2"/>
        <v>23</v>
      </c>
      <c r="U31" s="3">
        <f t="shared" si="3"/>
        <v>24</v>
      </c>
      <c r="V31" s="3">
        <f t="shared" si="4"/>
        <v>70</v>
      </c>
      <c r="W31" s="3">
        <f t="shared" si="5"/>
        <v>24</v>
      </c>
      <c r="X31" s="3">
        <f t="shared" si="6"/>
        <v>27</v>
      </c>
    </row>
    <row r="32" spans="1:24" x14ac:dyDescent="0.25">
      <c r="A32" s="3">
        <f t="shared" si="0"/>
        <v>31</v>
      </c>
      <c r="B32" s="4" t="s">
        <v>416</v>
      </c>
      <c r="C32" s="4" t="s">
        <v>417</v>
      </c>
      <c r="D32" s="4"/>
      <c r="E32" s="4">
        <v>2008</v>
      </c>
      <c r="F32" s="4" t="s">
        <v>18</v>
      </c>
      <c r="G32" s="4">
        <v>2010480</v>
      </c>
      <c r="H32" s="4" t="s">
        <v>418</v>
      </c>
      <c r="I32" s="4" t="s">
        <v>355</v>
      </c>
      <c r="J32" s="4" t="s">
        <v>356</v>
      </c>
      <c r="K32" s="3">
        <f>IFERROR(IF(INDEX('Q1-1'!A:A,MATCH(H32,'Q1-1'!C:C,0))=0,na,INDEX('Q1-1'!A:A,MATCH(H32,'Q1-1'!C:C,0))),"-")</f>
        <v>28</v>
      </c>
      <c r="L32" s="3">
        <f>IFERROR(IF(INDEX('Q1-2'!A:A,MATCH(H32,'Q1-2'!C:C,0))=0,na,INDEX('Q1-2'!A:A,MATCH(H32,'Q1-2'!C:C,0))),"-")</f>
        <v>27</v>
      </c>
      <c r="M32" s="3">
        <f>IFERROR(IF(INDEX('Q2-1'!A:A,MATCH(H32,'Q2-1'!C:C,0))=0,na,INDEX('Q2-1'!A:A,MATCH(H32,'Q2-1'!C:C,0))),"-")</f>
        <v>28</v>
      </c>
      <c r="N32" s="3">
        <f>IFERROR(IF(INDEX('Q2-2'!A:A,MATCH(H32,'Q2-2'!C:C,0))=0,na,INDEX('Q2-2'!A:A,MATCH(H32,'Q2-2'!C:C,0))),"-")</f>
        <v>36</v>
      </c>
      <c r="O32" s="3">
        <f>IFERROR(IF(INDEX('Q3-1'!A:A,MATCH(H32,'Q3-1'!C:C,0))=0,na,INDEX('Q3-1'!A:A,MATCH(H32,'Q3-1'!C:C,0))),"-")</f>
        <v>25</v>
      </c>
      <c r="P32" s="3">
        <f>IFERROR(IF(INDEX('Q3-2'!A:A,MATCH(H32,'Q3-2'!C:C,0))=0,na,INDEX('Q3-2'!A:A,MATCH(H32,'Q3-2'!C:C,0))),"-")</f>
        <v>26</v>
      </c>
      <c r="Q32" s="3" t="str">
        <f>IFERROR(IF(INDEX('Q4-1'!A:A,MATCH(H32,'Q4-1'!C:C,0))=0,na,INDEX('Q4-1'!A:A,MATCH(H32,'Q4-1'!C:C,0))),"-")</f>
        <v>-</v>
      </c>
      <c r="R32" s="3" t="str">
        <f>IFERROR(IF(INDEX('Q4-2'!A:A,MATCH(H32,'Q4-2'!C:C,0))=0,na,INDEX('Q4-2'!A:A,MATCH(H32,'Q4-2'!C:C,0))),"-")</f>
        <v>-</v>
      </c>
      <c r="S32" s="3">
        <f t="shared" si="1"/>
        <v>25</v>
      </c>
      <c r="T32" s="3">
        <f t="shared" si="2"/>
        <v>26</v>
      </c>
      <c r="U32" s="3">
        <f t="shared" si="3"/>
        <v>27</v>
      </c>
      <c r="V32" s="3">
        <f t="shared" si="4"/>
        <v>78</v>
      </c>
      <c r="W32" s="3">
        <f t="shared" si="5"/>
        <v>28</v>
      </c>
      <c r="X32" s="3">
        <f t="shared" si="6"/>
        <v>28</v>
      </c>
    </row>
    <row r="33" spans="1:24" x14ac:dyDescent="0.25">
      <c r="A33" s="3">
        <v>32</v>
      </c>
      <c r="B33" s="4" t="s">
        <v>301</v>
      </c>
      <c r="C33" s="4" t="s">
        <v>302</v>
      </c>
      <c r="D33" s="4"/>
      <c r="E33" s="4">
        <v>2009</v>
      </c>
      <c r="F33" s="4" t="s">
        <v>18</v>
      </c>
      <c r="G33" s="4">
        <v>2011131</v>
      </c>
      <c r="H33" s="4" t="s">
        <v>303</v>
      </c>
      <c r="I33" s="4" t="s">
        <v>355</v>
      </c>
      <c r="J33" s="4" t="s">
        <v>356</v>
      </c>
      <c r="K33" s="3">
        <f>IFERROR(IF(INDEX('Q1-1'!A:A,MATCH(H33,'Q1-1'!C:C,0))=0,na,INDEX('Q1-1'!A:A,MATCH(H33,'Q1-1'!C:C,0))),"-")</f>
        <v>38</v>
      </c>
      <c r="L33" s="3">
        <f>IFERROR(IF(INDEX('Q1-2'!A:A,MATCH(H33,'Q1-2'!C:C,0))=0,na,INDEX('Q1-2'!A:A,MATCH(H33,'Q1-2'!C:C,0))),"-")</f>
        <v>32</v>
      </c>
      <c r="M33" s="3">
        <f>IFERROR(IF(INDEX('Q2-1'!A:A,MATCH(H33,'Q2-1'!C:C,0))=0,na,INDEX('Q2-1'!A:A,MATCH(H33,'Q2-1'!C:C,0))),"-")</f>
        <v>25</v>
      </c>
      <c r="N33" s="3">
        <f>IFERROR(IF(INDEX('Q2-2'!A:A,MATCH(H33,'Q2-2'!C:C,0))=0,na,INDEX('Q2-2'!A:A,MATCH(H33,'Q2-2'!C:C,0))),"-")</f>
        <v>21</v>
      </c>
      <c r="O33" s="3" t="str">
        <f>IFERROR(IF(INDEX('Q3-1'!A:A,MATCH(H33,'Q3-1'!C:C,0))=0,na,INDEX('Q3-1'!A:A,MATCH(H33,'Q3-1'!C:C,0))),"-")</f>
        <v>-</v>
      </c>
      <c r="P33" s="3" t="str">
        <f>IFERROR(IF(INDEX('Q3-2'!A:A,MATCH(H33,'Q3-2'!C:C,0))=0,na,INDEX('Q3-2'!A:A,MATCH(H33,'Q3-2'!C:C,0))),"-")</f>
        <v>-</v>
      </c>
      <c r="Q33" s="3" t="str">
        <f>IFERROR(IF(INDEX('Q4-1'!A:A,MATCH(H33,'Q4-1'!C:C,0))=0,na,INDEX('Q4-1'!A:A,MATCH(H33,'Q4-1'!C:C,0))),"-")</f>
        <v>-</v>
      </c>
      <c r="R33" s="3" t="str">
        <f>IFERROR(IF(INDEX('Q4-2'!A:A,MATCH(H33,'Q4-2'!C:C,0))=0,na,INDEX('Q4-2'!A:A,MATCH(H33,'Q4-2'!C:C,0))),"-")</f>
        <v>-</v>
      </c>
      <c r="S33" s="3">
        <f t="shared" si="1"/>
        <v>21</v>
      </c>
      <c r="T33" s="3">
        <f t="shared" si="2"/>
        <v>25</v>
      </c>
      <c r="U33" s="3">
        <f t="shared" si="3"/>
        <v>32</v>
      </c>
      <c r="V33" s="3">
        <f t="shared" si="4"/>
        <v>78</v>
      </c>
      <c r="W33" s="3">
        <f t="shared" si="5"/>
        <v>38</v>
      </c>
      <c r="X33" s="3" t="str">
        <f t="shared" si="6"/>
        <v>-</v>
      </c>
    </row>
    <row r="34" spans="1:24" x14ac:dyDescent="0.25">
      <c r="A34" s="3">
        <f t="shared" ref="A34:A69" si="7">IFERROR(RANK(V34,V:V,1),"-")</f>
        <v>33</v>
      </c>
      <c r="B34" s="4" t="s">
        <v>425</v>
      </c>
      <c r="C34" s="4" t="s">
        <v>426</v>
      </c>
      <c r="D34" s="4"/>
      <c r="E34" s="4">
        <v>2009</v>
      </c>
      <c r="F34" s="4" t="s">
        <v>23</v>
      </c>
      <c r="G34" s="4">
        <v>2011576</v>
      </c>
      <c r="H34" s="4" t="s">
        <v>427</v>
      </c>
      <c r="I34" s="4" t="s">
        <v>355</v>
      </c>
      <c r="J34" s="4" t="s">
        <v>356</v>
      </c>
      <c r="K34" s="3">
        <f>IFERROR(IF(INDEX('Q1-1'!A:A,MATCH(H34,'Q1-1'!C:C,0))=0,na,INDEX('Q1-1'!A:A,MATCH(H34,'Q1-1'!C:C,0))),"-")</f>
        <v>41</v>
      </c>
      <c r="L34" s="3">
        <f>IFERROR(IF(INDEX('Q1-2'!A:A,MATCH(H34,'Q1-2'!C:C,0))=0,na,INDEX('Q1-2'!A:A,MATCH(H34,'Q1-2'!C:C,0))),"-")</f>
        <v>36</v>
      </c>
      <c r="M34" s="3">
        <f>IFERROR(IF(INDEX('Q2-1'!A:A,MATCH(H34,'Q2-1'!C:C,0))=0,na,INDEX('Q2-1'!A:A,MATCH(H34,'Q2-1'!C:C,0))),"-")</f>
        <v>26</v>
      </c>
      <c r="N34" s="3">
        <f>IFERROR(IF(INDEX('Q2-2'!A:A,MATCH(H34,'Q2-2'!C:C,0))=0,na,INDEX('Q2-2'!A:A,MATCH(H34,'Q2-2'!C:C,0))),"-")</f>
        <v>28</v>
      </c>
      <c r="O34" s="3">
        <f>IFERROR(IF(INDEX('Q3-1'!A:A,MATCH(H34,'Q3-1'!C:C,0))=0,na,INDEX('Q3-1'!A:A,MATCH(H34,'Q3-1'!C:C,0))),"-")</f>
        <v>33</v>
      </c>
      <c r="P34" s="3">
        <f>IFERROR(IF(INDEX('Q3-2'!A:A,MATCH(H34,'Q3-2'!C:C,0))=0,na,INDEX('Q3-2'!A:A,MATCH(H34,'Q3-2'!C:C,0))),"-")</f>
        <v>33</v>
      </c>
      <c r="Q34" s="3">
        <f>IFERROR(IF(INDEX('Q4-1'!A:A,MATCH(H34,'Q4-1'!C:C,0))=0,na,INDEX('Q4-1'!A:A,MATCH(H34,'Q4-1'!C:C,0))),"-")</f>
        <v>30</v>
      </c>
      <c r="R34" s="3">
        <f>IFERROR(IF(INDEX('Q4-2'!A:A,MATCH(H34,'Q4-2'!C:C,0))=0,na,INDEX('Q4-2'!A:A,MATCH(H34,'Q4-2'!C:C,0))),"-")</f>
        <v>28</v>
      </c>
      <c r="S34" s="3">
        <f t="shared" ref="S34:S65" si="8">IFERROR(SMALL(K34:R34,1),"-")</f>
        <v>26</v>
      </c>
      <c r="T34" s="3">
        <f t="shared" ref="T34:T69" si="9">IFERROR(SMALL(K34:R34,2),"-")</f>
        <v>28</v>
      </c>
      <c r="U34" s="3">
        <f t="shared" ref="U34:U69" si="10">IFERROR(SMALL(K34:R34,3),"-")</f>
        <v>28</v>
      </c>
      <c r="V34" s="3">
        <f t="shared" ref="V34:V65" si="11">IFERROR(S34+T34+U34,"-")</f>
        <v>82</v>
      </c>
      <c r="W34" s="3">
        <f t="shared" ref="W34:W69" si="12">IFERROR(SMALL(K34:R34,4),"-")</f>
        <v>30</v>
      </c>
      <c r="X34" s="3">
        <f t="shared" ref="X34:X69" si="13">IFERROR(SMALL(K34:R34,5),"-")</f>
        <v>33</v>
      </c>
    </row>
    <row r="35" spans="1:24" x14ac:dyDescent="0.25">
      <c r="A35" s="3">
        <f t="shared" si="7"/>
        <v>34</v>
      </c>
      <c r="B35" s="4" t="s">
        <v>249</v>
      </c>
      <c r="C35" s="4" t="s">
        <v>216</v>
      </c>
      <c r="D35" s="4"/>
      <c r="E35" s="4">
        <v>2009</v>
      </c>
      <c r="F35" s="4" t="s">
        <v>18</v>
      </c>
      <c r="G35" s="4">
        <v>2010544</v>
      </c>
      <c r="H35" s="4" t="s">
        <v>310</v>
      </c>
      <c r="I35" s="4" t="s">
        <v>355</v>
      </c>
      <c r="J35" s="4" t="s">
        <v>356</v>
      </c>
      <c r="K35" s="3">
        <f>IFERROR(IF(INDEX('Q1-1'!A:A,MATCH(H35,'Q1-1'!C:C,0))=0,na,INDEX('Q1-1'!A:A,MATCH(H35,'Q1-1'!C:C,0))),"-")</f>
        <v>39</v>
      </c>
      <c r="L35" s="3">
        <f>IFERROR(IF(INDEX('Q1-2'!A:A,MATCH(H35,'Q1-2'!C:C,0))=0,na,INDEX('Q1-2'!A:A,MATCH(H35,'Q1-2'!C:C,0))),"-")</f>
        <v>39</v>
      </c>
      <c r="M35" s="3" t="str">
        <f>IFERROR(IF(INDEX('Q2-1'!A:A,MATCH(H35,'Q2-1'!C:C,0))=0,na,INDEX('Q2-1'!A:A,MATCH(H35,'Q2-1'!C:C,0))),"-")</f>
        <v>-</v>
      </c>
      <c r="N35" s="3" t="str">
        <f>IFERROR(IF(INDEX('Q2-2'!A:A,MATCH(H35,'Q2-2'!C:C,0))=0,na,INDEX('Q2-2'!A:A,MATCH(H35,'Q2-2'!C:C,0))),"-")</f>
        <v>-</v>
      </c>
      <c r="O35" s="3">
        <f>IFERROR(IF(INDEX('Q3-1'!A:A,MATCH(H35,'Q3-1'!C:C,0))=0,na,INDEX('Q3-1'!A:A,MATCH(H35,'Q3-1'!C:C,0))),"-")</f>
        <v>28</v>
      </c>
      <c r="P35" s="3">
        <f>IFERROR(IF(INDEX('Q3-2'!A:A,MATCH(H35,'Q3-2'!C:C,0))=0,na,INDEX('Q3-2'!A:A,MATCH(H35,'Q3-2'!C:C,0))),"-")</f>
        <v>27</v>
      </c>
      <c r="Q35" s="3">
        <f>IFERROR(IF(INDEX('Q4-1'!A:A,MATCH(H35,'Q4-1'!C:C,0))=0,na,INDEX('Q4-1'!A:A,MATCH(H35,'Q4-1'!C:C,0))),"-")</f>
        <v>32</v>
      </c>
      <c r="R35" s="3">
        <f>IFERROR(IF(INDEX('Q4-2'!A:A,MATCH(H35,'Q4-2'!C:C,0))=0,na,INDEX('Q4-2'!A:A,MATCH(H35,'Q4-2'!C:C,0))),"-")</f>
        <v>34</v>
      </c>
      <c r="S35" s="3">
        <f t="shared" si="8"/>
        <v>27</v>
      </c>
      <c r="T35" s="3">
        <f t="shared" si="9"/>
        <v>28</v>
      </c>
      <c r="U35" s="3">
        <f t="shared" si="10"/>
        <v>32</v>
      </c>
      <c r="V35" s="3">
        <f t="shared" si="11"/>
        <v>87</v>
      </c>
      <c r="W35" s="3">
        <f t="shared" si="12"/>
        <v>34</v>
      </c>
      <c r="X35" s="3">
        <f t="shared" si="13"/>
        <v>39</v>
      </c>
    </row>
    <row r="36" spans="1:24" x14ac:dyDescent="0.25">
      <c r="A36" s="3">
        <f t="shared" si="7"/>
        <v>35</v>
      </c>
      <c r="B36" s="4" t="s">
        <v>419</v>
      </c>
      <c r="C36" s="4" t="s">
        <v>420</v>
      </c>
      <c r="D36" s="4"/>
      <c r="E36" s="4">
        <v>2009</v>
      </c>
      <c r="F36" s="4" t="s">
        <v>23</v>
      </c>
      <c r="G36" s="4">
        <v>2010496</v>
      </c>
      <c r="H36" s="4" t="s">
        <v>421</v>
      </c>
      <c r="I36" s="4" t="s">
        <v>355</v>
      </c>
      <c r="J36" s="4" t="s">
        <v>356</v>
      </c>
      <c r="K36" s="3">
        <f>IFERROR(IF(INDEX('Q1-1'!A:A,MATCH(H36,'Q1-1'!C:C,0))=0,na,INDEX('Q1-1'!A:A,MATCH(H36,'Q1-1'!C:C,0))),"-")</f>
        <v>33</v>
      </c>
      <c r="L36" s="3">
        <f>IFERROR(IF(INDEX('Q1-2'!A:A,MATCH(H36,'Q1-2'!C:C,0))=0,na,INDEX('Q1-2'!A:A,MATCH(H36,'Q1-2'!C:C,0))),"-")</f>
        <v>34</v>
      </c>
      <c r="M36" s="3" t="str">
        <f>IFERROR(IF(INDEX('Q2-1'!A:A,MATCH(H36,'Q2-1'!C:C,0))=0,na,INDEX('Q2-1'!A:A,MATCH(H36,'Q2-1'!C:C,0))),"-")</f>
        <v>-</v>
      </c>
      <c r="N36" s="3">
        <f>IFERROR(IF(INDEX('Q2-2'!A:A,MATCH(H36,'Q2-2'!C:C,0))=0,na,INDEX('Q2-2'!A:A,MATCH(H36,'Q2-2'!C:C,0))),"-")</f>
        <v>37</v>
      </c>
      <c r="O36" s="3">
        <f>IFERROR(IF(INDEX('Q3-1'!A:A,MATCH(H36,'Q3-1'!C:C,0))=0,na,INDEX('Q3-1'!A:A,MATCH(H36,'Q3-1'!C:C,0))),"-")</f>
        <v>32</v>
      </c>
      <c r="P36" s="3">
        <f>IFERROR(IF(INDEX('Q3-2'!A:A,MATCH(H36,'Q3-2'!C:C,0))=0,na,INDEX('Q3-2'!A:A,MATCH(H36,'Q3-2'!C:C,0))),"-")</f>
        <v>30</v>
      </c>
      <c r="Q36" s="3">
        <f>IFERROR(IF(INDEX('Q4-1'!A:A,MATCH(H36,'Q4-1'!C:C,0))=0,na,INDEX('Q4-1'!A:A,MATCH(H36,'Q4-1'!C:C,0))),"-")</f>
        <v>26</v>
      </c>
      <c r="R36" s="3">
        <f>IFERROR(IF(INDEX('Q4-2'!A:A,MATCH(H36,'Q4-2'!C:C,0))=0,na,INDEX('Q4-2'!A:A,MATCH(H36,'Q4-2'!C:C,0))),"-")</f>
        <v>33</v>
      </c>
      <c r="S36" s="3">
        <f t="shared" si="8"/>
        <v>26</v>
      </c>
      <c r="T36" s="3">
        <f t="shared" si="9"/>
        <v>30</v>
      </c>
      <c r="U36" s="3">
        <f t="shared" si="10"/>
        <v>32</v>
      </c>
      <c r="V36" s="3">
        <f t="shared" si="11"/>
        <v>88</v>
      </c>
      <c r="W36" s="3">
        <f t="shared" si="12"/>
        <v>33</v>
      </c>
      <c r="X36" s="3">
        <f t="shared" si="13"/>
        <v>33</v>
      </c>
    </row>
    <row r="37" spans="1:24" x14ac:dyDescent="0.25">
      <c r="A37" s="3">
        <v>36</v>
      </c>
      <c r="B37" s="4" t="s">
        <v>344</v>
      </c>
      <c r="C37" s="4" t="s">
        <v>130</v>
      </c>
      <c r="D37" s="4"/>
      <c r="E37" s="4">
        <v>2009</v>
      </c>
      <c r="F37" s="4" t="s">
        <v>18</v>
      </c>
      <c r="G37" s="4">
        <v>2011024</v>
      </c>
      <c r="H37" s="4" t="s">
        <v>345</v>
      </c>
      <c r="I37" s="4" t="s">
        <v>355</v>
      </c>
      <c r="J37" s="4" t="s">
        <v>356</v>
      </c>
      <c r="K37" s="3">
        <f>IFERROR(IF(INDEX('Q1-1'!A:A,MATCH(H37,'Q1-1'!C:C,0))=0,na,INDEX('Q1-1'!A:A,MATCH(H37,'Q1-1'!C:C,0))),"-")</f>
        <v>37</v>
      </c>
      <c r="L37" s="3">
        <f>IFERROR(IF(INDEX('Q1-2'!A:A,MATCH(H37,'Q1-2'!C:C,0))=0,na,INDEX('Q1-2'!A:A,MATCH(H37,'Q1-2'!C:C,0))),"-")</f>
        <v>35</v>
      </c>
      <c r="M37" s="3">
        <f>IFERROR(IF(INDEX('Q2-1'!A:A,MATCH(H37,'Q2-1'!C:C,0))=0,na,INDEX('Q2-1'!A:A,MATCH(H37,'Q2-1'!C:C,0))),"-")</f>
        <v>31</v>
      </c>
      <c r="N37" s="3">
        <f>IFERROR(IF(INDEX('Q2-2'!A:A,MATCH(H37,'Q2-2'!C:C,0))=0,na,INDEX('Q2-2'!A:A,MATCH(H37,'Q2-2'!C:C,0))),"-")</f>
        <v>29</v>
      </c>
      <c r="O37" s="3" t="str">
        <f>IFERROR(IF(INDEX('Q3-1'!A:A,MATCH(H37,'Q3-1'!C:C,0))=0,na,INDEX('Q3-1'!A:A,MATCH(H37,'Q3-1'!C:C,0))),"-")</f>
        <v>-</v>
      </c>
      <c r="P37" s="3">
        <f>IFERROR(IF(INDEX('Q3-2'!A:A,MATCH(H37,'Q3-2'!C:C,0))=0,na,INDEX('Q3-2'!A:A,MATCH(H37,'Q3-2'!C:C,0))),"-")</f>
        <v>28</v>
      </c>
      <c r="Q37" s="3">
        <f>IFERROR(IF(INDEX('Q4-1'!A:A,MATCH(H37,'Q4-1'!C:C,0))=0,na,INDEX('Q4-1'!A:A,MATCH(H37,'Q4-1'!C:C,0))),"-")</f>
        <v>36</v>
      </c>
      <c r="R37" s="3">
        <f>IFERROR(IF(INDEX('Q4-2'!A:A,MATCH(H37,'Q4-2'!C:C,0))=0,na,INDEX('Q4-2'!A:A,MATCH(H37,'Q4-2'!C:C,0))),"-")</f>
        <v>35</v>
      </c>
      <c r="S37" s="3">
        <f t="shared" si="8"/>
        <v>28</v>
      </c>
      <c r="T37" s="3">
        <f t="shared" si="9"/>
        <v>29</v>
      </c>
      <c r="U37" s="3">
        <f t="shared" si="10"/>
        <v>31</v>
      </c>
      <c r="V37" s="3">
        <f t="shared" si="11"/>
        <v>88</v>
      </c>
      <c r="W37" s="3">
        <f t="shared" si="12"/>
        <v>35</v>
      </c>
      <c r="X37" s="3">
        <f t="shared" si="13"/>
        <v>35</v>
      </c>
    </row>
    <row r="38" spans="1:24" x14ac:dyDescent="0.25">
      <c r="A38" s="3">
        <v>37</v>
      </c>
      <c r="B38" s="4" t="s">
        <v>467</v>
      </c>
      <c r="C38" s="4" t="s">
        <v>468</v>
      </c>
      <c r="D38" s="4"/>
      <c r="E38" s="4">
        <v>2008</v>
      </c>
      <c r="F38" s="4" t="s">
        <v>16</v>
      </c>
      <c r="G38" s="4">
        <v>2011069</v>
      </c>
      <c r="H38" s="4" t="s">
        <v>469</v>
      </c>
      <c r="I38" s="4" t="s">
        <v>355</v>
      </c>
      <c r="J38" s="4" t="s">
        <v>356</v>
      </c>
      <c r="K38" s="3">
        <f>IFERROR(IF(INDEX('Q1-1'!A:A,MATCH(H38,'Q1-1'!C:C,0))=0,na,INDEX('Q1-1'!A:A,MATCH(H38,'Q1-1'!C:C,0))),"-")</f>
        <v>24</v>
      </c>
      <c r="L38" s="3">
        <f>IFERROR(IF(INDEX('Q1-2'!A:A,MATCH(H38,'Q1-2'!C:C,0))=0,na,INDEX('Q1-2'!A:A,MATCH(H38,'Q1-2'!C:C,0))),"-")</f>
        <v>29</v>
      </c>
      <c r="M38" s="3">
        <f>IFERROR(IF(INDEX('Q2-1'!A:A,MATCH(H38,'Q2-1'!C:C,0))=0,na,INDEX('Q2-1'!A:A,MATCH(H38,'Q2-1'!C:C,0))),"-")</f>
        <v>35</v>
      </c>
      <c r="N38" s="3">
        <f>IFERROR(IF(INDEX('Q2-2'!A:A,MATCH(H38,'Q2-2'!C:C,0))=0,na,INDEX('Q2-2'!A:A,MATCH(H38,'Q2-2'!C:C,0))),"-")</f>
        <v>35</v>
      </c>
      <c r="O38" s="3" t="str">
        <f>IFERROR(IF(INDEX('Q3-1'!A:A,MATCH(H38,'Q3-1'!C:C,0))=0,na,INDEX('Q3-1'!A:A,MATCH(H38,'Q3-1'!C:C,0))),"-")</f>
        <v>-</v>
      </c>
      <c r="P38" s="3" t="str">
        <f>IFERROR(IF(INDEX('Q3-2'!A:A,MATCH(H38,'Q3-2'!C:C,0))=0,na,INDEX('Q3-2'!A:A,MATCH(H38,'Q3-2'!C:C,0))),"-")</f>
        <v>-</v>
      </c>
      <c r="Q38" s="3" t="str">
        <f>IFERROR(IF(INDEX('Q4-1'!A:A,MATCH(H38,'Q4-1'!C:C,0))=0,na,INDEX('Q4-1'!A:A,MATCH(H38,'Q4-1'!C:C,0))),"-")</f>
        <v>-</v>
      </c>
      <c r="R38" s="3" t="str">
        <f>IFERROR(IF(INDEX('Q4-2'!A:A,MATCH(H38,'Q4-2'!C:C,0))=0,na,INDEX('Q4-2'!A:A,MATCH(H38,'Q4-2'!C:C,0))),"-")</f>
        <v>-</v>
      </c>
      <c r="S38" s="3">
        <f t="shared" si="8"/>
        <v>24</v>
      </c>
      <c r="T38" s="3">
        <f t="shared" si="9"/>
        <v>29</v>
      </c>
      <c r="U38" s="3">
        <f t="shared" si="10"/>
        <v>35</v>
      </c>
      <c r="V38" s="3">
        <f t="shared" si="11"/>
        <v>88</v>
      </c>
      <c r="W38" s="3">
        <f t="shared" si="12"/>
        <v>35</v>
      </c>
      <c r="X38" s="3" t="str">
        <f t="shared" si="13"/>
        <v>-</v>
      </c>
    </row>
    <row r="39" spans="1:24" x14ac:dyDescent="0.25">
      <c r="A39" s="3">
        <f t="shared" si="7"/>
        <v>38</v>
      </c>
      <c r="B39" s="4" t="s">
        <v>333</v>
      </c>
      <c r="C39" s="4" t="s">
        <v>334</v>
      </c>
      <c r="D39" s="4"/>
      <c r="E39" s="4">
        <v>2009</v>
      </c>
      <c r="F39" s="4" t="s">
        <v>23</v>
      </c>
      <c r="G39" s="4">
        <v>2010507</v>
      </c>
      <c r="H39" s="4" t="s">
        <v>335</v>
      </c>
      <c r="I39" s="4" t="s">
        <v>355</v>
      </c>
      <c r="J39" s="4" t="s">
        <v>356</v>
      </c>
      <c r="K39" s="3">
        <f>IFERROR(IF(INDEX('Q1-1'!A:A,MATCH(H39,'Q1-1'!C:C,0))=0,na,INDEX('Q1-1'!A:A,MATCH(H39,'Q1-1'!C:C,0))),"-")</f>
        <v>34</v>
      </c>
      <c r="L39" s="3">
        <f>IFERROR(IF(INDEX('Q1-2'!A:A,MATCH(H39,'Q1-2'!C:C,0))=0,na,INDEX('Q1-2'!A:A,MATCH(H39,'Q1-2'!C:C,0))),"-")</f>
        <v>33</v>
      </c>
      <c r="M39" s="3">
        <f>IFERROR(IF(INDEX('Q2-1'!A:A,MATCH(H39,'Q2-1'!C:C,0))=0,na,INDEX('Q2-1'!A:A,MATCH(H39,'Q2-1'!C:C,0))),"-")</f>
        <v>32</v>
      </c>
      <c r="N39" s="3">
        <f>IFERROR(IF(INDEX('Q2-2'!A:A,MATCH(H39,'Q2-2'!C:C,0))=0,na,INDEX('Q2-2'!A:A,MATCH(H39,'Q2-2'!C:C,0))),"-")</f>
        <v>33</v>
      </c>
      <c r="O39" s="3" t="str">
        <f>IFERROR(IF(INDEX('Q3-1'!A:A,MATCH(H39,'Q3-1'!C:C,0))=0,na,INDEX('Q3-1'!A:A,MATCH(H39,'Q3-1'!C:C,0))),"-")</f>
        <v>-</v>
      </c>
      <c r="P39" s="3" t="str">
        <f>IFERROR(IF(INDEX('Q3-2'!A:A,MATCH(H39,'Q3-2'!C:C,0))=0,na,INDEX('Q3-2'!A:A,MATCH(H39,'Q3-2'!C:C,0))),"-")</f>
        <v>-</v>
      </c>
      <c r="Q39" s="3">
        <f>IFERROR(IF(INDEX('Q4-1'!A:A,MATCH(H39,'Q4-1'!C:C,0))=0,na,INDEX('Q4-1'!A:A,MATCH(H39,'Q4-1'!C:C,0))),"-")</f>
        <v>27</v>
      </c>
      <c r="R39" s="3">
        <f>IFERROR(IF(INDEX('Q4-2'!A:A,MATCH(H39,'Q4-2'!C:C,0))=0,na,INDEX('Q4-2'!A:A,MATCH(H39,'Q4-2'!C:C,0))),"-")</f>
        <v>30</v>
      </c>
      <c r="S39" s="3">
        <f t="shared" si="8"/>
        <v>27</v>
      </c>
      <c r="T39" s="3">
        <f t="shared" si="9"/>
        <v>30</v>
      </c>
      <c r="U39" s="3">
        <f t="shared" si="10"/>
        <v>32</v>
      </c>
      <c r="V39" s="3">
        <f t="shared" si="11"/>
        <v>89</v>
      </c>
      <c r="W39" s="3">
        <f t="shared" si="12"/>
        <v>33</v>
      </c>
      <c r="X39" s="3">
        <f t="shared" si="13"/>
        <v>33</v>
      </c>
    </row>
    <row r="40" spans="1:24" x14ac:dyDescent="0.25">
      <c r="A40" s="3">
        <f t="shared" si="7"/>
        <v>39</v>
      </c>
      <c r="B40" s="4" t="s">
        <v>305</v>
      </c>
      <c r="C40" s="4" t="s">
        <v>164</v>
      </c>
      <c r="D40" s="4"/>
      <c r="E40" s="4">
        <v>2008</v>
      </c>
      <c r="F40" s="4" t="s">
        <v>23</v>
      </c>
      <c r="G40" s="4">
        <v>2011000</v>
      </c>
      <c r="H40" s="4" t="s">
        <v>27</v>
      </c>
      <c r="I40" s="4" t="s">
        <v>355</v>
      </c>
      <c r="J40" s="4" t="s">
        <v>356</v>
      </c>
      <c r="K40" s="3">
        <f>IFERROR(IF(INDEX('Q1-1'!A:A,MATCH(H40,'Q1-1'!C:C,0))=0,na,INDEX('Q1-1'!A:A,MATCH(H40,'Q1-1'!C:C,0))),"-")</f>
        <v>39</v>
      </c>
      <c r="L40" s="3">
        <f>IFERROR(IF(INDEX('Q1-2'!A:A,MATCH(H40,'Q1-2'!C:C,0))=0,na,INDEX('Q1-2'!A:A,MATCH(H40,'Q1-2'!C:C,0))),"-")</f>
        <v>41</v>
      </c>
      <c r="M40" s="3">
        <f>IFERROR(IF(INDEX('Q2-1'!A:A,MATCH(H40,'Q2-1'!C:C,0))=0,na,INDEX('Q2-1'!A:A,MATCH(H40,'Q2-1'!C:C,0))),"-")</f>
        <v>33</v>
      </c>
      <c r="N40" s="3">
        <f>IFERROR(IF(INDEX('Q2-2'!A:A,MATCH(H40,'Q2-2'!C:C,0))=0,na,INDEX('Q2-2'!A:A,MATCH(H40,'Q2-2'!C:C,0))),"-")</f>
        <v>34</v>
      </c>
      <c r="O40" s="3">
        <f>IFERROR(IF(INDEX('Q3-1'!A:A,MATCH(H40,'Q3-1'!C:C,0))=0,na,INDEX('Q3-1'!A:A,MATCH(H40,'Q3-1'!C:C,0))),"-")</f>
        <v>29</v>
      </c>
      <c r="P40" s="3">
        <f>IFERROR(IF(INDEX('Q3-2'!A:A,MATCH(H40,'Q3-2'!C:C,0))=0,na,INDEX('Q3-2'!A:A,MATCH(H40,'Q3-2'!C:C,0))),"-")</f>
        <v>31</v>
      </c>
      <c r="Q40" s="3">
        <f>IFERROR(IF(INDEX('Q4-1'!A:A,MATCH(H40,'Q4-1'!C:C,0))=0,na,INDEX('Q4-1'!A:A,MATCH(H40,'Q4-1'!C:C,0))),"-")</f>
        <v>35</v>
      </c>
      <c r="R40" s="3">
        <f>IFERROR(IF(INDEX('Q4-2'!A:A,MATCH(H40,'Q4-2'!C:C,0))=0,na,INDEX('Q4-2'!A:A,MATCH(H40,'Q4-2'!C:C,0))),"-")</f>
        <v>38</v>
      </c>
      <c r="S40" s="3">
        <f t="shared" si="8"/>
        <v>29</v>
      </c>
      <c r="T40" s="3">
        <f t="shared" si="9"/>
        <v>31</v>
      </c>
      <c r="U40" s="3">
        <f t="shared" si="10"/>
        <v>33</v>
      </c>
      <c r="V40" s="3">
        <f t="shared" si="11"/>
        <v>93</v>
      </c>
      <c r="W40" s="3">
        <f t="shared" si="12"/>
        <v>34</v>
      </c>
      <c r="X40" s="3">
        <f t="shared" si="13"/>
        <v>35</v>
      </c>
    </row>
    <row r="41" spans="1:24" x14ac:dyDescent="0.25">
      <c r="A41" s="3">
        <f t="shared" si="7"/>
        <v>40</v>
      </c>
      <c r="B41" s="4" t="s">
        <v>286</v>
      </c>
      <c r="C41" s="4" t="s">
        <v>351</v>
      </c>
      <c r="D41" s="4"/>
      <c r="E41" s="4">
        <v>2008</v>
      </c>
      <c r="F41" s="4" t="s">
        <v>16</v>
      </c>
      <c r="G41" s="4">
        <v>2011065</v>
      </c>
      <c r="H41" s="4" t="s">
        <v>51</v>
      </c>
      <c r="I41" s="4" t="s">
        <v>355</v>
      </c>
      <c r="J41" s="4" t="s">
        <v>356</v>
      </c>
      <c r="K41" s="3">
        <f>IFERROR(IF(INDEX('Q1-1'!A:A,MATCH(H41,'Q1-1'!C:C,0))=0,na,INDEX('Q1-1'!A:A,MATCH(H41,'Q1-1'!C:C,0))),"-")</f>
        <v>32</v>
      </c>
      <c r="L41" s="3">
        <f>IFERROR(IF(INDEX('Q1-2'!A:A,MATCH(H41,'Q1-2'!C:C,0))=0,na,INDEX('Q1-2'!A:A,MATCH(H41,'Q1-2'!C:C,0))),"-")</f>
        <v>40</v>
      </c>
      <c r="M41" s="3">
        <f>IFERROR(IF(INDEX('Q2-1'!A:A,MATCH(H41,'Q2-1'!C:C,0))=0,na,INDEX('Q2-1'!A:A,MATCH(H41,'Q2-1'!C:C,0))),"-")</f>
        <v>36</v>
      </c>
      <c r="N41" s="3">
        <f>IFERROR(IF(INDEX('Q2-2'!A:A,MATCH(H41,'Q2-2'!C:C,0))=0,na,INDEX('Q2-2'!A:A,MATCH(H41,'Q2-2'!C:C,0))),"-")</f>
        <v>38</v>
      </c>
      <c r="O41" s="3">
        <f>IFERROR(IF(INDEX('Q3-1'!A:A,MATCH(H41,'Q3-1'!C:C,0))=0,na,INDEX('Q3-1'!A:A,MATCH(H41,'Q3-1'!C:C,0))),"-")</f>
        <v>31</v>
      </c>
      <c r="P41" s="3">
        <f>IFERROR(IF(INDEX('Q3-2'!A:A,MATCH(H41,'Q3-2'!C:C,0))=0,na,INDEX('Q3-2'!A:A,MATCH(H41,'Q3-2'!C:C,0))),"-")</f>
        <v>34</v>
      </c>
      <c r="Q41" s="3">
        <f>IFERROR(IF(INDEX('Q4-1'!A:A,MATCH(H41,'Q4-1'!C:C,0))=0,na,INDEX('Q4-1'!A:A,MATCH(H41,'Q4-1'!C:C,0))),"-")</f>
        <v>33</v>
      </c>
      <c r="R41" s="3">
        <f>IFERROR(IF(INDEX('Q4-2'!A:A,MATCH(H41,'Q4-2'!C:C,0))=0,na,INDEX('Q4-2'!A:A,MATCH(H41,'Q4-2'!C:C,0))),"-")</f>
        <v>37</v>
      </c>
      <c r="S41" s="3">
        <f t="shared" si="8"/>
        <v>31</v>
      </c>
      <c r="T41" s="3">
        <f t="shared" si="9"/>
        <v>32</v>
      </c>
      <c r="U41" s="3">
        <f t="shared" si="10"/>
        <v>33</v>
      </c>
      <c r="V41" s="3">
        <f t="shared" si="11"/>
        <v>96</v>
      </c>
      <c r="W41" s="3">
        <f t="shared" si="12"/>
        <v>34</v>
      </c>
      <c r="X41" s="3">
        <f t="shared" si="13"/>
        <v>36</v>
      </c>
    </row>
    <row r="42" spans="1:24" x14ac:dyDescent="0.25">
      <c r="A42" s="3">
        <f t="shared" si="7"/>
        <v>41</v>
      </c>
      <c r="B42" s="4" t="s">
        <v>458</v>
      </c>
      <c r="C42" s="4" t="s">
        <v>459</v>
      </c>
      <c r="D42" s="4"/>
      <c r="E42" s="4">
        <v>2008</v>
      </c>
      <c r="F42" s="4" t="s">
        <v>37</v>
      </c>
      <c r="G42" s="4">
        <v>2011203</v>
      </c>
      <c r="H42" s="4" t="s">
        <v>460</v>
      </c>
      <c r="I42" s="4" t="s">
        <v>355</v>
      </c>
      <c r="J42" s="4" t="s">
        <v>356</v>
      </c>
      <c r="K42" s="3">
        <f>IFERROR(IF(INDEX('Q1-1'!A:A,MATCH(H42,'Q1-1'!C:C,0))=0,na,INDEX('Q1-1'!A:A,MATCH(H42,'Q1-1'!C:C,0))),"-")</f>
        <v>35</v>
      </c>
      <c r="L42" s="3">
        <f>IFERROR(IF(INDEX('Q1-2'!A:A,MATCH(H42,'Q1-2'!C:C,0))=0,na,INDEX('Q1-2'!A:A,MATCH(H42,'Q1-2'!C:C,0))),"-")</f>
        <v>37</v>
      </c>
      <c r="M42" s="3" t="str">
        <f>IFERROR(IF(INDEX('Q2-1'!A:A,MATCH(H42,'Q2-1'!C:C,0))=0,na,INDEX('Q2-1'!A:A,MATCH(H42,'Q2-1'!C:C,0))),"-")</f>
        <v>-</v>
      </c>
      <c r="N42" s="3" t="str">
        <f>IFERROR(IF(INDEX('Q2-2'!A:A,MATCH(H42,'Q2-2'!C:C,0))=0,na,INDEX('Q2-2'!A:A,MATCH(H42,'Q2-2'!C:C,0))),"-")</f>
        <v>-</v>
      </c>
      <c r="O42" s="3" t="str">
        <f>IFERROR(IF(INDEX('Q3-1'!A:A,MATCH(H42,'Q3-1'!C:C,0))=0,na,INDEX('Q3-1'!A:A,MATCH(H42,'Q3-1'!C:C,0))),"-")</f>
        <v>-</v>
      </c>
      <c r="P42" s="3" t="str">
        <f>IFERROR(IF(INDEX('Q3-2'!A:A,MATCH(H42,'Q3-2'!C:C,0))=0,na,INDEX('Q3-2'!A:A,MATCH(H42,'Q3-2'!C:C,0))),"-")</f>
        <v>-</v>
      </c>
      <c r="Q42" s="3">
        <f>IFERROR(IF(INDEX('Q4-1'!A:A,MATCH(H42,'Q4-1'!C:C,0))=0,na,INDEX('Q4-1'!A:A,MATCH(H42,'Q4-1'!C:C,0))),"-")</f>
        <v>31</v>
      </c>
      <c r="R42" s="3">
        <f>IFERROR(IF(INDEX('Q4-2'!A:A,MATCH(H42,'Q4-2'!C:C,0))=0,na,INDEX('Q4-2'!A:A,MATCH(H42,'Q4-2'!C:C,0))),"-")</f>
        <v>31</v>
      </c>
      <c r="S42" s="3">
        <f t="shared" si="8"/>
        <v>31</v>
      </c>
      <c r="T42" s="3">
        <f t="shared" si="9"/>
        <v>31</v>
      </c>
      <c r="U42" s="3">
        <f t="shared" si="10"/>
        <v>35</v>
      </c>
      <c r="V42" s="3">
        <f t="shared" si="11"/>
        <v>97</v>
      </c>
      <c r="W42" s="3">
        <f t="shared" si="12"/>
        <v>37</v>
      </c>
      <c r="X42" s="3" t="str">
        <f t="shared" si="13"/>
        <v>-</v>
      </c>
    </row>
    <row r="43" spans="1:24" x14ac:dyDescent="0.25">
      <c r="A43" s="3">
        <f t="shared" si="7"/>
        <v>42</v>
      </c>
      <c r="B43" s="4" t="s">
        <v>331</v>
      </c>
      <c r="C43" s="4" t="s">
        <v>233</v>
      </c>
      <c r="D43" s="4"/>
      <c r="E43" s="4">
        <v>2009</v>
      </c>
      <c r="F43" s="4" t="s">
        <v>23</v>
      </c>
      <c r="G43" s="4">
        <v>2011468</v>
      </c>
      <c r="H43" s="4" t="s">
        <v>332</v>
      </c>
      <c r="I43" s="4" t="s">
        <v>355</v>
      </c>
      <c r="J43" s="4" t="s">
        <v>356</v>
      </c>
      <c r="K43" s="3">
        <f>IFERROR(IF(INDEX('Q1-1'!A:A,MATCH(H43,'Q1-1'!C:C,0))=0,na,INDEX('Q1-1'!A:A,MATCH(H43,'Q1-1'!C:C,0))),"-")</f>
        <v>42</v>
      </c>
      <c r="L43" s="3">
        <f>IFERROR(IF(INDEX('Q1-2'!A:A,MATCH(H43,'Q1-2'!C:C,0))=0,na,INDEX('Q1-2'!A:A,MATCH(H43,'Q1-2'!C:C,0))),"-")</f>
        <v>42</v>
      </c>
      <c r="M43" s="3">
        <f>IFERROR(IF(INDEX('Q2-1'!A:A,MATCH(H43,'Q2-1'!C:C,0))=0,na,INDEX('Q2-1'!A:A,MATCH(H43,'Q2-1'!C:C,0))),"-")</f>
        <v>37</v>
      </c>
      <c r="N43" s="3">
        <f>IFERROR(IF(INDEX('Q2-2'!A:A,MATCH(H43,'Q2-2'!C:C,0))=0,na,INDEX('Q2-2'!A:A,MATCH(H43,'Q2-2'!C:C,0))),"-")</f>
        <v>40</v>
      </c>
      <c r="O43" s="3">
        <f>IFERROR(IF(INDEX('Q3-1'!A:A,MATCH(H43,'Q3-1'!C:C,0))=0,na,INDEX('Q3-1'!A:A,MATCH(H43,'Q3-1'!C:C,0))),"-")</f>
        <v>34</v>
      </c>
      <c r="P43" s="3">
        <f>IFERROR(IF(INDEX('Q3-2'!A:A,MATCH(H43,'Q3-2'!C:C,0))=0,na,INDEX('Q3-2'!A:A,MATCH(H43,'Q3-2'!C:C,0))),"-")</f>
        <v>35</v>
      </c>
      <c r="Q43" s="3">
        <f>IFERROR(IF(INDEX('Q4-1'!A:A,MATCH(H43,'Q4-1'!C:C,0))=0,na,INDEX('Q4-1'!A:A,MATCH(H43,'Q4-1'!C:C,0))),"-")</f>
        <v>34</v>
      </c>
      <c r="R43" s="3">
        <f>IFERROR(IF(INDEX('Q4-2'!A:A,MATCH(H43,'Q4-2'!C:C,0))=0,na,INDEX('Q4-2'!A:A,MATCH(H43,'Q4-2'!C:C,0))),"-")</f>
        <v>36</v>
      </c>
      <c r="S43" s="3">
        <f t="shared" si="8"/>
        <v>34</v>
      </c>
      <c r="T43" s="3">
        <f t="shared" si="9"/>
        <v>34</v>
      </c>
      <c r="U43" s="3">
        <f t="shared" si="10"/>
        <v>35</v>
      </c>
      <c r="V43" s="3">
        <f t="shared" si="11"/>
        <v>103</v>
      </c>
      <c r="W43" s="3">
        <f t="shared" si="12"/>
        <v>36</v>
      </c>
      <c r="X43" s="3">
        <f t="shared" si="13"/>
        <v>37</v>
      </c>
    </row>
    <row r="44" spans="1:24" x14ac:dyDescent="0.25">
      <c r="A44" s="3" t="str">
        <f t="shared" si="7"/>
        <v>-</v>
      </c>
      <c r="B44" s="4" t="s">
        <v>313</v>
      </c>
      <c r="C44" s="4" t="s">
        <v>143</v>
      </c>
      <c r="D44" s="4"/>
      <c r="E44" s="4">
        <v>2009</v>
      </c>
      <c r="F44" s="4" t="s">
        <v>23</v>
      </c>
      <c r="G44" s="4">
        <v>2011484</v>
      </c>
      <c r="H44" s="4" t="s">
        <v>314</v>
      </c>
      <c r="I44" s="4" t="s">
        <v>355</v>
      </c>
      <c r="J44" s="4" t="s">
        <v>356</v>
      </c>
      <c r="K44" s="3" t="str">
        <f>IFERROR(IF(INDEX('Q1-1'!A:A,MATCH(H44,'Q1-1'!C:C,0))=0,na,INDEX('Q1-1'!A:A,MATCH(H44,'Q1-1'!C:C,0))),"-")</f>
        <v>-</v>
      </c>
      <c r="L44" s="3" t="str">
        <f>IFERROR(IF(INDEX('Q1-2'!A:A,MATCH(H44,'Q1-2'!C:C,0))=0,na,INDEX('Q1-2'!A:A,MATCH(H44,'Q1-2'!C:C,0))),"-")</f>
        <v>-</v>
      </c>
      <c r="M44" s="3" t="str">
        <f>IFERROR(IF(INDEX('Q2-1'!A:A,MATCH(H44,'Q2-1'!C:C,0))=0,na,INDEX('Q2-1'!A:A,MATCH(H44,'Q2-1'!C:C,0))),"-")</f>
        <v>-</v>
      </c>
      <c r="N44" s="3" t="str">
        <f>IFERROR(IF(INDEX('Q2-2'!A:A,MATCH(H44,'Q2-2'!C:C,0))=0,na,INDEX('Q2-2'!A:A,MATCH(H44,'Q2-2'!C:C,0))),"-")</f>
        <v>-</v>
      </c>
      <c r="O44" s="3" t="str">
        <f>IFERROR(IF(INDEX('Q3-1'!A:A,MATCH(H44,'Q3-1'!C:C,0))=0,na,INDEX('Q3-1'!A:A,MATCH(H44,'Q3-1'!C:C,0))),"-")</f>
        <v>-</v>
      </c>
      <c r="P44" s="3" t="str">
        <f>IFERROR(IF(INDEX('Q3-2'!A:A,MATCH(H44,'Q3-2'!C:C,0))=0,na,INDEX('Q3-2'!A:A,MATCH(H44,'Q3-2'!C:C,0))),"-")</f>
        <v>-</v>
      </c>
      <c r="Q44" s="3" t="str">
        <f>IFERROR(IF(INDEX('Q4-1'!A:A,MATCH(H44,'Q4-1'!C:C,0))=0,na,INDEX('Q4-1'!A:A,MATCH(H44,'Q4-1'!C:C,0))),"-")</f>
        <v>-</v>
      </c>
      <c r="R44" s="3" t="str">
        <f>IFERROR(IF(INDEX('Q4-2'!A:A,MATCH(H44,'Q4-2'!C:C,0))=0,na,INDEX('Q4-2'!A:A,MATCH(H44,'Q4-2'!C:C,0))),"-")</f>
        <v>-</v>
      </c>
      <c r="S44" s="3" t="str">
        <f t="shared" si="8"/>
        <v>-</v>
      </c>
      <c r="T44" s="3" t="str">
        <f t="shared" si="9"/>
        <v>-</v>
      </c>
      <c r="U44" s="3" t="str">
        <f t="shared" si="10"/>
        <v>-</v>
      </c>
      <c r="V44" s="3" t="str">
        <f t="shared" si="11"/>
        <v>-</v>
      </c>
      <c r="W44" s="3" t="str">
        <f t="shared" si="12"/>
        <v>-</v>
      </c>
      <c r="X44" s="3" t="str">
        <f t="shared" si="13"/>
        <v>-</v>
      </c>
    </row>
    <row r="45" spans="1:24" x14ac:dyDescent="0.25">
      <c r="A45" s="3" t="str">
        <f t="shared" si="7"/>
        <v>-</v>
      </c>
      <c r="B45" s="4" t="s">
        <v>322</v>
      </c>
      <c r="C45" s="4" t="s">
        <v>323</v>
      </c>
      <c r="D45" s="4"/>
      <c r="E45" s="4">
        <v>2009</v>
      </c>
      <c r="F45" s="4" t="s">
        <v>23</v>
      </c>
      <c r="G45" s="4">
        <v>2010997</v>
      </c>
      <c r="H45" s="4" t="s">
        <v>324</v>
      </c>
      <c r="I45" s="4" t="s">
        <v>355</v>
      </c>
      <c r="J45" s="4" t="s">
        <v>356</v>
      </c>
      <c r="K45" s="3" t="str">
        <f>IFERROR(IF(INDEX('Q1-1'!A:A,MATCH(H45,'Q1-1'!C:C,0))=0,na,INDEX('Q1-1'!A:A,MATCH(H45,'Q1-1'!C:C,0))),"-")</f>
        <v>-</v>
      </c>
      <c r="L45" s="3" t="str">
        <f>IFERROR(IF(INDEX('Q1-2'!A:A,MATCH(H45,'Q1-2'!C:C,0))=0,na,INDEX('Q1-2'!A:A,MATCH(H45,'Q1-2'!C:C,0))),"-")</f>
        <v>-</v>
      </c>
      <c r="M45" s="3" t="str">
        <f>IFERROR(IF(INDEX('Q2-1'!A:A,MATCH(H45,'Q2-1'!C:C,0))=0,na,INDEX('Q2-1'!A:A,MATCH(H45,'Q2-1'!C:C,0))),"-")</f>
        <v>-</v>
      </c>
      <c r="N45" s="3" t="str">
        <f>IFERROR(IF(INDEX('Q2-2'!A:A,MATCH(H45,'Q2-2'!C:C,0))=0,na,INDEX('Q2-2'!A:A,MATCH(H45,'Q2-2'!C:C,0))),"-")</f>
        <v>-</v>
      </c>
      <c r="O45" s="3" t="str">
        <f>IFERROR(IF(INDEX('Q3-1'!A:A,MATCH(H45,'Q3-1'!C:C,0))=0,na,INDEX('Q3-1'!A:A,MATCH(H45,'Q3-1'!C:C,0))),"-")</f>
        <v>-</v>
      </c>
      <c r="P45" s="3" t="str">
        <f>IFERROR(IF(INDEX('Q3-2'!A:A,MATCH(H45,'Q3-2'!C:C,0))=0,na,INDEX('Q3-2'!A:A,MATCH(H45,'Q3-2'!C:C,0))),"-")</f>
        <v>-</v>
      </c>
      <c r="Q45" s="3" t="str">
        <f>IFERROR(IF(INDEX('Q4-1'!A:A,MATCH(H45,'Q4-1'!C:C,0))=0,na,INDEX('Q4-1'!A:A,MATCH(H45,'Q4-1'!C:C,0))),"-")</f>
        <v>-</v>
      </c>
      <c r="R45" s="3" t="str">
        <f>IFERROR(IF(INDEX('Q4-2'!A:A,MATCH(H45,'Q4-2'!C:C,0))=0,na,INDEX('Q4-2'!A:A,MATCH(H45,'Q4-2'!C:C,0))),"-")</f>
        <v>-</v>
      </c>
      <c r="S45" s="3" t="str">
        <f t="shared" si="8"/>
        <v>-</v>
      </c>
      <c r="T45" s="3" t="str">
        <f t="shared" si="9"/>
        <v>-</v>
      </c>
      <c r="U45" s="3" t="str">
        <f t="shared" si="10"/>
        <v>-</v>
      </c>
      <c r="V45" s="3" t="str">
        <f t="shared" si="11"/>
        <v>-</v>
      </c>
      <c r="W45" s="3" t="str">
        <f t="shared" si="12"/>
        <v>-</v>
      </c>
      <c r="X45" s="3" t="str">
        <f t="shared" si="13"/>
        <v>-</v>
      </c>
    </row>
    <row r="46" spans="1:24" x14ac:dyDescent="0.25">
      <c r="A46" s="3" t="str">
        <f t="shared" si="7"/>
        <v>-</v>
      </c>
      <c r="B46" s="4" t="s">
        <v>326</v>
      </c>
      <c r="C46" s="4" t="s">
        <v>187</v>
      </c>
      <c r="D46" s="4"/>
      <c r="E46" s="4">
        <v>2009</v>
      </c>
      <c r="F46" s="4" t="s">
        <v>23</v>
      </c>
      <c r="G46" s="4">
        <v>2010765</v>
      </c>
      <c r="H46" s="4" t="s">
        <v>327</v>
      </c>
      <c r="I46" s="4" t="s">
        <v>355</v>
      </c>
      <c r="J46" s="4" t="s">
        <v>356</v>
      </c>
      <c r="K46" s="3" t="str">
        <f>IFERROR(IF(INDEX('Q1-1'!A:A,MATCH(H46,'Q1-1'!C:C,0))=0,na,INDEX('Q1-1'!A:A,MATCH(H46,'Q1-1'!C:C,0))),"-")</f>
        <v>-</v>
      </c>
      <c r="L46" s="3" t="str">
        <f>IFERROR(IF(INDEX('Q1-2'!A:A,MATCH(H46,'Q1-2'!C:C,0))=0,na,INDEX('Q1-2'!A:A,MATCH(H46,'Q1-2'!C:C,0))),"-")</f>
        <v>-</v>
      </c>
      <c r="M46" s="3">
        <f>IFERROR(IF(INDEX('Q2-1'!A:A,MATCH(H46,'Q2-1'!C:C,0))=0,na,INDEX('Q2-1'!A:A,MATCH(H46,'Q2-1'!C:C,0))),"-")</f>
        <v>38</v>
      </c>
      <c r="N46" s="3">
        <f>IFERROR(IF(INDEX('Q2-2'!A:A,MATCH(H46,'Q2-2'!C:C,0))=0,na,INDEX('Q2-2'!A:A,MATCH(H46,'Q2-2'!C:C,0))),"-")</f>
        <v>39</v>
      </c>
      <c r="O46" s="3" t="str">
        <f>IFERROR(IF(INDEX('Q3-1'!A:A,MATCH(H46,'Q3-1'!C:C,0))=0,na,INDEX('Q3-1'!A:A,MATCH(H46,'Q3-1'!C:C,0))),"-")</f>
        <v>-</v>
      </c>
      <c r="P46" s="3" t="str">
        <f>IFERROR(IF(INDEX('Q3-2'!A:A,MATCH(H46,'Q3-2'!C:C,0))=0,na,INDEX('Q3-2'!A:A,MATCH(H46,'Q3-2'!C:C,0))),"-")</f>
        <v>-</v>
      </c>
      <c r="Q46" s="3" t="str">
        <f>IFERROR(IF(INDEX('Q4-1'!A:A,MATCH(H46,'Q4-1'!C:C,0))=0,na,INDEX('Q4-1'!A:A,MATCH(H46,'Q4-1'!C:C,0))),"-")</f>
        <v>-</v>
      </c>
      <c r="R46" s="3" t="str">
        <f>IFERROR(IF(INDEX('Q4-2'!A:A,MATCH(H46,'Q4-2'!C:C,0))=0,na,INDEX('Q4-2'!A:A,MATCH(H46,'Q4-2'!C:C,0))),"-")</f>
        <v>-</v>
      </c>
      <c r="S46" s="3">
        <f t="shared" si="8"/>
        <v>38</v>
      </c>
      <c r="T46" s="3">
        <f t="shared" si="9"/>
        <v>39</v>
      </c>
      <c r="U46" s="3" t="str">
        <f t="shared" si="10"/>
        <v>-</v>
      </c>
      <c r="V46" s="3" t="str">
        <f t="shared" si="11"/>
        <v>-</v>
      </c>
      <c r="W46" s="3" t="str">
        <f t="shared" si="12"/>
        <v>-</v>
      </c>
      <c r="X46" s="3" t="str">
        <f t="shared" si="13"/>
        <v>-</v>
      </c>
    </row>
    <row r="47" spans="1:24" x14ac:dyDescent="0.25">
      <c r="A47" s="3" t="str">
        <f t="shared" si="7"/>
        <v>-</v>
      </c>
      <c r="B47" s="4" t="s">
        <v>478</v>
      </c>
      <c r="C47" s="4" t="s">
        <v>479</v>
      </c>
      <c r="D47" s="4"/>
      <c r="E47" s="4">
        <v>2009</v>
      </c>
      <c r="F47" s="4" t="s">
        <v>23</v>
      </c>
      <c r="G47" s="4">
        <v>2011470</v>
      </c>
      <c r="H47" s="4" t="s">
        <v>480</v>
      </c>
      <c r="I47" s="4" t="s">
        <v>355</v>
      </c>
      <c r="J47" s="4" t="s">
        <v>356</v>
      </c>
      <c r="K47" s="3" t="str">
        <f>IFERROR(IF(INDEX('Q1-1'!A:A,MATCH(H47,'Q1-1'!C:C,0))=0,na,INDEX('Q1-1'!A:A,MATCH(H47,'Q1-1'!C:C,0))),"-")</f>
        <v>-</v>
      </c>
      <c r="L47" s="3" t="str">
        <f>IFERROR(IF(INDEX('Q1-2'!A:A,MATCH(H47,'Q1-2'!C:C,0))=0,na,INDEX('Q1-2'!A:A,MATCH(H47,'Q1-2'!C:C,0))),"-")</f>
        <v>-</v>
      </c>
      <c r="M47" s="3" t="str">
        <f>IFERROR(IF(INDEX('Q2-1'!A:A,MATCH(H47,'Q2-1'!C:C,0))=0,na,INDEX('Q2-1'!A:A,MATCH(H47,'Q2-1'!C:C,0))),"-")</f>
        <v>-</v>
      </c>
      <c r="N47" s="3" t="str">
        <f>IFERROR(IF(INDEX('Q2-2'!A:A,MATCH(H47,'Q2-2'!C:C,0))=0,na,INDEX('Q2-2'!A:A,MATCH(H47,'Q2-2'!C:C,0))),"-")</f>
        <v>-</v>
      </c>
      <c r="O47" s="3" t="str">
        <f>IFERROR(IF(INDEX('Q3-1'!A:A,MATCH(H47,'Q3-1'!C:C,0))=0,na,INDEX('Q3-1'!A:A,MATCH(H47,'Q3-1'!C:C,0))),"-")</f>
        <v>-</v>
      </c>
      <c r="P47" s="3" t="str">
        <f>IFERROR(IF(INDEX('Q3-2'!A:A,MATCH(H47,'Q3-2'!C:C,0))=0,na,INDEX('Q3-2'!A:A,MATCH(H47,'Q3-2'!C:C,0))),"-")</f>
        <v>-</v>
      </c>
      <c r="Q47" s="3" t="str">
        <f>IFERROR(IF(INDEX('Q4-1'!A:A,MATCH(H47,'Q4-1'!C:C,0))=0,na,INDEX('Q4-1'!A:A,MATCH(H47,'Q4-1'!C:C,0))),"-")</f>
        <v>-</v>
      </c>
      <c r="R47" s="3" t="str">
        <f>IFERROR(IF(INDEX('Q4-2'!A:A,MATCH(H47,'Q4-2'!C:C,0))=0,na,INDEX('Q4-2'!A:A,MATCH(H47,'Q4-2'!C:C,0))),"-")</f>
        <v>-</v>
      </c>
      <c r="S47" s="3" t="str">
        <f t="shared" si="8"/>
        <v>-</v>
      </c>
      <c r="T47" s="3" t="str">
        <f t="shared" si="9"/>
        <v>-</v>
      </c>
      <c r="U47" s="3" t="str">
        <f t="shared" si="10"/>
        <v>-</v>
      </c>
      <c r="V47" s="3" t="str">
        <f t="shared" si="11"/>
        <v>-</v>
      </c>
      <c r="W47" s="3" t="str">
        <f t="shared" si="12"/>
        <v>-</v>
      </c>
      <c r="X47" s="3" t="str">
        <f t="shared" si="13"/>
        <v>-</v>
      </c>
    </row>
    <row r="48" spans="1:24" x14ac:dyDescent="0.25">
      <c r="A48" s="3" t="str">
        <f t="shared" si="7"/>
        <v>-</v>
      </c>
      <c r="K48" s="3" t="str">
        <f>IFERROR(IF(INDEX('Q1-1'!A:A,MATCH(H48,'Q1-1'!C:C,0))=0,na,INDEX('Q1-1'!A:A,MATCH(H48,'Q1-1'!C:C,0))),"-")</f>
        <v>-</v>
      </c>
      <c r="L48" s="3" t="str">
        <f>IFERROR(IF(INDEX('Q1-2'!A:A,MATCH(H48,'Q1-2'!C:C,0))=0,na,INDEX('Q1-2'!A:A,MATCH(H48,'Q1-2'!C:C,0))),"-")</f>
        <v>-</v>
      </c>
      <c r="M48" s="3" t="str">
        <f>IFERROR(IF(INDEX('Q2-1'!A:A,MATCH(H48,'Q2-1'!C:C,0))=0,na,INDEX('Q2-1'!A:A,MATCH(H48,'Q2-1'!C:C,0))),"-")</f>
        <v>-</v>
      </c>
      <c r="N48" s="3" t="str">
        <f>IFERROR(IF(INDEX('Q2-2'!A:A,MATCH(H48,'Q2-2'!C:C,0))=0,na,INDEX('Q2-2'!A:A,MATCH(H48,'Q2-2'!C:C,0))),"-")</f>
        <v>-</v>
      </c>
      <c r="O48" s="3" t="str">
        <f>IFERROR(IF(INDEX('Q3-1'!A:A,MATCH(H48,'Q3-1'!C:C,0))=0,na,INDEX('Q3-1'!A:A,MATCH(H48,'Q3-1'!C:C,0))),"-")</f>
        <v>-</v>
      </c>
      <c r="P48" s="3" t="str">
        <f>IFERROR(IF(INDEX('Q3-2'!A:A,MATCH(H48,'Q3-2'!C:C,0))=0,na,INDEX('Q3-2'!A:A,MATCH(H48,'Q3-2'!C:C,0))),"-")</f>
        <v>-</v>
      </c>
      <c r="Q48" s="3" t="str">
        <f>IFERROR(IF(INDEX('Q4-1'!A:A,MATCH(H48,'Q4-1'!C:C,0))=0,na,INDEX('Q4-1'!A:A,MATCH(H48,'Q4-1'!C:C,0))),"-")</f>
        <v>-</v>
      </c>
      <c r="R48" s="3" t="str">
        <f>IFERROR(IF(INDEX('Q4-2'!A:A,MATCH(H48,'Q4-2'!C:C,0))=0,na,INDEX('Q4-2'!A:A,MATCH(H48,'Q4-2'!C:C,0))),"-")</f>
        <v>-</v>
      </c>
      <c r="S48" s="3" t="str">
        <f t="shared" si="8"/>
        <v>-</v>
      </c>
      <c r="T48" s="3" t="str">
        <f t="shared" si="9"/>
        <v>-</v>
      </c>
      <c r="U48" s="3" t="str">
        <f t="shared" si="10"/>
        <v>-</v>
      </c>
      <c r="V48" s="3" t="str">
        <f t="shared" si="11"/>
        <v>-</v>
      </c>
      <c r="W48" s="3" t="str">
        <f t="shared" si="12"/>
        <v>-</v>
      </c>
      <c r="X48" s="3" t="str">
        <f t="shared" si="13"/>
        <v>-</v>
      </c>
    </row>
    <row r="49" spans="1:24" x14ac:dyDescent="0.25">
      <c r="A49" s="3" t="str">
        <f t="shared" si="7"/>
        <v>-</v>
      </c>
      <c r="B49" s="3" t="s">
        <v>878</v>
      </c>
      <c r="K49" s="3" t="str">
        <f>IFERROR(IF(INDEX('Q1-1'!A:A,MATCH(H49,'Q1-1'!C:C,0))=0,na,INDEX('Q1-1'!A:A,MATCH(H49,'Q1-1'!C:C,0))),"-")</f>
        <v>-</v>
      </c>
      <c r="L49" s="3" t="str">
        <f>IFERROR(IF(INDEX('Q1-2'!A:A,MATCH(H49,'Q1-2'!C:C,0))=0,na,INDEX('Q1-2'!A:A,MATCH(H49,'Q1-2'!C:C,0))),"-")</f>
        <v>-</v>
      </c>
      <c r="M49" s="3" t="str">
        <f>IFERROR(IF(INDEX('Q2-1'!A:A,MATCH(H49,'Q2-1'!C:C,0))=0,na,INDEX('Q2-1'!A:A,MATCH(H49,'Q2-1'!C:C,0))),"-")</f>
        <v>-</v>
      </c>
      <c r="N49" s="3" t="str">
        <f>IFERROR(IF(INDEX('Q2-2'!A:A,MATCH(H49,'Q2-2'!C:C,0))=0,na,INDEX('Q2-2'!A:A,MATCH(H49,'Q2-2'!C:C,0))),"-")</f>
        <v>-</v>
      </c>
      <c r="O49" s="3" t="str">
        <f>IFERROR(IF(INDEX('Q3-1'!A:A,MATCH(H49,'Q3-1'!C:C,0))=0,na,INDEX('Q3-1'!A:A,MATCH(H49,'Q3-1'!C:C,0))),"-")</f>
        <v>-</v>
      </c>
      <c r="P49" s="3" t="str">
        <f>IFERROR(IF(INDEX('Q3-2'!A:A,MATCH(H49,'Q3-2'!C:C,0))=0,na,INDEX('Q3-2'!A:A,MATCH(H49,'Q3-2'!C:C,0))),"-")</f>
        <v>-</v>
      </c>
      <c r="Q49" s="3" t="str">
        <f>IFERROR(IF(INDEX('Q4-1'!A:A,MATCH(H49,'Q4-1'!C:C,0))=0,na,INDEX('Q4-1'!A:A,MATCH(H49,'Q4-1'!C:C,0))),"-")</f>
        <v>-</v>
      </c>
      <c r="R49" s="3" t="str">
        <f>IFERROR(IF(INDEX('Q4-2'!A:A,MATCH(H49,'Q4-2'!C:C,0))=0,na,INDEX('Q4-2'!A:A,MATCH(H49,'Q4-2'!C:C,0))),"-")</f>
        <v>-</v>
      </c>
      <c r="S49" s="3" t="str">
        <f t="shared" si="8"/>
        <v>-</v>
      </c>
      <c r="T49" s="3" t="str">
        <f t="shared" si="9"/>
        <v>-</v>
      </c>
      <c r="U49" s="3" t="str">
        <f t="shared" si="10"/>
        <v>-</v>
      </c>
      <c r="V49" s="3" t="str">
        <f t="shared" si="11"/>
        <v>-</v>
      </c>
      <c r="W49" s="3" t="str">
        <f t="shared" si="12"/>
        <v>-</v>
      </c>
      <c r="X49" s="3" t="str">
        <f t="shared" si="13"/>
        <v>-</v>
      </c>
    </row>
    <row r="50" spans="1:24" x14ac:dyDescent="0.25">
      <c r="A50" s="3" t="str">
        <f t="shared" si="7"/>
        <v>-</v>
      </c>
      <c r="K50" s="3" t="str">
        <f>IFERROR(IF(INDEX('Q1-1'!A:A,MATCH(H50,'Q1-1'!C:C,0))=0,na,INDEX('Q1-1'!A:A,MATCH(H50,'Q1-1'!C:C,0))),"-")</f>
        <v>-</v>
      </c>
      <c r="L50" s="3" t="str">
        <f>IFERROR(IF(INDEX('Q1-2'!A:A,MATCH(H50,'Q1-2'!C:C,0))=0,na,INDEX('Q1-2'!A:A,MATCH(H50,'Q1-2'!C:C,0))),"-")</f>
        <v>-</v>
      </c>
      <c r="M50" s="3" t="str">
        <f>IFERROR(IF(INDEX('Q2-1'!A:A,MATCH(H50,'Q2-1'!C:C,0))=0,na,INDEX('Q2-1'!A:A,MATCH(H50,'Q2-1'!C:C,0))),"-")</f>
        <v>-</v>
      </c>
      <c r="N50" s="3" t="str">
        <f>IFERROR(IF(INDEX('Q2-2'!A:A,MATCH(H50,'Q2-2'!C:C,0))=0,na,INDEX('Q2-2'!A:A,MATCH(H50,'Q2-2'!C:C,0))),"-")</f>
        <v>-</v>
      </c>
      <c r="O50" s="3" t="str">
        <f>IFERROR(IF(INDEX('Q3-1'!A:A,MATCH(H50,'Q3-1'!C:C,0))=0,na,INDEX('Q3-1'!A:A,MATCH(H50,'Q3-1'!C:C,0))),"-")</f>
        <v>-</v>
      </c>
      <c r="P50" s="3" t="str">
        <f>IFERROR(IF(INDEX('Q3-2'!A:A,MATCH(H50,'Q3-2'!C:C,0))=0,na,INDEX('Q3-2'!A:A,MATCH(H50,'Q3-2'!C:C,0))),"-")</f>
        <v>-</v>
      </c>
      <c r="Q50" s="3" t="str">
        <f>IFERROR(IF(INDEX('Q4-1'!A:A,MATCH(H50,'Q4-1'!C:C,0))=0,na,INDEX('Q4-1'!A:A,MATCH(H50,'Q4-1'!C:C,0))),"-")</f>
        <v>-</v>
      </c>
      <c r="R50" s="3" t="str">
        <f>IFERROR(IF(INDEX('Q4-2'!A:A,MATCH(H50,'Q4-2'!C:C,0))=0,na,INDEX('Q4-2'!A:A,MATCH(H50,'Q4-2'!C:C,0))),"-")</f>
        <v>-</v>
      </c>
      <c r="S50" s="3" t="str">
        <f t="shared" si="8"/>
        <v>-</v>
      </c>
      <c r="T50" s="3" t="str">
        <f t="shared" si="9"/>
        <v>-</v>
      </c>
      <c r="U50" s="3" t="str">
        <f t="shared" si="10"/>
        <v>-</v>
      </c>
      <c r="V50" s="3" t="str">
        <f t="shared" si="11"/>
        <v>-</v>
      </c>
      <c r="W50" s="3" t="str">
        <f t="shared" si="12"/>
        <v>-</v>
      </c>
      <c r="X50" s="3" t="str">
        <f t="shared" si="13"/>
        <v>-</v>
      </c>
    </row>
    <row r="51" spans="1:24" x14ac:dyDescent="0.25">
      <c r="A51" s="3" t="str">
        <f t="shared" si="7"/>
        <v>-</v>
      </c>
      <c r="K51" s="3" t="str">
        <f>IFERROR(IF(INDEX('Q1-1'!A:A,MATCH(H51,'Q1-1'!C:C,0))=0,na,INDEX('Q1-1'!A:A,MATCH(H51,'Q1-1'!C:C,0))),"-")</f>
        <v>-</v>
      </c>
      <c r="L51" s="3" t="str">
        <f>IFERROR(IF(INDEX('Q1-2'!A:A,MATCH(H51,'Q1-2'!C:C,0))=0,na,INDEX('Q1-2'!A:A,MATCH(H51,'Q1-2'!C:C,0))),"-")</f>
        <v>-</v>
      </c>
      <c r="M51" s="3" t="str">
        <f>IFERROR(IF(INDEX('Q2-1'!A:A,MATCH(H51,'Q2-1'!C:C,0))=0,na,INDEX('Q2-1'!A:A,MATCH(H51,'Q2-1'!C:C,0))),"-")</f>
        <v>-</v>
      </c>
      <c r="N51" s="3" t="str">
        <f>IFERROR(IF(INDEX('Q2-2'!A:A,MATCH(H51,'Q2-2'!C:C,0))=0,na,INDEX('Q2-2'!A:A,MATCH(H51,'Q2-2'!C:C,0))),"-")</f>
        <v>-</v>
      </c>
      <c r="O51" s="3" t="str">
        <f>IFERROR(IF(INDEX('Q3-1'!A:A,MATCH(H51,'Q3-1'!C:C,0))=0,na,INDEX('Q3-1'!A:A,MATCH(H51,'Q3-1'!C:C,0))),"-")</f>
        <v>-</v>
      </c>
      <c r="P51" s="3" t="str">
        <f>IFERROR(IF(INDEX('Q3-2'!A:A,MATCH(H51,'Q3-2'!C:C,0))=0,na,INDEX('Q3-2'!A:A,MATCH(H51,'Q3-2'!C:C,0))),"-")</f>
        <v>-</v>
      </c>
      <c r="Q51" s="3" t="str">
        <f>IFERROR(IF(INDEX('Q4-1'!A:A,MATCH(H51,'Q4-1'!C:C,0))=0,na,INDEX('Q4-1'!A:A,MATCH(H51,'Q4-1'!C:C,0))),"-")</f>
        <v>-</v>
      </c>
      <c r="R51" s="3" t="str">
        <f>IFERROR(IF(INDEX('Q4-2'!A:A,MATCH(H51,'Q4-2'!C:C,0))=0,na,INDEX('Q4-2'!A:A,MATCH(H51,'Q4-2'!C:C,0))),"-")</f>
        <v>-</v>
      </c>
      <c r="S51" s="3" t="str">
        <f t="shared" si="8"/>
        <v>-</v>
      </c>
      <c r="T51" s="3" t="str">
        <f t="shared" si="9"/>
        <v>-</v>
      </c>
      <c r="U51" s="3" t="str">
        <f t="shared" si="10"/>
        <v>-</v>
      </c>
      <c r="V51" s="3" t="str">
        <f t="shared" si="11"/>
        <v>-</v>
      </c>
      <c r="W51" s="3" t="str">
        <f t="shared" si="12"/>
        <v>-</v>
      </c>
      <c r="X51" s="3" t="str">
        <f t="shared" si="13"/>
        <v>-</v>
      </c>
    </row>
    <row r="52" spans="1:24" x14ac:dyDescent="0.25">
      <c r="A52" s="3" t="str">
        <f t="shared" si="7"/>
        <v>-</v>
      </c>
      <c r="K52" s="3" t="str">
        <f>IFERROR(IF(INDEX('Q1-1'!A:A,MATCH(H52,'Q1-1'!C:C,0))=0,na,INDEX('Q1-1'!A:A,MATCH(H52,'Q1-1'!C:C,0))),"-")</f>
        <v>-</v>
      </c>
      <c r="L52" s="3" t="str">
        <f>IFERROR(IF(INDEX('Q1-2'!A:A,MATCH(H52,'Q1-2'!C:C,0))=0,na,INDEX('Q1-2'!A:A,MATCH(H52,'Q1-2'!C:C,0))),"-")</f>
        <v>-</v>
      </c>
      <c r="M52" s="3" t="str">
        <f>IFERROR(IF(INDEX('Q2-1'!A:A,MATCH(H52,'Q2-1'!C:C,0))=0,na,INDEX('Q2-1'!A:A,MATCH(H52,'Q2-1'!C:C,0))),"-")</f>
        <v>-</v>
      </c>
      <c r="N52" s="3" t="str">
        <f>IFERROR(IF(INDEX('Q2-2'!A:A,MATCH(H52,'Q2-2'!C:C,0))=0,na,INDEX('Q2-2'!A:A,MATCH(H52,'Q2-2'!C:C,0))),"-")</f>
        <v>-</v>
      </c>
      <c r="O52" s="3" t="str">
        <f>IFERROR(IF(INDEX('Q3-1'!A:A,MATCH(H52,'Q3-1'!C:C,0))=0,na,INDEX('Q3-1'!A:A,MATCH(H52,'Q3-1'!C:C,0))),"-")</f>
        <v>-</v>
      </c>
      <c r="P52" s="3" t="str">
        <f>IFERROR(IF(INDEX('Q3-2'!A:A,MATCH(H52,'Q3-2'!C:C,0))=0,na,INDEX('Q3-2'!A:A,MATCH(H52,'Q3-2'!C:C,0))),"-")</f>
        <v>-</v>
      </c>
      <c r="Q52" s="3" t="str">
        <f>IFERROR(IF(INDEX('Q4-1'!A:A,MATCH(H52,'Q4-1'!C:C,0))=0,na,INDEX('Q4-1'!A:A,MATCH(H52,'Q4-1'!C:C,0))),"-")</f>
        <v>-</v>
      </c>
      <c r="R52" s="3" t="str">
        <f>IFERROR(IF(INDEX('Q4-2'!A:A,MATCH(H52,'Q4-2'!C:C,0))=0,na,INDEX('Q4-2'!A:A,MATCH(H52,'Q4-2'!C:C,0))),"-")</f>
        <v>-</v>
      </c>
      <c r="S52" s="3" t="str">
        <f t="shared" si="8"/>
        <v>-</v>
      </c>
      <c r="T52" s="3" t="str">
        <f t="shared" si="9"/>
        <v>-</v>
      </c>
      <c r="U52" s="3" t="str">
        <f t="shared" si="10"/>
        <v>-</v>
      </c>
      <c r="V52" s="3" t="str">
        <f t="shared" si="11"/>
        <v>-</v>
      </c>
      <c r="W52" s="3" t="str">
        <f t="shared" si="12"/>
        <v>-</v>
      </c>
      <c r="X52" s="3" t="str">
        <f t="shared" si="13"/>
        <v>-</v>
      </c>
    </row>
    <row r="53" spans="1:24" x14ac:dyDescent="0.25">
      <c r="A53" s="3" t="str">
        <f t="shared" si="7"/>
        <v>-</v>
      </c>
      <c r="K53" s="3" t="str">
        <f>IFERROR(IF(INDEX('Q1-1'!A:A,MATCH(H53,'Q1-1'!C:C,0))=0,na,INDEX('Q1-1'!A:A,MATCH(H53,'Q1-1'!C:C,0))),"-")</f>
        <v>-</v>
      </c>
      <c r="L53" s="3" t="str">
        <f>IFERROR(IF(INDEX('Q1-2'!A:A,MATCH(H53,'Q1-2'!C:C,0))=0,na,INDEX('Q1-2'!A:A,MATCH(H53,'Q1-2'!C:C,0))),"-")</f>
        <v>-</v>
      </c>
      <c r="M53" s="3" t="str">
        <f>IFERROR(IF(INDEX('Q2-1'!A:A,MATCH(H53,'Q2-1'!C:C,0))=0,na,INDEX('Q2-1'!A:A,MATCH(H53,'Q2-1'!C:C,0))),"-")</f>
        <v>-</v>
      </c>
      <c r="N53" s="3" t="str">
        <f>IFERROR(IF(INDEX('Q2-2'!A:A,MATCH(H53,'Q2-2'!C:C,0))=0,na,INDEX('Q2-2'!A:A,MATCH(H53,'Q2-2'!C:C,0))),"-")</f>
        <v>-</v>
      </c>
      <c r="O53" s="3" t="str">
        <f>IFERROR(IF(INDEX('Q3-1'!A:A,MATCH(H53,'Q3-1'!C:C,0))=0,na,INDEX('Q3-1'!A:A,MATCH(H53,'Q3-1'!C:C,0))),"-")</f>
        <v>-</v>
      </c>
      <c r="P53" s="3" t="str">
        <f>IFERROR(IF(INDEX('Q3-2'!A:A,MATCH(H53,'Q3-2'!C:C,0))=0,na,INDEX('Q3-2'!A:A,MATCH(H53,'Q3-2'!C:C,0))),"-")</f>
        <v>-</v>
      </c>
      <c r="Q53" s="3" t="str">
        <f>IFERROR(IF(INDEX('Q4-1'!A:A,MATCH(H53,'Q4-1'!C:C,0))=0,na,INDEX('Q4-1'!A:A,MATCH(H53,'Q4-1'!C:C,0))),"-")</f>
        <v>-</v>
      </c>
      <c r="R53" s="3" t="str">
        <f>IFERROR(IF(INDEX('Q4-2'!A:A,MATCH(H53,'Q4-2'!C:C,0))=0,na,INDEX('Q4-2'!A:A,MATCH(H53,'Q4-2'!C:C,0))),"-")</f>
        <v>-</v>
      </c>
      <c r="S53" s="3" t="str">
        <f t="shared" si="8"/>
        <v>-</v>
      </c>
      <c r="T53" s="3" t="str">
        <f t="shared" si="9"/>
        <v>-</v>
      </c>
      <c r="U53" s="3" t="str">
        <f t="shared" si="10"/>
        <v>-</v>
      </c>
      <c r="V53" s="3" t="str">
        <f t="shared" si="11"/>
        <v>-</v>
      </c>
      <c r="W53" s="3" t="str">
        <f t="shared" si="12"/>
        <v>-</v>
      </c>
      <c r="X53" s="3" t="str">
        <f t="shared" si="13"/>
        <v>-</v>
      </c>
    </row>
    <row r="54" spans="1:24" x14ac:dyDescent="0.25">
      <c r="A54" s="3" t="str">
        <f t="shared" si="7"/>
        <v>-</v>
      </c>
      <c r="K54" s="3" t="str">
        <f>IFERROR(IF(INDEX('Q1-1'!A:A,MATCH(H54,'Q1-1'!C:C,0))=0,na,INDEX('Q1-1'!A:A,MATCH(H54,'Q1-1'!C:C,0))),"-")</f>
        <v>-</v>
      </c>
      <c r="L54" s="3" t="str">
        <f>IFERROR(IF(INDEX('Q1-2'!A:A,MATCH(H54,'Q1-2'!C:C,0))=0,na,INDEX('Q1-2'!A:A,MATCH(H54,'Q1-2'!C:C,0))),"-")</f>
        <v>-</v>
      </c>
      <c r="M54" s="3" t="str">
        <f>IFERROR(IF(INDEX('Q2-1'!A:A,MATCH(H54,'Q2-1'!C:C,0))=0,na,INDEX('Q2-1'!A:A,MATCH(H54,'Q2-1'!C:C,0))),"-")</f>
        <v>-</v>
      </c>
      <c r="N54" s="3" t="str">
        <f>IFERROR(IF(INDEX('Q2-2'!A:A,MATCH(H54,'Q2-2'!C:C,0))=0,na,INDEX('Q2-2'!A:A,MATCH(H54,'Q2-2'!C:C,0))),"-")</f>
        <v>-</v>
      </c>
      <c r="O54" s="3" t="str">
        <f>IFERROR(IF(INDEX('Q3-1'!A:A,MATCH(H54,'Q3-1'!C:C,0))=0,na,INDEX('Q3-1'!A:A,MATCH(H54,'Q3-1'!C:C,0))),"-")</f>
        <v>-</v>
      </c>
      <c r="P54" s="3" t="str">
        <f>IFERROR(IF(INDEX('Q3-2'!A:A,MATCH(H54,'Q3-2'!C:C,0))=0,na,INDEX('Q3-2'!A:A,MATCH(H54,'Q3-2'!C:C,0))),"-")</f>
        <v>-</v>
      </c>
      <c r="Q54" s="3" t="str">
        <f>IFERROR(IF(INDEX('Q4-1'!A:A,MATCH(H54,'Q4-1'!C:C,0))=0,na,INDEX('Q4-1'!A:A,MATCH(H54,'Q4-1'!C:C,0))),"-")</f>
        <v>-</v>
      </c>
      <c r="R54" s="3" t="str">
        <f>IFERROR(IF(INDEX('Q4-2'!A:A,MATCH(H54,'Q4-2'!C:C,0))=0,na,INDEX('Q4-2'!A:A,MATCH(H54,'Q4-2'!C:C,0))),"-")</f>
        <v>-</v>
      </c>
      <c r="S54" s="3" t="str">
        <f t="shared" si="8"/>
        <v>-</v>
      </c>
      <c r="T54" s="3" t="str">
        <f t="shared" si="9"/>
        <v>-</v>
      </c>
      <c r="U54" s="3" t="str">
        <f t="shared" si="10"/>
        <v>-</v>
      </c>
      <c r="V54" s="3" t="str">
        <f t="shared" si="11"/>
        <v>-</v>
      </c>
      <c r="W54" s="3" t="str">
        <f t="shared" si="12"/>
        <v>-</v>
      </c>
      <c r="X54" s="3" t="str">
        <f t="shared" si="13"/>
        <v>-</v>
      </c>
    </row>
    <row r="55" spans="1:24" x14ac:dyDescent="0.25">
      <c r="A55" s="3" t="str">
        <f t="shared" si="7"/>
        <v>-</v>
      </c>
      <c r="K55" s="3" t="str">
        <f>IFERROR(IF(INDEX('Q1-1'!A:A,MATCH(H55,'Q1-1'!C:C,0))=0,na,INDEX('Q1-1'!A:A,MATCH(H55,'Q1-1'!C:C,0))),"-")</f>
        <v>-</v>
      </c>
      <c r="L55" s="3" t="str">
        <f>IFERROR(IF(INDEX('Q1-2'!A:A,MATCH(H55,'Q1-2'!C:C,0))=0,na,INDEX('Q1-2'!A:A,MATCH(H55,'Q1-2'!C:C,0))),"-")</f>
        <v>-</v>
      </c>
      <c r="M55" s="3" t="str">
        <f>IFERROR(IF(INDEX('Q2-1'!A:A,MATCH(H55,'Q2-1'!C:C,0))=0,na,INDEX('Q2-1'!A:A,MATCH(H55,'Q2-1'!C:C,0))),"-")</f>
        <v>-</v>
      </c>
      <c r="N55" s="3" t="str">
        <f>IFERROR(IF(INDEX('Q2-2'!A:A,MATCH(H55,'Q2-2'!C:C,0))=0,na,INDEX('Q2-2'!A:A,MATCH(H55,'Q2-2'!C:C,0))),"-")</f>
        <v>-</v>
      </c>
      <c r="O55" s="3" t="str">
        <f>IFERROR(IF(INDEX('Q3-1'!A:A,MATCH(H55,'Q3-1'!C:C,0))=0,na,INDEX('Q3-1'!A:A,MATCH(H55,'Q3-1'!C:C,0))),"-")</f>
        <v>-</v>
      </c>
      <c r="P55" s="3" t="str">
        <f>IFERROR(IF(INDEX('Q3-2'!A:A,MATCH(H55,'Q3-2'!C:C,0))=0,na,INDEX('Q3-2'!A:A,MATCH(H55,'Q3-2'!C:C,0))),"-")</f>
        <v>-</v>
      </c>
      <c r="Q55" s="3" t="str">
        <f>IFERROR(IF(INDEX('Q4-1'!A:A,MATCH(H55,'Q4-1'!C:C,0))=0,na,INDEX('Q4-1'!A:A,MATCH(H55,'Q4-1'!C:C,0))),"-")</f>
        <v>-</v>
      </c>
      <c r="R55" s="3" t="str">
        <f>IFERROR(IF(INDEX('Q4-2'!A:A,MATCH(H55,'Q4-2'!C:C,0))=0,na,INDEX('Q4-2'!A:A,MATCH(H55,'Q4-2'!C:C,0))),"-")</f>
        <v>-</v>
      </c>
      <c r="S55" s="3" t="str">
        <f t="shared" si="8"/>
        <v>-</v>
      </c>
      <c r="T55" s="3" t="str">
        <f t="shared" si="9"/>
        <v>-</v>
      </c>
      <c r="U55" s="3" t="str">
        <f t="shared" si="10"/>
        <v>-</v>
      </c>
      <c r="V55" s="3" t="str">
        <f t="shared" si="11"/>
        <v>-</v>
      </c>
      <c r="W55" s="3" t="str">
        <f t="shared" si="12"/>
        <v>-</v>
      </c>
      <c r="X55" s="3" t="str">
        <f t="shared" si="13"/>
        <v>-</v>
      </c>
    </row>
    <row r="56" spans="1:24" ht="15.75" x14ac:dyDescent="0.25">
      <c r="A56" s="3" t="str">
        <f t="shared" si="7"/>
        <v>-</v>
      </c>
      <c r="B56" s="7"/>
      <c r="H56" s="7"/>
      <c r="I56" s="7"/>
      <c r="J56" s="7"/>
      <c r="K56" s="3" t="str">
        <f>IFERROR(IF(INDEX('Q1-1'!A:A,MATCH(H56,'Q1-1'!C:C,0))=0,na,INDEX('Q1-1'!A:A,MATCH(H56,'Q1-1'!C:C,0))),"-")</f>
        <v>-</v>
      </c>
      <c r="L56" s="3" t="str">
        <f>IFERROR(IF(INDEX('Q1-2'!A:A,MATCH(H56,'Q1-2'!C:C,0))=0,na,INDEX('Q1-2'!A:A,MATCH(H56,'Q1-2'!C:C,0))),"-")</f>
        <v>-</v>
      </c>
      <c r="M56" s="3" t="str">
        <f>IFERROR(IF(INDEX('Q2-1'!A:A,MATCH(H56,'Q2-1'!C:C,0))=0,na,INDEX('Q2-1'!A:A,MATCH(H56,'Q2-1'!C:C,0))),"-")</f>
        <v>-</v>
      </c>
      <c r="N56" s="3" t="str">
        <f>IFERROR(IF(INDEX('Q2-2'!A:A,MATCH(H56,'Q2-2'!C:C,0))=0,na,INDEX('Q2-2'!A:A,MATCH(H56,'Q2-2'!C:C,0))),"-")</f>
        <v>-</v>
      </c>
      <c r="O56" s="3" t="str">
        <f>IFERROR(IF(INDEX('Q3-1'!A:A,MATCH(H56,'Q3-1'!C:C,0))=0,na,INDEX('Q3-1'!A:A,MATCH(H56,'Q3-1'!C:C,0))),"-")</f>
        <v>-</v>
      </c>
      <c r="P56" s="3" t="str">
        <f>IFERROR(IF(INDEX('Q3-2'!A:A,MATCH(H56,'Q3-2'!C:C,0))=0,na,INDEX('Q3-2'!A:A,MATCH(H56,'Q3-2'!C:C,0))),"-")</f>
        <v>-</v>
      </c>
      <c r="Q56" s="3" t="str">
        <f>IFERROR(IF(INDEX('Q4-1'!A:A,MATCH(H56,'Q4-1'!C:C,0))=0,na,INDEX('Q4-1'!A:A,MATCH(H56,'Q4-1'!C:C,0))),"-")</f>
        <v>-</v>
      </c>
      <c r="R56" s="3" t="str">
        <f>IFERROR(IF(INDEX('Q4-2'!A:A,MATCH(H56,'Q4-2'!C:C,0))=0,na,INDEX('Q4-2'!A:A,MATCH(H56,'Q4-2'!C:C,0))),"-")</f>
        <v>-</v>
      </c>
      <c r="S56" s="3" t="str">
        <f t="shared" si="8"/>
        <v>-</v>
      </c>
      <c r="T56" s="3" t="str">
        <f t="shared" si="9"/>
        <v>-</v>
      </c>
      <c r="U56" s="3" t="str">
        <f t="shared" si="10"/>
        <v>-</v>
      </c>
      <c r="V56" s="3" t="str">
        <f t="shared" si="11"/>
        <v>-</v>
      </c>
      <c r="W56" s="3" t="str">
        <f t="shared" si="12"/>
        <v>-</v>
      </c>
      <c r="X56" s="3" t="str">
        <f t="shared" si="13"/>
        <v>-</v>
      </c>
    </row>
    <row r="57" spans="1:24" ht="15.75" x14ac:dyDescent="0.25">
      <c r="A57" s="3" t="str">
        <f t="shared" si="7"/>
        <v>-</v>
      </c>
      <c r="C57" s="7"/>
      <c r="D57" s="7"/>
      <c r="E57" s="7"/>
      <c r="F57" s="7"/>
      <c r="H57" s="7"/>
      <c r="I57" s="7"/>
      <c r="J57" s="7"/>
      <c r="K57" s="3" t="str">
        <f>IFERROR(IF(INDEX('Q1-1'!A:A,MATCH(H57,'Q1-1'!C:C,0))=0,na,INDEX('Q1-1'!A:A,MATCH(H57,'Q1-1'!C:C,0))),"-")</f>
        <v>-</v>
      </c>
      <c r="L57" s="3" t="str">
        <f>IFERROR(IF(INDEX('Q1-2'!A:A,MATCH(H57,'Q1-2'!C:C,0))=0,na,INDEX('Q1-2'!A:A,MATCH(H57,'Q1-2'!C:C,0))),"-")</f>
        <v>-</v>
      </c>
      <c r="M57" s="3" t="str">
        <f>IFERROR(IF(INDEX('Q2-1'!A:A,MATCH(H57,'Q2-1'!C:C,0))=0,na,INDEX('Q2-1'!A:A,MATCH(H57,'Q2-1'!C:C,0))),"-")</f>
        <v>-</v>
      </c>
      <c r="N57" s="3" t="str">
        <f>IFERROR(IF(INDEX('Q2-2'!A:A,MATCH(H57,'Q2-2'!C:C,0))=0,na,INDEX('Q2-2'!A:A,MATCH(H57,'Q2-2'!C:C,0))),"-")</f>
        <v>-</v>
      </c>
      <c r="O57" s="3" t="str">
        <f>IFERROR(IF(INDEX('Q3-1'!A:A,MATCH(H57,'Q3-1'!C:C,0))=0,na,INDEX('Q3-1'!A:A,MATCH(H57,'Q3-1'!C:C,0))),"-")</f>
        <v>-</v>
      </c>
      <c r="P57" s="3" t="str">
        <f>IFERROR(IF(INDEX('Q3-2'!A:A,MATCH(H57,'Q3-2'!C:C,0))=0,na,INDEX('Q3-2'!A:A,MATCH(H57,'Q3-2'!C:C,0))),"-")</f>
        <v>-</v>
      </c>
      <c r="Q57" s="3" t="str">
        <f>IFERROR(IF(INDEX('Q4-1'!A:A,MATCH(H57,'Q4-1'!C:C,0))=0,na,INDEX('Q4-1'!A:A,MATCH(H57,'Q4-1'!C:C,0))),"-")</f>
        <v>-</v>
      </c>
      <c r="R57" s="3" t="str">
        <f>IFERROR(IF(INDEX('Q4-2'!A:A,MATCH(H57,'Q4-2'!C:C,0))=0,na,INDEX('Q4-2'!A:A,MATCH(H57,'Q4-2'!C:C,0))),"-")</f>
        <v>-</v>
      </c>
      <c r="S57" s="3" t="str">
        <f t="shared" si="8"/>
        <v>-</v>
      </c>
      <c r="T57" s="3" t="str">
        <f t="shared" si="9"/>
        <v>-</v>
      </c>
      <c r="U57" s="3" t="str">
        <f t="shared" si="10"/>
        <v>-</v>
      </c>
      <c r="V57" s="3" t="str">
        <f t="shared" si="11"/>
        <v>-</v>
      </c>
      <c r="W57" s="3" t="str">
        <f t="shared" si="12"/>
        <v>-</v>
      </c>
      <c r="X57" s="3" t="str">
        <f t="shared" si="13"/>
        <v>-</v>
      </c>
    </row>
    <row r="58" spans="1:24" ht="15.75" x14ac:dyDescent="0.25">
      <c r="A58" s="3" t="str">
        <f t="shared" si="7"/>
        <v>-</v>
      </c>
      <c r="C58" s="7"/>
      <c r="D58" s="7"/>
      <c r="E58" s="7"/>
      <c r="F58" s="7"/>
      <c r="H58" s="7"/>
      <c r="I58" s="7"/>
      <c r="J58" s="7"/>
      <c r="K58" s="3" t="str">
        <f>IFERROR(IF(INDEX('Q1-1'!A:A,MATCH(H58,'Q1-1'!C:C,0))=0,na,INDEX('Q1-1'!A:A,MATCH(H58,'Q1-1'!C:C,0))),"-")</f>
        <v>-</v>
      </c>
      <c r="L58" s="3" t="str">
        <f>IFERROR(IF(INDEX('Q1-2'!A:A,MATCH(H58,'Q1-2'!C:C,0))=0,na,INDEX('Q1-2'!A:A,MATCH(H58,'Q1-2'!C:C,0))),"-")</f>
        <v>-</v>
      </c>
      <c r="M58" s="3" t="str">
        <f>IFERROR(IF(INDEX('Q2-1'!A:A,MATCH(H58,'Q2-1'!C:C,0))=0,na,INDEX('Q2-1'!A:A,MATCH(H58,'Q2-1'!C:C,0))),"-")</f>
        <v>-</v>
      </c>
      <c r="N58" s="3" t="str">
        <f>IFERROR(IF(INDEX('Q2-2'!A:A,MATCH(H58,'Q2-2'!C:C,0))=0,na,INDEX('Q2-2'!A:A,MATCH(H58,'Q2-2'!C:C,0))),"-")</f>
        <v>-</v>
      </c>
      <c r="O58" s="3" t="str">
        <f>IFERROR(IF(INDEX('Q3-1'!A:A,MATCH(H58,'Q3-1'!C:C,0))=0,na,INDEX('Q3-1'!A:A,MATCH(H58,'Q3-1'!C:C,0))),"-")</f>
        <v>-</v>
      </c>
      <c r="P58" s="3" t="str">
        <f>IFERROR(IF(INDEX('Q3-2'!A:A,MATCH(H58,'Q3-2'!C:C,0))=0,na,INDEX('Q3-2'!A:A,MATCH(H58,'Q3-2'!C:C,0))),"-")</f>
        <v>-</v>
      </c>
      <c r="Q58" s="3" t="str">
        <f>IFERROR(IF(INDEX('Q4-1'!A:A,MATCH(H58,'Q4-1'!C:C,0))=0,na,INDEX('Q4-1'!A:A,MATCH(H58,'Q4-1'!C:C,0))),"-")</f>
        <v>-</v>
      </c>
      <c r="R58" s="3" t="str">
        <f>IFERROR(IF(INDEX('Q4-2'!A:A,MATCH(H58,'Q4-2'!C:C,0))=0,na,INDEX('Q4-2'!A:A,MATCH(H58,'Q4-2'!C:C,0))),"-")</f>
        <v>-</v>
      </c>
      <c r="S58" s="3" t="str">
        <f t="shared" si="8"/>
        <v>-</v>
      </c>
      <c r="T58" s="3" t="str">
        <f t="shared" si="9"/>
        <v>-</v>
      </c>
      <c r="U58" s="3" t="str">
        <f t="shared" si="10"/>
        <v>-</v>
      </c>
      <c r="V58" s="3" t="str">
        <f t="shared" si="11"/>
        <v>-</v>
      </c>
      <c r="W58" s="3" t="str">
        <f t="shared" si="12"/>
        <v>-</v>
      </c>
      <c r="X58" s="3" t="str">
        <f t="shared" si="13"/>
        <v>-</v>
      </c>
    </row>
    <row r="59" spans="1:24" x14ac:dyDescent="0.25">
      <c r="A59" s="3" t="str">
        <f t="shared" si="7"/>
        <v>-</v>
      </c>
      <c r="K59" s="3" t="str">
        <f>IFERROR(IF(INDEX('Q1-1'!A:A,MATCH(H59,'Q1-1'!C:C,0))=0,na,INDEX('Q1-1'!A:A,MATCH(H59,'Q1-1'!C:C,0))),"-")</f>
        <v>-</v>
      </c>
      <c r="L59" s="3" t="str">
        <f>IFERROR(IF(INDEX('Q1-2'!A:A,MATCH(H59,'Q1-2'!C:C,0))=0,na,INDEX('Q1-2'!A:A,MATCH(H59,'Q1-2'!C:C,0))),"-")</f>
        <v>-</v>
      </c>
      <c r="M59" s="3" t="str">
        <f>IFERROR(IF(INDEX('Q2-1'!A:A,MATCH(H59,'Q2-1'!C:C,0))=0,na,INDEX('Q2-1'!A:A,MATCH(H59,'Q2-1'!C:C,0))),"-")</f>
        <v>-</v>
      </c>
      <c r="N59" s="3" t="str">
        <f>IFERROR(IF(INDEX('Q2-2'!A:A,MATCH(H59,'Q2-2'!C:C,0))=0,na,INDEX('Q2-2'!A:A,MATCH(H59,'Q2-2'!C:C,0))),"-")</f>
        <v>-</v>
      </c>
      <c r="O59" s="3" t="str">
        <f>IFERROR(IF(INDEX('Q3-1'!A:A,MATCH(H59,'Q3-1'!C:C,0))=0,na,INDEX('Q3-1'!A:A,MATCH(H59,'Q3-1'!C:C,0))),"-")</f>
        <v>-</v>
      </c>
      <c r="P59" s="3" t="str">
        <f>IFERROR(IF(INDEX('Q3-2'!A:A,MATCH(H59,'Q3-2'!C:C,0))=0,na,INDEX('Q3-2'!A:A,MATCH(H59,'Q3-2'!C:C,0))),"-")</f>
        <v>-</v>
      </c>
      <c r="Q59" s="3" t="str">
        <f>IFERROR(IF(INDEX('Q4-1'!A:A,MATCH(H59,'Q4-1'!C:C,0))=0,na,INDEX('Q4-1'!A:A,MATCH(H59,'Q4-1'!C:C,0))),"-")</f>
        <v>-</v>
      </c>
      <c r="R59" s="3" t="str">
        <f>IFERROR(IF(INDEX('Q4-2'!A:A,MATCH(H59,'Q4-2'!C:C,0))=0,na,INDEX('Q4-2'!A:A,MATCH(H59,'Q4-2'!C:C,0))),"-")</f>
        <v>-</v>
      </c>
      <c r="S59" s="3" t="str">
        <f t="shared" si="8"/>
        <v>-</v>
      </c>
      <c r="T59" s="3" t="str">
        <f t="shared" si="9"/>
        <v>-</v>
      </c>
      <c r="U59" s="3" t="str">
        <f t="shared" si="10"/>
        <v>-</v>
      </c>
      <c r="V59" s="3" t="str">
        <f t="shared" si="11"/>
        <v>-</v>
      </c>
      <c r="W59" s="3" t="str">
        <f t="shared" si="12"/>
        <v>-</v>
      </c>
      <c r="X59" s="3" t="str">
        <f t="shared" si="13"/>
        <v>-</v>
      </c>
    </row>
    <row r="60" spans="1:24" x14ac:dyDescent="0.25">
      <c r="A60" s="3" t="str">
        <f t="shared" si="7"/>
        <v>-</v>
      </c>
      <c r="K60" s="3" t="str">
        <f>IFERROR(IF(INDEX('Q1-1'!A:A,MATCH(H60,'Q1-1'!C:C,0))=0,na,INDEX('Q1-1'!A:A,MATCH(H60,'Q1-1'!C:C,0))),"-")</f>
        <v>-</v>
      </c>
      <c r="L60" s="3" t="str">
        <f>IFERROR(IF(INDEX('Q1-2'!A:A,MATCH(H60,'Q1-2'!C:C,0))=0,na,INDEX('Q1-2'!A:A,MATCH(H60,'Q1-2'!C:C,0))),"-")</f>
        <v>-</v>
      </c>
      <c r="M60" s="3" t="str">
        <f>IFERROR(IF(INDEX('Q2-1'!A:A,MATCH(H60,'Q2-1'!C:C,0))=0,na,INDEX('Q2-1'!A:A,MATCH(H60,'Q2-1'!C:C,0))),"-")</f>
        <v>-</v>
      </c>
      <c r="N60" s="3" t="str">
        <f>IFERROR(IF(INDEX('Q2-2'!A:A,MATCH(H60,'Q2-2'!C:C,0))=0,na,INDEX('Q2-2'!A:A,MATCH(H60,'Q2-2'!C:C,0))),"-")</f>
        <v>-</v>
      </c>
      <c r="O60" s="3" t="str">
        <f>IFERROR(IF(INDEX('Q3-1'!A:A,MATCH(H60,'Q3-1'!C:C,0))=0,na,INDEX('Q3-1'!A:A,MATCH(H60,'Q3-1'!C:C,0))),"-")</f>
        <v>-</v>
      </c>
      <c r="P60" s="3" t="str">
        <f>IFERROR(IF(INDEX('Q3-2'!A:A,MATCH(H60,'Q3-2'!C:C,0))=0,na,INDEX('Q3-2'!A:A,MATCH(H60,'Q3-2'!C:C,0))),"-")</f>
        <v>-</v>
      </c>
      <c r="Q60" s="3" t="str">
        <f>IFERROR(IF(INDEX('Q4-1'!A:A,MATCH(H60,'Q4-1'!C:C,0))=0,na,INDEX('Q4-1'!A:A,MATCH(H60,'Q4-1'!C:C,0))),"-")</f>
        <v>-</v>
      </c>
      <c r="R60" s="3" t="str">
        <f>IFERROR(IF(INDEX('Q4-2'!A:A,MATCH(H60,'Q4-2'!C:C,0))=0,na,INDEX('Q4-2'!A:A,MATCH(H60,'Q4-2'!C:C,0))),"-")</f>
        <v>-</v>
      </c>
      <c r="S60" s="3" t="str">
        <f t="shared" si="8"/>
        <v>-</v>
      </c>
      <c r="T60" s="3" t="str">
        <f t="shared" si="9"/>
        <v>-</v>
      </c>
      <c r="U60" s="3" t="str">
        <f t="shared" si="10"/>
        <v>-</v>
      </c>
      <c r="V60" s="3" t="str">
        <f t="shared" si="11"/>
        <v>-</v>
      </c>
      <c r="W60" s="3" t="str">
        <f t="shared" si="12"/>
        <v>-</v>
      </c>
      <c r="X60" s="3" t="str">
        <f t="shared" si="13"/>
        <v>-</v>
      </c>
    </row>
    <row r="61" spans="1:24" x14ac:dyDescent="0.25">
      <c r="A61" s="3" t="str">
        <f t="shared" si="7"/>
        <v>-</v>
      </c>
      <c r="K61" s="3" t="str">
        <f>IFERROR(IF(INDEX('Q1-1'!A:A,MATCH(H61,'Q1-1'!C:C,0))=0,na,INDEX('Q1-1'!A:A,MATCH(H61,'Q1-1'!C:C,0))),"-")</f>
        <v>-</v>
      </c>
      <c r="L61" s="3" t="str">
        <f>IFERROR(IF(INDEX('Q1-2'!A:A,MATCH(H61,'Q1-2'!C:C,0))=0,na,INDEX('Q1-2'!A:A,MATCH(H61,'Q1-2'!C:C,0))),"-")</f>
        <v>-</v>
      </c>
      <c r="M61" s="3" t="str">
        <f>IFERROR(IF(INDEX('Q2-1'!A:A,MATCH(H61,'Q2-1'!C:C,0))=0,na,INDEX('Q2-1'!A:A,MATCH(H61,'Q2-1'!C:C,0))),"-")</f>
        <v>-</v>
      </c>
      <c r="N61" s="3" t="str">
        <f>IFERROR(IF(INDEX('Q2-2'!A:A,MATCH(H61,'Q2-2'!C:C,0))=0,na,INDEX('Q2-2'!A:A,MATCH(H61,'Q2-2'!C:C,0))),"-")</f>
        <v>-</v>
      </c>
      <c r="O61" s="3" t="str">
        <f>IFERROR(IF(INDEX('Q3-1'!A:A,MATCH(H61,'Q3-1'!C:C,0))=0,na,INDEX('Q3-1'!A:A,MATCH(H61,'Q3-1'!C:C,0))),"-")</f>
        <v>-</v>
      </c>
      <c r="P61" s="3" t="str">
        <f>IFERROR(IF(INDEX('Q3-2'!A:A,MATCH(H61,'Q3-2'!C:C,0))=0,na,INDEX('Q3-2'!A:A,MATCH(H61,'Q3-2'!C:C,0))),"-")</f>
        <v>-</v>
      </c>
      <c r="Q61" s="3" t="str">
        <f>IFERROR(IF(INDEX('Q4-1'!A:A,MATCH(H61,'Q4-1'!C:C,0))=0,na,INDEX('Q4-1'!A:A,MATCH(H61,'Q4-1'!C:C,0))),"-")</f>
        <v>-</v>
      </c>
      <c r="R61" s="3" t="str">
        <f>IFERROR(IF(INDEX('Q4-2'!A:A,MATCH(H61,'Q4-2'!C:C,0))=0,na,INDEX('Q4-2'!A:A,MATCH(H61,'Q4-2'!C:C,0))),"-")</f>
        <v>-</v>
      </c>
      <c r="S61" s="3" t="str">
        <f t="shared" si="8"/>
        <v>-</v>
      </c>
      <c r="T61" s="3" t="str">
        <f t="shared" si="9"/>
        <v>-</v>
      </c>
      <c r="U61" s="3" t="str">
        <f t="shared" si="10"/>
        <v>-</v>
      </c>
      <c r="V61" s="3" t="str">
        <f t="shared" si="11"/>
        <v>-</v>
      </c>
      <c r="W61" s="3" t="str">
        <f t="shared" si="12"/>
        <v>-</v>
      </c>
      <c r="X61" s="3" t="str">
        <f t="shared" si="13"/>
        <v>-</v>
      </c>
    </row>
    <row r="62" spans="1:24" x14ac:dyDescent="0.25">
      <c r="A62" s="3" t="str">
        <f t="shared" si="7"/>
        <v>-</v>
      </c>
      <c r="K62" s="3" t="str">
        <f>IFERROR(IF(INDEX('Q1-1'!A:A,MATCH(H62,'Q1-1'!C:C,0))=0,na,INDEX('Q1-1'!A:A,MATCH(H62,'Q1-1'!C:C,0))),"-")</f>
        <v>-</v>
      </c>
      <c r="L62" s="3" t="str">
        <f>IFERROR(IF(INDEX('Q1-2'!A:A,MATCH(H62,'Q1-2'!C:C,0))=0,na,INDEX('Q1-2'!A:A,MATCH(H62,'Q1-2'!C:C,0))),"-")</f>
        <v>-</v>
      </c>
      <c r="M62" s="3" t="str">
        <f>IFERROR(IF(INDEX('Q2-1'!A:A,MATCH(H62,'Q2-1'!C:C,0))=0,na,INDEX('Q2-1'!A:A,MATCH(H62,'Q2-1'!C:C,0))),"-")</f>
        <v>-</v>
      </c>
      <c r="N62" s="3" t="str">
        <f>IFERROR(IF(INDEX('Q2-2'!A:A,MATCH(H62,'Q2-2'!C:C,0))=0,na,INDEX('Q2-2'!A:A,MATCH(H62,'Q2-2'!C:C,0))),"-")</f>
        <v>-</v>
      </c>
      <c r="O62" s="3" t="str">
        <f>IFERROR(IF(INDEX('Q3-1'!A:A,MATCH(H62,'Q3-1'!C:C,0))=0,na,INDEX('Q3-1'!A:A,MATCH(H62,'Q3-1'!C:C,0))),"-")</f>
        <v>-</v>
      </c>
      <c r="P62" s="3" t="str">
        <f>IFERROR(IF(INDEX('Q3-2'!A:A,MATCH(H62,'Q3-2'!C:C,0))=0,na,INDEX('Q3-2'!A:A,MATCH(H62,'Q3-2'!C:C,0))),"-")</f>
        <v>-</v>
      </c>
      <c r="Q62" s="3" t="str">
        <f>IFERROR(IF(INDEX('Q4-1'!A:A,MATCH(H62,'Q4-1'!C:C,0))=0,na,INDEX('Q4-1'!A:A,MATCH(H62,'Q4-1'!C:C,0))),"-")</f>
        <v>-</v>
      </c>
      <c r="R62" s="3" t="str">
        <f>IFERROR(IF(INDEX('Q4-2'!A:A,MATCH(H62,'Q4-2'!C:C,0))=0,na,INDEX('Q4-2'!A:A,MATCH(H62,'Q4-2'!C:C,0))),"-")</f>
        <v>-</v>
      </c>
      <c r="S62" s="3" t="str">
        <f t="shared" si="8"/>
        <v>-</v>
      </c>
      <c r="T62" s="3" t="str">
        <f t="shared" si="9"/>
        <v>-</v>
      </c>
      <c r="U62" s="3" t="str">
        <f t="shared" si="10"/>
        <v>-</v>
      </c>
      <c r="V62" s="3" t="str">
        <f t="shared" si="11"/>
        <v>-</v>
      </c>
      <c r="W62" s="3" t="str">
        <f t="shared" si="12"/>
        <v>-</v>
      </c>
      <c r="X62" s="3" t="str">
        <f t="shared" si="13"/>
        <v>-</v>
      </c>
    </row>
    <row r="63" spans="1:24" x14ac:dyDescent="0.25">
      <c r="A63" s="3" t="str">
        <f t="shared" si="7"/>
        <v>-</v>
      </c>
      <c r="K63" s="3" t="str">
        <f>IFERROR(IF(INDEX('Q1-1'!A:A,MATCH(H63,'Q1-1'!C:C,0))=0,na,INDEX('Q1-1'!A:A,MATCH(H63,'Q1-1'!C:C,0))),"-")</f>
        <v>-</v>
      </c>
      <c r="L63" s="3" t="str">
        <f>IFERROR(IF(INDEX('Q1-2'!A:A,MATCH(H63,'Q1-2'!C:C,0))=0,na,INDEX('Q1-2'!A:A,MATCH(H63,'Q1-2'!C:C,0))),"-")</f>
        <v>-</v>
      </c>
      <c r="M63" s="3" t="str">
        <f>IFERROR(IF(INDEX('Q2-1'!A:A,MATCH(H63,'Q2-1'!C:C,0))=0,na,INDEX('Q2-1'!A:A,MATCH(H63,'Q2-1'!C:C,0))),"-")</f>
        <v>-</v>
      </c>
      <c r="N63" s="3" t="str">
        <f>IFERROR(IF(INDEX('Q2-2'!A:A,MATCH(H63,'Q2-2'!C:C,0))=0,na,INDEX('Q2-2'!A:A,MATCH(H63,'Q2-2'!C:C,0))),"-")</f>
        <v>-</v>
      </c>
      <c r="O63" s="3" t="str">
        <f>IFERROR(IF(INDEX('Q3-1'!A:A,MATCH(H63,'Q3-1'!C:C,0))=0,na,INDEX('Q3-1'!A:A,MATCH(H63,'Q3-1'!C:C,0))),"-")</f>
        <v>-</v>
      </c>
      <c r="P63" s="3" t="str">
        <f>IFERROR(IF(INDEX('Q3-2'!A:A,MATCH(H63,'Q3-2'!C:C,0))=0,na,INDEX('Q3-2'!A:A,MATCH(H63,'Q3-2'!C:C,0))),"-")</f>
        <v>-</v>
      </c>
      <c r="Q63" s="3" t="str">
        <f>IFERROR(IF(INDEX('Q4-1'!A:A,MATCH(H63,'Q4-1'!C:C,0))=0,na,INDEX('Q4-1'!A:A,MATCH(H63,'Q4-1'!C:C,0))),"-")</f>
        <v>-</v>
      </c>
      <c r="R63" s="3" t="str">
        <f>IFERROR(IF(INDEX('Q4-2'!A:A,MATCH(H63,'Q4-2'!C:C,0))=0,na,INDEX('Q4-2'!A:A,MATCH(H63,'Q4-2'!C:C,0))),"-")</f>
        <v>-</v>
      </c>
      <c r="S63" s="3" t="str">
        <f t="shared" si="8"/>
        <v>-</v>
      </c>
      <c r="T63" s="3" t="str">
        <f t="shared" si="9"/>
        <v>-</v>
      </c>
      <c r="U63" s="3" t="str">
        <f t="shared" si="10"/>
        <v>-</v>
      </c>
      <c r="V63" s="3" t="str">
        <f t="shared" si="11"/>
        <v>-</v>
      </c>
      <c r="W63" s="3" t="str">
        <f t="shared" si="12"/>
        <v>-</v>
      </c>
      <c r="X63" s="3" t="str">
        <f t="shared" si="13"/>
        <v>-</v>
      </c>
    </row>
    <row r="64" spans="1:24" x14ac:dyDescent="0.25">
      <c r="A64" s="3" t="str">
        <f t="shared" si="7"/>
        <v>-</v>
      </c>
      <c r="K64" s="3" t="str">
        <f>IFERROR(IF(INDEX('Q1-1'!A:A,MATCH(H64,'Q1-1'!C:C,0))=0,na,INDEX('Q1-1'!A:A,MATCH(H64,'Q1-1'!C:C,0))),"-")</f>
        <v>-</v>
      </c>
      <c r="L64" s="3" t="str">
        <f>IFERROR(IF(INDEX('Q1-2'!A:A,MATCH(H64,'Q1-2'!C:C,0))=0,na,INDEX('Q1-2'!A:A,MATCH(H64,'Q1-2'!C:C,0))),"-")</f>
        <v>-</v>
      </c>
      <c r="M64" s="3" t="str">
        <f>IFERROR(IF(INDEX('Q2-1'!A:A,MATCH(H64,'Q2-1'!C:C,0))=0,na,INDEX('Q2-1'!A:A,MATCH(H64,'Q2-1'!C:C,0))),"-")</f>
        <v>-</v>
      </c>
      <c r="N64" s="3" t="str">
        <f>IFERROR(IF(INDEX('Q2-2'!A:A,MATCH(H64,'Q2-2'!C:C,0))=0,na,INDEX('Q2-2'!A:A,MATCH(H64,'Q2-2'!C:C,0))),"-")</f>
        <v>-</v>
      </c>
      <c r="O64" s="3" t="str">
        <f>IFERROR(IF(INDEX('Q3-1'!A:A,MATCH(H64,'Q3-1'!C:C,0))=0,na,INDEX('Q3-1'!A:A,MATCH(H64,'Q3-1'!C:C,0))),"-")</f>
        <v>-</v>
      </c>
      <c r="P64" s="3" t="str">
        <f>IFERROR(IF(INDEX('Q3-2'!A:A,MATCH(H64,'Q3-2'!C:C,0))=0,na,INDEX('Q3-2'!A:A,MATCH(H64,'Q3-2'!C:C,0))),"-")</f>
        <v>-</v>
      </c>
      <c r="Q64" s="3" t="str">
        <f>IFERROR(IF(INDEX('Q4-1'!A:A,MATCH(H64,'Q4-1'!C:C,0))=0,na,INDEX('Q4-1'!A:A,MATCH(H64,'Q4-1'!C:C,0))),"-")</f>
        <v>-</v>
      </c>
      <c r="R64" s="3" t="str">
        <f>IFERROR(IF(INDEX('Q4-2'!A:A,MATCH(H64,'Q4-2'!C:C,0))=0,na,INDEX('Q4-2'!A:A,MATCH(H64,'Q4-2'!C:C,0))),"-")</f>
        <v>-</v>
      </c>
      <c r="S64" s="3" t="str">
        <f t="shared" si="8"/>
        <v>-</v>
      </c>
      <c r="T64" s="3" t="str">
        <f t="shared" si="9"/>
        <v>-</v>
      </c>
      <c r="U64" s="3" t="str">
        <f t="shared" si="10"/>
        <v>-</v>
      </c>
      <c r="V64" s="3" t="str">
        <f t="shared" si="11"/>
        <v>-</v>
      </c>
      <c r="W64" s="3" t="str">
        <f t="shared" si="12"/>
        <v>-</v>
      </c>
      <c r="X64" s="3" t="str">
        <f t="shared" si="13"/>
        <v>-</v>
      </c>
    </row>
    <row r="65" spans="1:24" x14ac:dyDescent="0.25">
      <c r="A65" s="3" t="str">
        <f t="shared" si="7"/>
        <v>-</v>
      </c>
      <c r="K65" s="3" t="str">
        <f>IFERROR(IF(INDEX('Q1-1'!A:A,MATCH(H65,'Q1-1'!C:C,0))=0,na,INDEX('Q1-1'!A:A,MATCH(H65,'Q1-1'!C:C,0))),"-")</f>
        <v>-</v>
      </c>
      <c r="L65" s="3" t="str">
        <f>IFERROR(IF(INDEX('Q1-2'!A:A,MATCH(H65,'Q1-2'!C:C,0))=0,na,INDEX('Q1-2'!A:A,MATCH(H65,'Q1-2'!C:C,0))),"-")</f>
        <v>-</v>
      </c>
      <c r="M65" s="3" t="str">
        <f>IFERROR(IF(INDEX('Q2-1'!A:A,MATCH(H65,'Q2-1'!C:C,0))=0,na,INDEX('Q2-1'!A:A,MATCH(H65,'Q2-1'!C:C,0))),"-")</f>
        <v>-</v>
      </c>
      <c r="N65" s="3" t="str">
        <f>IFERROR(IF(INDEX('Q2-2'!A:A,MATCH(H65,'Q2-2'!C:C,0))=0,na,INDEX('Q2-2'!A:A,MATCH(H65,'Q2-2'!C:C,0))),"-")</f>
        <v>-</v>
      </c>
      <c r="O65" s="3" t="str">
        <f>IFERROR(IF(INDEX('Q3-1'!A:A,MATCH(H65,'Q3-1'!C:C,0))=0,na,INDEX('Q3-1'!A:A,MATCH(H65,'Q3-1'!C:C,0))),"-")</f>
        <v>-</v>
      </c>
      <c r="P65" s="3" t="str">
        <f>IFERROR(IF(INDEX('Q3-2'!A:A,MATCH(H65,'Q3-2'!C:C,0))=0,na,INDEX('Q3-2'!A:A,MATCH(H65,'Q3-2'!C:C,0))),"-")</f>
        <v>-</v>
      </c>
      <c r="Q65" s="3" t="str">
        <f>IFERROR(IF(INDEX('Q4-1'!A:A,MATCH(H65,'Q4-1'!C:C,0))=0,na,INDEX('Q4-1'!A:A,MATCH(H65,'Q4-1'!C:C,0))),"-")</f>
        <v>-</v>
      </c>
      <c r="R65" s="3" t="str">
        <f>IFERROR(IF(INDEX('Q4-2'!A:A,MATCH(H65,'Q4-2'!C:C,0))=0,na,INDEX('Q4-2'!A:A,MATCH(H65,'Q4-2'!C:C,0))),"-")</f>
        <v>-</v>
      </c>
      <c r="S65" s="3" t="str">
        <f t="shared" si="8"/>
        <v>-</v>
      </c>
      <c r="T65" s="3" t="str">
        <f t="shared" si="9"/>
        <v>-</v>
      </c>
      <c r="U65" s="3" t="str">
        <f t="shared" si="10"/>
        <v>-</v>
      </c>
      <c r="V65" s="3" t="str">
        <f t="shared" si="11"/>
        <v>-</v>
      </c>
      <c r="W65" s="3" t="str">
        <f t="shared" si="12"/>
        <v>-</v>
      </c>
      <c r="X65" s="3" t="str">
        <f t="shared" si="13"/>
        <v>-</v>
      </c>
    </row>
    <row r="66" spans="1:24" x14ac:dyDescent="0.25">
      <c r="A66" s="3" t="str">
        <f t="shared" si="7"/>
        <v>-</v>
      </c>
      <c r="K66" s="3" t="str">
        <f>IFERROR(IF(INDEX('Q1-1'!A:A,MATCH(H66,'Q1-1'!C:C,0))=0,na,INDEX('Q1-1'!A:A,MATCH(H66,'Q1-1'!C:C,0))),"-")</f>
        <v>-</v>
      </c>
      <c r="L66" s="3" t="str">
        <f>IFERROR(IF(INDEX('Q1-2'!A:A,MATCH(H66,'Q1-2'!C:C,0))=0,na,INDEX('Q1-2'!A:A,MATCH(H66,'Q1-2'!C:C,0))),"-")</f>
        <v>-</v>
      </c>
      <c r="M66" s="3" t="str">
        <f>IFERROR(IF(INDEX('Q2-1'!A:A,MATCH(H66,'Q2-1'!C:C,0))=0,na,INDEX('Q2-1'!A:A,MATCH(H66,'Q2-1'!C:C,0))),"-")</f>
        <v>-</v>
      </c>
      <c r="N66" s="3" t="str">
        <f>IFERROR(IF(INDEX('Q2-2'!A:A,MATCH(H66,'Q2-2'!C:C,0))=0,na,INDEX('Q2-2'!A:A,MATCH(H66,'Q2-2'!C:C,0))),"-")</f>
        <v>-</v>
      </c>
      <c r="O66" s="3" t="str">
        <f>IFERROR(IF(INDEX('Q3-1'!A:A,MATCH(H66,'Q3-1'!C:C,0))=0,na,INDEX('Q3-1'!A:A,MATCH(H66,'Q3-1'!C:C,0))),"-")</f>
        <v>-</v>
      </c>
      <c r="P66" s="3" t="str">
        <f>IFERROR(IF(INDEX('Q3-2'!A:A,MATCH(H66,'Q3-2'!C:C,0))=0,na,INDEX('Q3-2'!A:A,MATCH(H66,'Q3-2'!C:C,0))),"-")</f>
        <v>-</v>
      </c>
      <c r="Q66" s="3" t="str">
        <f>IFERROR(IF(INDEX('Q4-1'!A:A,MATCH(H66,'Q4-1'!C:C,0))=0,na,INDEX('Q4-1'!A:A,MATCH(H66,'Q4-1'!C:C,0))),"-")</f>
        <v>-</v>
      </c>
      <c r="R66" s="3" t="str">
        <f>IFERROR(IF(INDEX('Q4-2'!A:A,MATCH(H66,'Q4-2'!C:C,0))=0,na,INDEX('Q4-2'!A:A,MATCH(H66,'Q4-2'!C:C,0))),"-")</f>
        <v>-</v>
      </c>
      <c r="S66" s="3" t="str">
        <f t="shared" ref="S66:S97" si="14">IFERROR(SMALL(K66:R66,1),"-")</f>
        <v>-</v>
      </c>
      <c r="T66" s="3" t="str">
        <f t="shared" si="9"/>
        <v>-</v>
      </c>
      <c r="U66" s="3" t="str">
        <f t="shared" si="10"/>
        <v>-</v>
      </c>
      <c r="V66" s="3" t="str">
        <f t="shared" ref="V66:V97" si="15">IFERROR(S66+T66+U66,"-")</f>
        <v>-</v>
      </c>
      <c r="W66" s="3" t="str">
        <f t="shared" si="12"/>
        <v>-</v>
      </c>
      <c r="X66" s="3" t="str">
        <f t="shared" si="13"/>
        <v>-</v>
      </c>
    </row>
    <row r="67" spans="1:24" x14ac:dyDescent="0.25">
      <c r="A67" s="3" t="str">
        <f t="shared" si="7"/>
        <v>-</v>
      </c>
      <c r="K67" s="3" t="str">
        <f>IFERROR(IF(INDEX('Q1-1'!A:A,MATCH(H67,'Q1-1'!C:C,0))=0,na,INDEX('Q1-1'!A:A,MATCH(H67,'Q1-1'!C:C,0))),"-")</f>
        <v>-</v>
      </c>
      <c r="L67" s="3" t="str">
        <f>IFERROR(IF(INDEX('Q1-2'!A:A,MATCH(H67,'Q1-2'!C:C,0))=0,na,INDEX('Q1-2'!A:A,MATCH(H67,'Q1-2'!C:C,0))),"-")</f>
        <v>-</v>
      </c>
      <c r="M67" s="3" t="str">
        <f>IFERROR(IF(INDEX('Q2-1'!A:A,MATCH(H67,'Q2-1'!C:C,0))=0,na,INDEX('Q2-1'!A:A,MATCH(H67,'Q2-1'!C:C,0))),"-")</f>
        <v>-</v>
      </c>
      <c r="N67" s="3" t="str">
        <f>IFERROR(IF(INDEX('Q2-2'!A:A,MATCH(H67,'Q2-2'!C:C,0))=0,na,INDEX('Q2-2'!A:A,MATCH(H67,'Q2-2'!C:C,0))),"-")</f>
        <v>-</v>
      </c>
      <c r="O67" s="3" t="str">
        <f>IFERROR(IF(INDEX('Q3-1'!A:A,MATCH(H67,'Q3-1'!C:C,0))=0,na,INDEX('Q3-1'!A:A,MATCH(H67,'Q3-1'!C:C,0))),"-")</f>
        <v>-</v>
      </c>
      <c r="P67" s="3" t="str">
        <f>IFERROR(IF(INDEX('Q3-2'!A:A,MATCH(H67,'Q3-2'!C:C,0))=0,na,INDEX('Q3-2'!A:A,MATCH(H67,'Q3-2'!C:C,0))),"-")</f>
        <v>-</v>
      </c>
      <c r="Q67" s="3" t="str">
        <f>IFERROR(IF(INDEX('Q4-1'!A:A,MATCH(H67,'Q4-1'!C:C,0))=0,na,INDEX('Q4-1'!A:A,MATCH(H67,'Q4-1'!C:C,0))),"-")</f>
        <v>-</v>
      </c>
      <c r="R67" s="3" t="str">
        <f>IFERROR(IF(INDEX('Q4-2'!A:A,MATCH(H67,'Q4-2'!C:C,0))=0,na,INDEX('Q4-2'!A:A,MATCH(H67,'Q4-2'!C:C,0))),"-")</f>
        <v>-</v>
      </c>
      <c r="S67" s="3" t="str">
        <f t="shared" si="14"/>
        <v>-</v>
      </c>
      <c r="T67" s="3" t="str">
        <f t="shared" si="9"/>
        <v>-</v>
      </c>
      <c r="U67" s="3" t="str">
        <f t="shared" si="10"/>
        <v>-</v>
      </c>
      <c r="V67" s="3" t="str">
        <f t="shared" si="15"/>
        <v>-</v>
      </c>
      <c r="W67" s="3" t="str">
        <f t="shared" si="12"/>
        <v>-</v>
      </c>
      <c r="X67" s="3" t="str">
        <f t="shared" si="13"/>
        <v>-</v>
      </c>
    </row>
    <row r="68" spans="1:24" x14ac:dyDescent="0.25">
      <c r="A68" s="3" t="str">
        <f t="shared" si="7"/>
        <v>-</v>
      </c>
      <c r="K68" s="3" t="str">
        <f>IFERROR(IF(INDEX('Q1-1'!A:A,MATCH(H68,'Q1-1'!C:C,0))=0,na,INDEX('Q1-1'!A:A,MATCH(H68,'Q1-1'!C:C,0))),"-")</f>
        <v>-</v>
      </c>
      <c r="L68" s="3" t="str">
        <f>IFERROR(IF(INDEX('Q1-2'!A:A,MATCH(H68,'Q1-2'!C:C,0))=0,na,INDEX('Q1-2'!A:A,MATCH(H68,'Q1-2'!C:C,0))),"-")</f>
        <v>-</v>
      </c>
      <c r="M68" s="3" t="str">
        <f>IFERROR(IF(INDEX('Q2-1'!A:A,MATCH(H68,'Q2-1'!C:C,0))=0,na,INDEX('Q2-1'!A:A,MATCH(H68,'Q2-1'!C:C,0))),"-")</f>
        <v>-</v>
      </c>
      <c r="N68" s="3" t="str">
        <f>IFERROR(IF(INDEX('Q2-2'!A:A,MATCH(H68,'Q2-2'!C:C,0))=0,na,INDEX('Q2-2'!A:A,MATCH(H68,'Q2-2'!C:C,0))),"-")</f>
        <v>-</v>
      </c>
      <c r="O68" s="3" t="str">
        <f>IFERROR(IF(INDEX('Q3-1'!A:A,MATCH(H68,'Q3-1'!C:C,0))=0,na,INDEX('Q3-1'!A:A,MATCH(H68,'Q3-1'!C:C,0))),"-")</f>
        <v>-</v>
      </c>
      <c r="P68" s="3" t="str">
        <f>IFERROR(IF(INDEX('Q3-2'!A:A,MATCH(H68,'Q3-2'!C:C,0))=0,na,INDEX('Q3-2'!A:A,MATCH(H68,'Q3-2'!C:C,0))),"-")</f>
        <v>-</v>
      </c>
      <c r="Q68" s="3" t="str">
        <f>IFERROR(IF(INDEX('Q4-1'!A:A,MATCH(H68,'Q4-1'!C:C,0))=0,na,INDEX('Q4-1'!A:A,MATCH(H68,'Q4-1'!C:C,0))),"-")</f>
        <v>-</v>
      </c>
      <c r="R68" s="3" t="str">
        <f>IFERROR(IF(INDEX('Q4-2'!A:A,MATCH(H68,'Q4-2'!C:C,0))=0,na,INDEX('Q4-2'!A:A,MATCH(H68,'Q4-2'!C:C,0))),"-")</f>
        <v>-</v>
      </c>
      <c r="S68" s="3" t="str">
        <f t="shared" si="14"/>
        <v>-</v>
      </c>
      <c r="T68" s="3" t="str">
        <f t="shared" si="9"/>
        <v>-</v>
      </c>
      <c r="U68" s="3" t="str">
        <f t="shared" si="10"/>
        <v>-</v>
      </c>
      <c r="V68" s="3" t="str">
        <f t="shared" si="15"/>
        <v>-</v>
      </c>
      <c r="W68" s="3" t="str">
        <f t="shared" si="12"/>
        <v>-</v>
      </c>
      <c r="X68" s="3" t="str">
        <f t="shared" si="13"/>
        <v>-</v>
      </c>
    </row>
    <row r="69" spans="1:24" x14ac:dyDescent="0.25">
      <c r="A69" s="3" t="str">
        <f t="shared" si="7"/>
        <v>-</v>
      </c>
      <c r="K69" s="3" t="str">
        <f>IFERROR(IF(INDEX('Q1-1'!A:A,MATCH(H69,'Q1-1'!C:C,0))=0,na,INDEX('Q1-1'!A:A,MATCH(H69,'Q1-1'!C:C,0))),"-")</f>
        <v>-</v>
      </c>
      <c r="L69" s="3" t="str">
        <f>IFERROR(IF(INDEX('Q1-2'!A:A,MATCH(H69,'Q1-2'!C:C,0))=0,na,INDEX('Q1-2'!A:A,MATCH(H69,'Q1-2'!C:C,0))),"-")</f>
        <v>-</v>
      </c>
      <c r="M69" s="3" t="str">
        <f>IFERROR(IF(INDEX('Q2-1'!A:A,MATCH(H69,'Q2-1'!C:C,0))=0,na,INDEX('Q2-1'!A:A,MATCH(H69,'Q2-1'!C:C,0))),"-")</f>
        <v>-</v>
      </c>
      <c r="N69" s="3" t="str">
        <f>IFERROR(IF(INDEX('Q2-2'!A:A,MATCH(H69,'Q2-2'!C:C,0))=0,na,INDEX('Q2-2'!A:A,MATCH(H69,'Q2-2'!C:C,0))),"-")</f>
        <v>-</v>
      </c>
      <c r="O69" s="3" t="str">
        <f>IFERROR(IF(INDEX('Q3-1'!A:A,MATCH(H69,'Q3-1'!C:C,0))=0,na,INDEX('Q3-1'!A:A,MATCH(H69,'Q3-1'!C:C,0))),"-")</f>
        <v>-</v>
      </c>
      <c r="P69" s="3" t="str">
        <f>IFERROR(IF(INDEX('Q3-2'!A:A,MATCH(H69,'Q3-2'!C:C,0))=0,na,INDEX('Q3-2'!A:A,MATCH(H69,'Q3-2'!C:C,0))),"-")</f>
        <v>-</v>
      </c>
      <c r="Q69" s="3" t="str">
        <f>IFERROR(IF(INDEX('Q4-1'!A:A,MATCH(H69,'Q4-1'!C:C,0))=0,na,INDEX('Q4-1'!A:A,MATCH(H69,'Q4-1'!C:C,0))),"-")</f>
        <v>-</v>
      </c>
      <c r="R69" s="3" t="str">
        <f>IFERROR(IF(INDEX('Q4-2'!A:A,MATCH(H69,'Q4-2'!C:C,0))=0,na,INDEX('Q4-2'!A:A,MATCH(H69,'Q4-2'!C:C,0))),"-")</f>
        <v>-</v>
      </c>
      <c r="S69" s="3" t="str">
        <f t="shared" si="14"/>
        <v>-</v>
      </c>
      <c r="T69" s="3" t="str">
        <f t="shared" si="9"/>
        <v>-</v>
      </c>
      <c r="U69" s="3" t="str">
        <f t="shared" si="10"/>
        <v>-</v>
      </c>
      <c r="V69" s="3" t="str">
        <f t="shared" si="15"/>
        <v>-</v>
      </c>
      <c r="W69" s="3" t="str">
        <f t="shared" si="12"/>
        <v>-</v>
      </c>
      <c r="X69" s="3" t="str">
        <f t="shared" si="13"/>
        <v>-</v>
      </c>
    </row>
  </sheetData>
  <autoFilter ref="A1:X1" xr:uid="{AD85B62A-A168-5643-9795-181F43C96715}">
    <sortState xmlns:xlrd2="http://schemas.microsoft.com/office/spreadsheetml/2017/richdata2" ref="A2:X69">
      <sortCondition ref="A1:A69"/>
    </sortState>
  </autoFilter>
  <sortState xmlns:xlrd2="http://schemas.microsoft.com/office/spreadsheetml/2017/richdata2" ref="A2:X69">
    <sortCondition ref="V2:V69"/>
    <sortCondition ref="W2:W69"/>
    <sortCondition ref="X2:X69"/>
  </sortState>
  <pageMargins left="0.7" right="0.7" top="0.75" bottom="0.75" header="0.3" footer="0.3"/>
  <pageSetup orientation="portrait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4"/>
  <sheetViews>
    <sheetView topLeftCell="A196" workbookViewId="0">
      <selection activeCell="A8" sqref="A8"/>
    </sheetView>
  </sheetViews>
  <sheetFormatPr defaultColWidth="8.85546875" defaultRowHeight="15" x14ac:dyDescent="0.25"/>
  <cols>
    <col min="8" max="9" width="8.85546875" style="10"/>
  </cols>
  <sheetData>
    <row r="1" spans="1:9" x14ac:dyDescent="0.25">
      <c r="A1" t="s">
        <v>896</v>
      </c>
    </row>
    <row r="2" spans="1:9" x14ac:dyDescent="0.25">
      <c r="A2" t="s">
        <v>886</v>
      </c>
    </row>
    <row r="3" spans="1:9" x14ac:dyDescent="0.25">
      <c r="A3" t="s">
        <v>874</v>
      </c>
    </row>
    <row r="5" spans="1:9" x14ac:dyDescent="0.25">
      <c r="A5" t="s">
        <v>490</v>
      </c>
      <c r="B5" t="s">
        <v>491</v>
      </c>
      <c r="C5" t="s">
        <v>689</v>
      </c>
      <c r="D5" t="s">
        <v>492</v>
      </c>
      <c r="E5" t="s">
        <v>493</v>
      </c>
      <c r="F5" t="s">
        <v>494</v>
      </c>
      <c r="G5" t="s">
        <v>412</v>
      </c>
      <c r="H5" s="10" t="s">
        <v>496</v>
      </c>
      <c r="I5" s="10" t="s">
        <v>497</v>
      </c>
    </row>
    <row r="8" spans="1:9" x14ac:dyDescent="0.25">
      <c r="A8" t="s">
        <v>882</v>
      </c>
    </row>
    <row r="9" spans="1:9" x14ac:dyDescent="0.25">
      <c r="A9">
        <v>1</v>
      </c>
      <c r="B9">
        <v>15</v>
      </c>
      <c r="C9" t="s">
        <v>340</v>
      </c>
      <c r="D9" t="s">
        <v>507</v>
      </c>
      <c r="E9">
        <v>2009</v>
      </c>
      <c r="F9" t="s">
        <v>499</v>
      </c>
      <c r="G9" t="s">
        <v>16</v>
      </c>
      <c r="H9" s="10">
        <v>6.3703703703703698E-4</v>
      </c>
      <c r="I9" s="10">
        <v>0</v>
      </c>
    </row>
    <row r="10" spans="1:9" x14ac:dyDescent="0.25">
      <c r="A10">
        <v>2</v>
      </c>
      <c r="B10">
        <v>38</v>
      </c>
      <c r="C10" t="s">
        <v>343</v>
      </c>
      <c r="D10" t="s">
        <v>523</v>
      </c>
      <c r="E10">
        <v>2009</v>
      </c>
      <c r="F10" t="s">
        <v>499</v>
      </c>
      <c r="G10" t="s">
        <v>16</v>
      </c>
      <c r="H10" s="10">
        <v>6.4826388888888887E-4</v>
      </c>
      <c r="I10" s="10">
        <v>1.1226851851851852E-5</v>
      </c>
    </row>
    <row r="11" spans="1:9" x14ac:dyDescent="0.25">
      <c r="A11">
        <v>3</v>
      </c>
      <c r="B11">
        <v>6</v>
      </c>
      <c r="C11" t="s">
        <v>30</v>
      </c>
      <c r="D11" t="s">
        <v>516</v>
      </c>
      <c r="E11">
        <v>2008</v>
      </c>
      <c r="F11" t="s">
        <v>499</v>
      </c>
      <c r="G11" t="s">
        <v>16</v>
      </c>
      <c r="H11" s="10">
        <v>6.5752314814814829E-4</v>
      </c>
      <c r="I11" s="10">
        <v>2.0486111111111113E-5</v>
      </c>
    </row>
    <row r="12" spans="1:9" x14ac:dyDescent="0.25">
      <c r="A12">
        <v>4</v>
      </c>
      <c r="B12">
        <v>24</v>
      </c>
      <c r="C12" t="s">
        <v>17</v>
      </c>
      <c r="D12" t="s">
        <v>518</v>
      </c>
      <c r="E12">
        <v>2008</v>
      </c>
      <c r="F12" t="s">
        <v>499</v>
      </c>
      <c r="G12" t="s">
        <v>16</v>
      </c>
      <c r="H12" s="10">
        <v>6.5949074074074076E-4</v>
      </c>
      <c r="I12" s="10">
        <v>2.2453703703703703E-5</v>
      </c>
    </row>
    <row r="13" spans="1:9" x14ac:dyDescent="0.25">
      <c r="A13">
        <v>5</v>
      </c>
      <c r="B13">
        <v>2</v>
      </c>
      <c r="C13" t="s">
        <v>353</v>
      </c>
      <c r="D13" t="s">
        <v>528</v>
      </c>
      <c r="E13">
        <v>2009</v>
      </c>
      <c r="F13" t="s">
        <v>499</v>
      </c>
      <c r="G13" t="s">
        <v>16</v>
      </c>
      <c r="H13" s="10">
        <v>6.6400462962962952E-4</v>
      </c>
      <c r="I13" s="10">
        <v>2.6967592592592595E-5</v>
      </c>
    </row>
    <row r="14" spans="1:9" x14ac:dyDescent="0.25">
      <c r="A14">
        <v>6</v>
      </c>
      <c r="B14">
        <v>9</v>
      </c>
      <c r="C14" t="s">
        <v>317</v>
      </c>
      <c r="D14" t="s">
        <v>540</v>
      </c>
      <c r="E14">
        <v>2009</v>
      </c>
      <c r="F14" t="s">
        <v>499</v>
      </c>
      <c r="G14" t="s">
        <v>16</v>
      </c>
      <c r="H14" s="10">
        <v>6.6898148148148145E-4</v>
      </c>
      <c r="I14" s="10">
        <v>3.1944444444444448E-5</v>
      </c>
    </row>
    <row r="15" spans="1:9" x14ac:dyDescent="0.25">
      <c r="A15">
        <v>7</v>
      </c>
      <c r="B15">
        <v>30</v>
      </c>
      <c r="C15" t="s">
        <v>25</v>
      </c>
      <c r="D15" t="s">
        <v>530</v>
      </c>
      <c r="E15">
        <v>2008</v>
      </c>
      <c r="F15" t="s">
        <v>499</v>
      </c>
      <c r="G15" t="s">
        <v>16</v>
      </c>
      <c r="H15" s="10">
        <v>6.7002314814814821E-4</v>
      </c>
      <c r="I15" s="10">
        <v>3.2986111111111108E-5</v>
      </c>
    </row>
    <row r="16" spans="1:9" x14ac:dyDescent="0.25">
      <c r="A16">
        <v>8</v>
      </c>
      <c r="B16">
        <v>17</v>
      </c>
      <c r="C16" t="s">
        <v>46</v>
      </c>
      <c r="D16" t="s">
        <v>513</v>
      </c>
      <c r="E16">
        <v>2008</v>
      </c>
      <c r="F16" t="s">
        <v>499</v>
      </c>
      <c r="G16" t="s">
        <v>23</v>
      </c>
      <c r="H16" s="10">
        <v>6.7314814814814809E-4</v>
      </c>
      <c r="I16" s="10">
        <v>3.6111111111111116E-5</v>
      </c>
    </row>
    <row r="17" spans="1:9" x14ac:dyDescent="0.25">
      <c r="A17">
        <v>9</v>
      </c>
      <c r="B17">
        <v>18</v>
      </c>
      <c r="C17" t="s">
        <v>44</v>
      </c>
      <c r="D17" t="s">
        <v>509</v>
      </c>
      <c r="E17">
        <v>2008</v>
      </c>
      <c r="F17" t="s">
        <v>499</v>
      </c>
      <c r="G17" t="s">
        <v>16</v>
      </c>
      <c r="H17" s="10">
        <v>6.7349537037037031E-4</v>
      </c>
      <c r="I17" s="10">
        <v>3.6458333333333336E-5</v>
      </c>
    </row>
    <row r="18" spans="1:9" x14ac:dyDescent="0.25">
      <c r="A18">
        <v>10</v>
      </c>
      <c r="B18">
        <v>21</v>
      </c>
      <c r="C18" t="s">
        <v>39</v>
      </c>
      <c r="D18" t="s">
        <v>517</v>
      </c>
      <c r="E18">
        <v>2008</v>
      </c>
      <c r="F18" t="s">
        <v>499</v>
      </c>
      <c r="G18" t="s">
        <v>16</v>
      </c>
      <c r="H18" s="10">
        <v>6.7395833333333327E-4</v>
      </c>
      <c r="I18" s="10">
        <v>3.6921296296296297E-5</v>
      </c>
    </row>
    <row r="19" spans="1:9" x14ac:dyDescent="0.25">
      <c r="A19">
        <v>11</v>
      </c>
      <c r="B19">
        <v>23</v>
      </c>
      <c r="C19" t="s">
        <v>34</v>
      </c>
      <c r="D19" t="s">
        <v>524</v>
      </c>
      <c r="E19">
        <v>2008</v>
      </c>
      <c r="F19" t="s">
        <v>499</v>
      </c>
      <c r="G19" t="s">
        <v>23</v>
      </c>
      <c r="H19" s="10">
        <v>6.829861111111111E-4</v>
      </c>
      <c r="I19" s="10">
        <v>4.5949074074074074E-5</v>
      </c>
    </row>
    <row r="20" spans="1:9" x14ac:dyDescent="0.25">
      <c r="A20">
        <v>12</v>
      </c>
      <c r="B20">
        <v>42</v>
      </c>
      <c r="C20" t="s">
        <v>304</v>
      </c>
      <c r="D20" t="s">
        <v>545</v>
      </c>
      <c r="E20">
        <v>2009</v>
      </c>
      <c r="F20" t="s">
        <v>499</v>
      </c>
      <c r="G20" t="s">
        <v>16</v>
      </c>
      <c r="H20" s="10">
        <v>7.086805555555556E-4</v>
      </c>
      <c r="I20" s="10">
        <v>7.1643518518518519E-5</v>
      </c>
    </row>
    <row r="21" spans="1:9" x14ac:dyDescent="0.25">
      <c r="A21">
        <v>13</v>
      </c>
      <c r="B21">
        <v>13</v>
      </c>
      <c r="C21" t="s">
        <v>424</v>
      </c>
      <c r="D21" t="s">
        <v>539</v>
      </c>
      <c r="E21">
        <v>2008</v>
      </c>
      <c r="F21" t="s">
        <v>499</v>
      </c>
      <c r="G21" t="s">
        <v>18</v>
      </c>
      <c r="H21" s="10">
        <v>7.092592592592593E-4</v>
      </c>
      <c r="I21" s="10">
        <v>7.2222222222222232E-5</v>
      </c>
    </row>
    <row r="22" spans="1:9" x14ac:dyDescent="0.25">
      <c r="A22">
        <v>14</v>
      </c>
      <c r="B22">
        <v>27</v>
      </c>
      <c r="C22" t="s">
        <v>348</v>
      </c>
      <c r="D22" t="s">
        <v>532</v>
      </c>
      <c r="E22">
        <v>2009</v>
      </c>
      <c r="F22" t="s">
        <v>499</v>
      </c>
      <c r="G22" t="s">
        <v>16</v>
      </c>
      <c r="H22" s="10">
        <v>7.164351851851853E-4</v>
      </c>
      <c r="I22" s="10">
        <v>7.9398148148148156E-5</v>
      </c>
    </row>
    <row r="23" spans="1:9" x14ac:dyDescent="0.25">
      <c r="A23">
        <v>15</v>
      </c>
      <c r="B23">
        <v>40</v>
      </c>
      <c r="C23" t="s">
        <v>22</v>
      </c>
      <c r="D23" t="s">
        <v>553</v>
      </c>
      <c r="E23">
        <v>2008</v>
      </c>
      <c r="F23" t="s">
        <v>499</v>
      </c>
      <c r="G23" t="s">
        <v>16</v>
      </c>
      <c r="H23" s="10">
        <v>7.1747685185185185E-4</v>
      </c>
      <c r="I23" s="10">
        <v>8.0439814814814816E-5</v>
      </c>
    </row>
    <row r="24" spans="1:9" x14ac:dyDescent="0.25">
      <c r="A24">
        <v>16</v>
      </c>
      <c r="B24">
        <v>20</v>
      </c>
      <c r="C24" t="s">
        <v>296</v>
      </c>
      <c r="D24" t="s">
        <v>526</v>
      </c>
      <c r="E24">
        <v>2009</v>
      </c>
      <c r="F24" t="s">
        <v>499</v>
      </c>
      <c r="G24" t="s">
        <v>23</v>
      </c>
      <c r="H24" s="10">
        <v>7.1898148148148158E-4</v>
      </c>
      <c r="I24" s="10">
        <v>8.194444444444445E-5</v>
      </c>
    </row>
    <row r="25" spans="1:9" x14ac:dyDescent="0.25">
      <c r="A25">
        <v>17</v>
      </c>
      <c r="B25">
        <v>12</v>
      </c>
      <c r="C25" t="s">
        <v>19</v>
      </c>
      <c r="D25" t="s">
        <v>537</v>
      </c>
      <c r="E25">
        <v>2008</v>
      </c>
      <c r="F25" t="s">
        <v>499</v>
      </c>
      <c r="G25" t="s">
        <v>16</v>
      </c>
      <c r="H25" s="10">
        <v>7.2060185185185194E-4</v>
      </c>
      <c r="I25" s="10">
        <v>8.3564814814814811E-5</v>
      </c>
    </row>
    <row r="26" spans="1:9" x14ac:dyDescent="0.25">
      <c r="A26">
        <v>17</v>
      </c>
      <c r="B26">
        <v>4</v>
      </c>
      <c r="C26" t="s">
        <v>350</v>
      </c>
      <c r="D26" t="s">
        <v>558</v>
      </c>
      <c r="E26">
        <v>2009</v>
      </c>
      <c r="F26" t="s">
        <v>499</v>
      </c>
      <c r="G26" t="s">
        <v>23</v>
      </c>
      <c r="H26" s="10">
        <v>7.2060185185185194E-4</v>
      </c>
      <c r="I26" s="10">
        <v>8.3564814814814811E-5</v>
      </c>
    </row>
    <row r="27" spans="1:9" x14ac:dyDescent="0.25">
      <c r="A27">
        <v>19</v>
      </c>
      <c r="B27">
        <v>29</v>
      </c>
      <c r="C27" t="s">
        <v>35</v>
      </c>
      <c r="D27" t="s">
        <v>563</v>
      </c>
      <c r="E27">
        <v>2008</v>
      </c>
      <c r="F27" t="s">
        <v>499</v>
      </c>
      <c r="G27" t="s">
        <v>23</v>
      </c>
      <c r="H27" s="10">
        <v>7.3668981481481469E-4</v>
      </c>
      <c r="I27" s="10">
        <v>9.9652777777777771E-5</v>
      </c>
    </row>
    <row r="28" spans="1:9" x14ac:dyDescent="0.25">
      <c r="A28">
        <v>20</v>
      </c>
      <c r="B28">
        <v>7</v>
      </c>
      <c r="C28" t="s">
        <v>33</v>
      </c>
      <c r="D28" t="s">
        <v>557</v>
      </c>
      <c r="E28">
        <v>2008</v>
      </c>
      <c r="F28" t="s">
        <v>499</v>
      </c>
      <c r="G28" t="s">
        <v>18</v>
      </c>
      <c r="H28" s="10">
        <v>7.4108796296296292E-4</v>
      </c>
      <c r="I28" s="10">
        <v>1.0405092592592593E-4</v>
      </c>
    </row>
    <row r="29" spans="1:9" x14ac:dyDescent="0.25">
      <c r="A29">
        <v>21</v>
      </c>
      <c r="B29">
        <v>11</v>
      </c>
      <c r="C29" t="s">
        <v>45</v>
      </c>
      <c r="D29" t="s">
        <v>544</v>
      </c>
      <c r="E29">
        <v>2008</v>
      </c>
      <c r="F29" t="s">
        <v>499</v>
      </c>
      <c r="G29" t="s">
        <v>23</v>
      </c>
      <c r="H29" s="10">
        <v>7.5081018518518509E-4</v>
      </c>
      <c r="I29" s="10">
        <v>1.1377314814814815E-4</v>
      </c>
    </row>
    <row r="30" spans="1:9" x14ac:dyDescent="0.25">
      <c r="A30">
        <v>22</v>
      </c>
      <c r="B30">
        <v>3</v>
      </c>
      <c r="C30" t="s">
        <v>48</v>
      </c>
      <c r="D30" t="s">
        <v>555</v>
      </c>
      <c r="E30">
        <v>2008</v>
      </c>
      <c r="F30" t="s">
        <v>499</v>
      </c>
      <c r="G30" t="s">
        <v>18</v>
      </c>
      <c r="H30" s="10">
        <v>7.519675925925926E-4</v>
      </c>
      <c r="I30" s="10">
        <v>1.1493055555555556E-4</v>
      </c>
    </row>
    <row r="31" spans="1:9" x14ac:dyDescent="0.25">
      <c r="A31">
        <v>23</v>
      </c>
      <c r="B31">
        <v>31</v>
      </c>
      <c r="C31" t="s">
        <v>307</v>
      </c>
      <c r="D31" t="s">
        <v>560</v>
      </c>
      <c r="E31">
        <v>2009</v>
      </c>
      <c r="F31" t="s">
        <v>499</v>
      </c>
      <c r="G31" t="s">
        <v>23</v>
      </c>
      <c r="H31" s="10">
        <v>7.5231481481481471E-4</v>
      </c>
      <c r="I31" s="10">
        <v>1.1527777777777778E-4</v>
      </c>
    </row>
    <row r="32" spans="1:9" x14ac:dyDescent="0.25">
      <c r="A32">
        <v>24</v>
      </c>
      <c r="B32">
        <v>10</v>
      </c>
      <c r="C32" t="s">
        <v>24</v>
      </c>
      <c r="D32" t="s">
        <v>556</v>
      </c>
      <c r="E32">
        <v>2008</v>
      </c>
      <c r="F32" t="s">
        <v>499</v>
      </c>
      <c r="G32" t="s">
        <v>18</v>
      </c>
      <c r="H32" s="10">
        <v>7.6064814814814821E-4</v>
      </c>
      <c r="I32" s="10">
        <v>1.236111111111111E-4</v>
      </c>
    </row>
    <row r="33" spans="1:9" x14ac:dyDescent="0.25">
      <c r="A33">
        <v>25</v>
      </c>
      <c r="B33">
        <v>5</v>
      </c>
      <c r="C33" t="s">
        <v>40</v>
      </c>
      <c r="D33" t="s">
        <v>550</v>
      </c>
      <c r="E33">
        <v>2008</v>
      </c>
      <c r="F33" t="s">
        <v>499</v>
      </c>
      <c r="G33" t="s">
        <v>37</v>
      </c>
      <c r="H33" s="10">
        <v>7.7268518518518517E-4</v>
      </c>
      <c r="I33" s="10">
        <v>1.3564814814814814E-4</v>
      </c>
    </row>
    <row r="34" spans="1:9" x14ac:dyDescent="0.25">
      <c r="A34">
        <v>26</v>
      </c>
      <c r="B34">
        <v>19</v>
      </c>
      <c r="C34" t="s">
        <v>418</v>
      </c>
      <c r="D34" t="s">
        <v>559</v>
      </c>
      <c r="E34">
        <v>2008</v>
      </c>
      <c r="F34" t="s">
        <v>499</v>
      </c>
      <c r="G34" t="s">
        <v>18</v>
      </c>
      <c r="H34" s="10">
        <v>7.8472222222222214E-4</v>
      </c>
      <c r="I34" s="10">
        <v>1.4768518518518519E-4</v>
      </c>
    </row>
    <row r="35" spans="1:9" x14ac:dyDescent="0.25">
      <c r="A35">
        <v>27</v>
      </c>
      <c r="B35">
        <v>25</v>
      </c>
      <c r="C35" t="s">
        <v>310</v>
      </c>
      <c r="D35" t="s">
        <v>577</v>
      </c>
      <c r="E35">
        <v>2009</v>
      </c>
      <c r="F35" t="s">
        <v>499</v>
      </c>
      <c r="G35" t="s">
        <v>18</v>
      </c>
      <c r="H35" s="10">
        <v>7.9270833333333331E-4</v>
      </c>
      <c r="I35" s="10">
        <v>1.556712962962963E-4</v>
      </c>
    </row>
    <row r="36" spans="1:9" x14ac:dyDescent="0.25">
      <c r="A36">
        <v>28</v>
      </c>
      <c r="B36">
        <v>22</v>
      </c>
      <c r="C36" t="s">
        <v>345</v>
      </c>
      <c r="D36" t="s">
        <v>575</v>
      </c>
      <c r="E36">
        <v>2009</v>
      </c>
      <c r="F36" t="s">
        <v>499</v>
      </c>
      <c r="G36" t="s">
        <v>18</v>
      </c>
      <c r="H36" s="10">
        <v>7.9409722222222219E-4</v>
      </c>
      <c r="I36" s="10">
        <v>1.5706018518518518E-4</v>
      </c>
    </row>
    <row r="37" spans="1:9" x14ac:dyDescent="0.25">
      <c r="A37">
        <v>29</v>
      </c>
      <c r="B37">
        <v>26</v>
      </c>
      <c r="C37" t="s">
        <v>41</v>
      </c>
      <c r="D37" t="s">
        <v>566</v>
      </c>
      <c r="E37">
        <v>2008</v>
      </c>
      <c r="F37" t="s">
        <v>499</v>
      </c>
      <c r="G37" t="s">
        <v>23</v>
      </c>
      <c r="H37" s="10">
        <v>8.0289351851851843E-4</v>
      </c>
      <c r="I37" s="10">
        <v>1.6585648148148148E-4</v>
      </c>
    </row>
    <row r="38" spans="1:9" x14ac:dyDescent="0.25">
      <c r="A38">
        <v>30</v>
      </c>
      <c r="B38">
        <v>37</v>
      </c>
      <c r="C38" t="s">
        <v>421</v>
      </c>
      <c r="D38" t="s">
        <v>568</v>
      </c>
      <c r="E38">
        <v>2009</v>
      </c>
      <c r="F38" t="s">
        <v>499</v>
      </c>
      <c r="G38" t="s">
        <v>23</v>
      </c>
      <c r="H38" s="10">
        <v>8.2071759259259251E-4</v>
      </c>
      <c r="I38" s="10">
        <v>1.8368055555555556E-4</v>
      </c>
    </row>
    <row r="39" spans="1:9" x14ac:dyDescent="0.25">
      <c r="A39">
        <v>31</v>
      </c>
      <c r="B39">
        <v>39</v>
      </c>
      <c r="C39" t="s">
        <v>27</v>
      </c>
      <c r="D39" t="s">
        <v>579</v>
      </c>
      <c r="E39">
        <v>2008</v>
      </c>
      <c r="F39" t="s">
        <v>499</v>
      </c>
      <c r="G39" t="s">
        <v>23</v>
      </c>
      <c r="H39" s="10">
        <v>8.3356481481481476E-4</v>
      </c>
      <c r="I39" s="10">
        <v>1.9652777777777778E-4</v>
      </c>
    </row>
    <row r="40" spans="1:9" x14ac:dyDescent="0.25">
      <c r="A40">
        <v>32</v>
      </c>
      <c r="B40">
        <v>8</v>
      </c>
      <c r="C40" t="s">
        <v>299</v>
      </c>
      <c r="D40" t="s">
        <v>551</v>
      </c>
      <c r="E40">
        <v>2009</v>
      </c>
      <c r="F40" t="s">
        <v>499</v>
      </c>
      <c r="G40" t="s">
        <v>23</v>
      </c>
      <c r="H40" s="10">
        <v>8.3750000000000003E-4</v>
      </c>
      <c r="I40" s="10">
        <v>2.0046296296296297E-4</v>
      </c>
    </row>
    <row r="41" spans="1:9" x14ac:dyDescent="0.25">
      <c r="A41">
        <v>33</v>
      </c>
      <c r="B41">
        <v>33</v>
      </c>
      <c r="C41" t="s">
        <v>427</v>
      </c>
      <c r="D41" t="s">
        <v>576</v>
      </c>
      <c r="E41">
        <v>2009</v>
      </c>
      <c r="F41" t="s">
        <v>499</v>
      </c>
      <c r="G41" t="s">
        <v>23</v>
      </c>
      <c r="H41" s="10">
        <v>8.59375E-4</v>
      </c>
      <c r="I41" s="10">
        <v>2.2233796296296295E-4</v>
      </c>
    </row>
    <row r="42" spans="1:9" x14ac:dyDescent="0.25">
      <c r="A42">
        <v>34</v>
      </c>
      <c r="B42">
        <v>32</v>
      </c>
      <c r="C42" t="s">
        <v>51</v>
      </c>
      <c r="D42" t="s">
        <v>565</v>
      </c>
      <c r="E42">
        <v>2008</v>
      </c>
      <c r="F42" t="s">
        <v>499</v>
      </c>
      <c r="G42" t="s">
        <v>16</v>
      </c>
      <c r="H42" s="10">
        <v>8.7314814814814818E-4</v>
      </c>
      <c r="I42" s="10">
        <v>2.3611111111111109E-4</v>
      </c>
    </row>
    <row r="43" spans="1:9" x14ac:dyDescent="0.25">
      <c r="A43">
        <v>35</v>
      </c>
      <c r="B43">
        <v>41</v>
      </c>
      <c r="C43" t="s">
        <v>332</v>
      </c>
      <c r="D43" t="s">
        <v>581</v>
      </c>
      <c r="E43">
        <v>2009</v>
      </c>
      <c r="F43" t="s">
        <v>499</v>
      </c>
      <c r="G43" t="s">
        <v>23</v>
      </c>
      <c r="H43" s="10">
        <v>8.7719907407407408E-4</v>
      </c>
      <c r="I43" s="10">
        <v>2.4016203703703702E-4</v>
      </c>
    </row>
    <row r="46" spans="1:9" x14ac:dyDescent="0.25">
      <c r="A46" t="s">
        <v>897</v>
      </c>
    </row>
    <row r="47" spans="1:9" x14ac:dyDescent="0.25">
      <c r="B47">
        <v>1</v>
      </c>
      <c r="C47" t="s">
        <v>460</v>
      </c>
      <c r="D47" t="s">
        <v>573</v>
      </c>
      <c r="E47">
        <v>2008</v>
      </c>
      <c r="F47" t="s">
        <v>499</v>
      </c>
      <c r="G47" t="s">
        <v>37</v>
      </c>
    </row>
    <row r="48" spans="1:9" x14ac:dyDescent="0.25">
      <c r="B48">
        <v>14</v>
      </c>
      <c r="C48" t="s">
        <v>294</v>
      </c>
      <c r="D48" t="s">
        <v>549</v>
      </c>
      <c r="E48">
        <v>2009</v>
      </c>
      <c r="F48" t="s">
        <v>499</v>
      </c>
      <c r="G48" t="s">
        <v>23</v>
      </c>
    </row>
    <row r="49" spans="1:9" x14ac:dyDescent="0.25">
      <c r="B49">
        <v>16</v>
      </c>
      <c r="C49" t="s">
        <v>325</v>
      </c>
      <c r="D49" t="s">
        <v>533</v>
      </c>
      <c r="E49">
        <v>2009</v>
      </c>
      <c r="F49" t="s">
        <v>499</v>
      </c>
      <c r="G49" t="s">
        <v>18</v>
      </c>
    </row>
    <row r="50" spans="1:9" x14ac:dyDescent="0.25">
      <c r="B50">
        <v>28</v>
      </c>
      <c r="C50" t="s">
        <v>303</v>
      </c>
      <c r="D50" t="s">
        <v>570</v>
      </c>
      <c r="E50">
        <v>2009</v>
      </c>
      <c r="F50" t="s">
        <v>499</v>
      </c>
      <c r="G50" t="s">
        <v>18</v>
      </c>
    </row>
    <row r="51" spans="1:9" x14ac:dyDescent="0.25">
      <c r="B51">
        <v>34</v>
      </c>
      <c r="C51" t="s">
        <v>469</v>
      </c>
      <c r="D51" t="s">
        <v>561</v>
      </c>
      <c r="E51">
        <v>2008</v>
      </c>
      <c r="F51" t="s">
        <v>499</v>
      </c>
      <c r="G51" t="s">
        <v>16</v>
      </c>
    </row>
    <row r="52" spans="1:9" x14ac:dyDescent="0.25">
      <c r="B52">
        <v>35</v>
      </c>
      <c r="C52" t="s">
        <v>335</v>
      </c>
      <c r="D52" t="s">
        <v>572</v>
      </c>
      <c r="E52">
        <v>2009</v>
      </c>
      <c r="F52" t="s">
        <v>499</v>
      </c>
      <c r="G52" t="s">
        <v>23</v>
      </c>
    </row>
    <row r="53" spans="1:9" x14ac:dyDescent="0.25">
      <c r="B53">
        <v>43</v>
      </c>
      <c r="C53" t="s">
        <v>324</v>
      </c>
      <c r="D53" t="s">
        <v>583</v>
      </c>
      <c r="E53">
        <v>2009</v>
      </c>
      <c r="F53" t="s">
        <v>499</v>
      </c>
      <c r="G53" t="s">
        <v>23</v>
      </c>
    </row>
    <row r="54" spans="1:9" x14ac:dyDescent="0.25">
      <c r="B54">
        <v>44</v>
      </c>
      <c r="C54" t="s">
        <v>327</v>
      </c>
      <c r="D54" t="s">
        <v>584</v>
      </c>
      <c r="E54">
        <v>2009</v>
      </c>
      <c r="F54" t="s">
        <v>499</v>
      </c>
      <c r="G54" t="s">
        <v>23</v>
      </c>
    </row>
    <row r="55" spans="1:9" x14ac:dyDescent="0.25">
      <c r="B55">
        <v>45</v>
      </c>
      <c r="C55" t="s">
        <v>314</v>
      </c>
      <c r="D55" t="s">
        <v>585</v>
      </c>
      <c r="E55">
        <v>2009</v>
      </c>
      <c r="F55" t="s">
        <v>499</v>
      </c>
      <c r="G55" t="s">
        <v>23</v>
      </c>
    </row>
    <row r="58" spans="1:9" x14ac:dyDescent="0.25">
      <c r="A58" t="s">
        <v>672</v>
      </c>
    </row>
    <row r="59" spans="1:9" x14ac:dyDescent="0.25">
      <c r="B59">
        <v>36</v>
      </c>
      <c r="C59" t="s">
        <v>429</v>
      </c>
      <c r="D59" t="s">
        <v>534</v>
      </c>
      <c r="E59">
        <v>2009</v>
      </c>
      <c r="F59" t="s">
        <v>499</v>
      </c>
      <c r="G59" t="s">
        <v>16</v>
      </c>
    </row>
    <row r="62" spans="1:9" x14ac:dyDescent="0.25">
      <c r="A62" t="s">
        <v>887</v>
      </c>
    </row>
    <row r="63" spans="1:9" x14ac:dyDescent="0.25">
      <c r="A63">
        <v>1</v>
      </c>
      <c r="B63">
        <v>60</v>
      </c>
      <c r="C63" t="s">
        <v>76</v>
      </c>
      <c r="D63" t="s">
        <v>500</v>
      </c>
      <c r="E63">
        <v>2008</v>
      </c>
      <c r="F63" t="s">
        <v>499</v>
      </c>
      <c r="G63" t="s">
        <v>16</v>
      </c>
      <c r="H63" s="10">
        <v>6.3055555555555553E-4</v>
      </c>
      <c r="I63" s="10">
        <v>0</v>
      </c>
    </row>
    <row r="64" spans="1:9" x14ac:dyDescent="0.25">
      <c r="A64">
        <v>2</v>
      </c>
      <c r="B64">
        <v>62</v>
      </c>
      <c r="C64" t="s">
        <v>80</v>
      </c>
      <c r="D64" t="s">
        <v>505</v>
      </c>
      <c r="E64">
        <v>2008</v>
      </c>
      <c r="F64" t="s">
        <v>499</v>
      </c>
      <c r="G64" t="s">
        <v>23</v>
      </c>
      <c r="H64" s="10">
        <v>6.3530092592592599E-4</v>
      </c>
      <c r="I64" s="10">
        <v>4.7453703703703696E-6</v>
      </c>
    </row>
    <row r="65" spans="1:9" x14ac:dyDescent="0.25">
      <c r="A65">
        <v>3</v>
      </c>
      <c r="B65">
        <v>87</v>
      </c>
      <c r="C65" t="s">
        <v>97</v>
      </c>
      <c r="D65" t="s">
        <v>498</v>
      </c>
      <c r="E65">
        <v>2008</v>
      </c>
      <c r="F65" t="s">
        <v>499</v>
      </c>
      <c r="G65" t="s">
        <v>18</v>
      </c>
      <c r="H65" s="10">
        <v>6.4178240740740743E-4</v>
      </c>
      <c r="I65" s="10">
        <v>1.1226851851851852E-5</v>
      </c>
    </row>
    <row r="66" spans="1:9" x14ac:dyDescent="0.25">
      <c r="A66">
        <v>4</v>
      </c>
      <c r="B66">
        <v>63</v>
      </c>
      <c r="C66" t="s">
        <v>461</v>
      </c>
      <c r="D66" t="s">
        <v>519</v>
      </c>
      <c r="E66">
        <v>2008</v>
      </c>
      <c r="F66" t="s">
        <v>499</v>
      </c>
      <c r="G66" t="s">
        <v>16</v>
      </c>
      <c r="H66" s="10">
        <v>6.4652777777777777E-4</v>
      </c>
      <c r="I66" s="10">
        <v>1.5972222222222224E-5</v>
      </c>
    </row>
    <row r="67" spans="1:9" x14ac:dyDescent="0.25">
      <c r="A67">
        <v>5</v>
      </c>
      <c r="B67">
        <v>51</v>
      </c>
      <c r="C67" t="s">
        <v>75</v>
      </c>
      <c r="D67" t="s">
        <v>502</v>
      </c>
      <c r="E67">
        <v>2008</v>
      </c>
      <c r="F67" t="s">
        <v>499</v>
      </c>
      <c r="G67" t="s">
        <v>37</v>
      </c>
      <c r="H67" s="10">
        <v>6.549768518518519E-4</v>
      </c>
      <c r="I67" s="10">
        <v>2.4421296296296298E-5</v>
      </c>
    </row>
    <row r="68" spans="1:9" x14ac:dyDescent="0.25">
      <c r="A68">
        <v>6</v>
      </c>
      <c r="B68">
        <v>66</v>
      </c>
      <c r="C68" t="s">
        <v>384</v>
      </c>
      <c r="D68" t="s">
        <v>503</v>
      </c>
      <c r="E68">
        <v>2009</v>
      </c>
      <c r="F68" t="s">
        <v>499</v>
      </c>
      <c r="G68" t="s">
        <v>16</v>
      </c>
      <c r="H68" s="10">
        <v>6.5717592592592596E-4</v>
      </c>
      <c r="I68" s="10">
        <v>2.6620370370370369E-5</v>
      </c>
    </row>
    <row r="69" spans="1:9" x14ac:dyDescent="0.25">
      <c r="A69">
        <v>7</v>
      </c>
      <c r="B69">
        <v>65</v>
      </c>
      <c r="C69" t="s">
        <v>81</v>
      </c>
      <c r="D69" t="s">
        <v>515</v>
      </c>
      <c r="E69">
        <v>2008</v>
      </c>
      <c r="F69" t="s">
        <v>499</v>
      </c>
      <c r="G69" t="s">
        <v>23</v>
      </c>
      <c r="H69" s="10">
        <v>6.7210648148148143E-4</v>
      </c>
      <c r="I69" s="10">
        <v>4.1550925925925918E-5</v>
      </c>
    </row>
    <row r="70" spans="1:9" x14ac:dyDescent="0.25">
      <c r="A70">
        <v>8</v>
      </c>
      <c r="B70">
        <v>82</v>
      </c>
      <c r="C70" t="s">
        <v>102</v>
      </c>
      <c r="D70" t="s">
        <v>514</v>
      </c>
      <c r="E70">
        <v>2008</v>
      </c>
      <c r="F70" t="s">
        <v>499</v>
      </c>
      <c r="G70" t="s">
        <v>18</v>
      </c>
      <c r="H70" s="10">
        <v>6.7615740740740744E-4</v>
      </c>
      <c r="I70" s="10">
        <v>4.5601851851851847E-5</v>
      </c>
    </row>
    <row r="71" spans="1:9" x14ac:dyDescent="0.25">
      <c r="A71">
        <v>9</v>
      </c>
      <c r="B71">
        <v>64</v>
      </c>
      <c r="C71" t="s">
        <v>92</v>
      </c>
      <c r="D71" t="s">
        <v>511</v>
      </c>
      <c r="E71">
        <v>2008</v>
      </c>
      <c r="F71" t="s">
        <v>499</v>
      </c>
      <c r="G71" t="s">
        <v>18</v>
      </c>
      <c r="H71" s="10">
        <v>6.8310185185185184E-4</v>
      </c>
      <c r="I71" s="10">
        <v>5.2546296296296304E-5</v>
      </c>
    </row>
    <row r="72" spans="1:9" x14ac:dyDescent="0.25">
      <c r="A72">
        <v>10</v>
      </c>
      <c r="B72">
        <v>47</v>
      </c>
      <c r="C72" t="s">
        <v>93</v>
      </c>
      <c r="D72" t="s">
        <v>525</v>
      </c>
      <c r="E72">
        <v>2008</v>
      </c>
      <c r="F72" t="s">
        <v>499</v>
      </c>
      <c r="G72" t="s">
        <v>37</v>
      </c>
      <c r="H72" s="10">
        <v>6.8449074074074072E-4</v>
      </c>
      <c r="I72" s="10">
        <v>5.3935185185185191E-5</v>
      </c>
    </row>
    <row r="73" spans="1:9" x14ac:dyDescent="0.25">
      <c r="A73">
        <v>11</v>
      </c>
      <c r="B73">
        <v>56</v>
      </c>
      <c r="C73" t="s">
        <v>393</v>
      </c>
      <c r="D73" t="s">
        <v>508</v>
      </c>
      <c r="E73">
        <v>2009</v>
      </c>
      <c r="F73" t="s">
        <v>499</v>
      </c>
      <c r="G73" t="s">
        <v>16</v>
      </c>
      <c r="H73" s="10">
        <v>6.8680555555555563E-4</v>
      </c>
      <c r="I73" s="10">
        <v>5.6250000000000005E-5</v>
      </c>
    </row>
    <row r="74" spans="1:9" x14ac:dyDescent="0.25">
      <c r="A74">
        <v>12</v>
      </c>
      <c r="B74">
        <v>52</v>
      </c>
      <c r="C74" t="s">
        <v>103</v>
      </c>
      <c r="D74" t="s">
        <v>541</v>
      </c>
      <c r="E74">
        <v>2008</v>
      </c>
      <c r="F74" t="s">
        <v>499</v>
      </c>
      <c r="G74" t="s">
        <v>16</v>
      </c>
      <c r="H74" s="10">
        <v>6.8854166666666673E-4</v>
      </c>
      <c r="I74" s="10">
        <v>5.7986111111111106E-5</v>
      </c>
    </row>
    <row r="75" spans="1:9" x14ac:dyDescent="0.25">
      <c r="A75">
        <v>13</v>
      </c>
      <c r="B75">
        <v>75</v>
      </c>
      <c r="C75" t="s">
        <v>397</v>
      </c>
      <c r="D75" t="s">
        <v>512</v>
      </c>
      <c r="E75">
        <v>2009</v>
      </c>
      <c r="F75" t="s">
        <v>499</v>
      </c>
      <c r="G75" t="s">
        <v>16</v>
      </c>
      <c r="H75" s="10">
        <v>6.910879629629629E-4</v>
      </c>
      <c r="I75" s="10">
        <v>6.0532407407407414E-5</v>
      </c>
    </row>
    <row r="76" spans="1:9" x14ac:dyDescent="0.25">
      <c r="A76">
        <v>14</v>
      </c>
      <c r="B76">
        <v>68</v>
      </c>
      <c r="C76" t="s">
        <v>434</v>
      </c>
      <c r="D76" t="s">
        <v>522</v>
      </c>
      <c r="E76">
        <v>2009</v>
      </c>
      <c r="F76" t="s">
        <v>499</v>
      </c>
      <c r="G76" t="s">
        <v>23</v>
      </c>
      <c r="H76" s="10">
        <v>6.9120370370370375E-4</v>
      </c>
      <c r="I76" s="10">
        <v>6.0648148148148154E-5</v>
      </c>
    </row>
    <row r="77" spans="1:9" x14ac:dyDescent="0.25">
      <c r="A77">
        <v>15</v>
      </c>
      <c r="B77">
        <v>81</v>
      </c>
      <c r="C77" t="s">
        <v>447</v>
      </c>
      <c r="D77" t="s">
        <v>536</v>
      </c>
      <c r="E77">
        <v>2009</v>
      </c>
      <c r="F77" t="s">
        <v>499</v>
      </c>
      <c r="G77" t="s">
        <v>16</v>
      </c>
      <c r="H77" s="10">
        <v>6.9849537037037048E-4</v>
      </c>
      <c r="I77" s="10">
        <v>6.7939814814814824E-5</v>
      </c>
    </row>
    <row r="78" spans="1:9" x14ac:dyDescent="0.25">
      <c r="A78">
        <v>16</v>
      </c>
      <c r="B78">
        <v>74</v>
      </c>
      <c r="C78" t="s">
        <v>91</v>
      </c>
      <c r="D78" t="s">
        <v>521</v>
      </c>
      <c r="E78">
        <v>2008</v>
      </c>
      <c r="F78" t="s">
        <v>499</v>
      </c>
      <c r="G78" t="s">
        <v>23</v>
      </c>
      <c r="H78" s="10">
        <v>6.9861111111111111E-4</v>
      </c>
      <c r="I78" s="10">
        <v>6.8055555555555564E-5</v>
      </c>
    </row>
    <row r="79" spans="1:9" x14ac:dyDescent="0.25">
      <c r="A79">
        <v>17</v>
      </c>
      <c r="B79">
        <v>77</v>
      </c>
      <c r="C79" t="s">
        <v>94</v>
      </c>
      <c r="D79" t="s">
        <v>531</v>
      </c>
      <c r="E79">
        <v>2008</v>
      </c>
      <c r="F79" t="s">
        <v>499</v>
      </c>
      <c r="G79" t="s">
        <v>23</v>
      </c>
      <c r="H79" s="10">
        <v>6.9930555555555544E-4</v>
      </c>
      <c r="I79" s="10">
        <v>6.8749999999999991E-5</v>
      </c>
    </row>
    <row r="80" spans="1:9" x14ac:dyDescent="0.25">
      <c r="A80">
        <v>18</v>
      </c>
      <c r="B80">
        <v>85</v>
      </c>
      <c r="C80" t="s">
        <v>96</v>
      </c>
      <c r="D80" t="s">
        <v>504</v>
      </c>
      <c r="E80">
        <v>2008</v>
      </c>
      <c r="F80" t="s">
        <v>499</v>
      </c>
      <c r="G80" t="s">
        <v>18</v>
      </c>
      <c r="H80" s="10">
        <v>7.0150462962962961E-4</v>
      </c>
      <c r="I80" s="10">
        <v>7.0949074074074078E-5</v>
      </c>
    </row>
    <row r="81" spans="1:9" x14ac:dyDescent="0.25">
      <c r="A81">
        <v>19</v>
      </c>
      <c r="B81">
        <v>48</v>
      </c>
      <c r="C81" t="s">
        <v>89</v>
      </c>
      <c r="D81" t="s">
        <v>510</v>
      </c>
      <c r="E81">
        <v>2008</v>
      </c>
      <c r="F81" t="s">
        <v>499</v>
      </c>
      <c r="G81" t="s">
        <v>16</v>
      </c>
      <c r="H81" s="10">
        <v>7.0196759259259257E-4</v>
      </c>
      <c r="I81" s="10">
        <v>7.1412037037037039E-5</v>
      </c>
    </row>
    <row r="82" spans="1:9" x14ac:dyDescent="0.25">
      <c r="A82">
        <v>20</v>
      </c>
      <c r="B82">
        <v>71</v>
      </c>
      <c r="C82" t="s">
        <v>87</v>
      </c>
      <c r="D82" t="s">
        <v>506</v>
      </c>
      <c r="E82">
        <v>2008</v>
      </c>
      <c r="F82" t="s">
        <v>499</v>
      </c>
      <c r="G82" t="s">
        <v>23</v>
      </c>
      <c r="H82" s="10">
        <v>7.1516203703703705E-4</v>
      </c>
      <c r="I82" s="10">
        <v>8.4606481481481471E-5</v>
      </c>
    </row>
    <row r="83" spans="1:9" x14ac:dyDescent="0.25">
      <c r="A83">
        <v>21</v>
      </c>
      <c r="B83">
        <v>54</v>
      </c>
      <c r="C83" t="s">
        <v>474</v>
      </c>
      <c r="D83" t="s">
        <v>542</v>
      </c>
      <c r="E83">
        <v>2008</v>
      </c>
      <c r="F83" t="s">
        <v>499</v>
      </c>
      <c r="G83" t="s">
        <v>23</v>
      </c>
      <c r="H83" s="10">
        <v>7.1990740740740739E-4</v>
      </c>
      <c r="I83" s="10">
        <v>8.935185185185184E-5</v>
      </c>
    </row>
    <row r="84" spans="1:9" x14ac:dyDescent="0.25">
      <c r="A84">
        <v>22</v>
      </c>
      <c r="B84">
        <v>50</v>
      </c>
      <c r="C84" t="s">
        <v>95</v>
      </c>
      <c r="D84" t="s">
        <v>527</v>
      </c>
      <c r="E84">
        <v>2008</v>
      </c>
      <c r="F84" t="s">
        <v>499</v>
      </c>
      <c r="G84" t="s">
        <v>23</v>
      </c>
      <c r="H84" s="10">
        <v>7.2291666666666652E-4</v>
      </c>
      <c r="I84" s="10">
        <v>9.2361111111111108E-5</v>
      </c>
    </row>
    <row r="85" spans="1:9" x14ac:dyDescent="0.25">
      <c r="A85">
        <v>23</v>
      </c>
      <c r="B85">
        <v>58</v>
      </c>
      <c r="C85" t="s">
        <v>400</v>
      </c>
      <c r="D85" t="s">
        <v>588</v>
      </c>
      <c r="E85">
        <v>2009</v>
      </c>
      <c r="F85" t="s">
        <v>499</v>
      </c>
      <c r="G85" t="s">
        <v>23</v>
      </c>
      <c r="H85" s="10">
        <v>7.309027777777778E-4</v>
      </c>
      <c r="I85" s="10">
        <v>1.0034722222222221E-4</v>
      </c>
    </row>
    <row r="86" spans="1:9" x14ac:dyDescent="0.25">
      <c r="A86">
        <v>24</v>
      </c>
      <c r="B86">
        <v>53</v>
      </c>
      <c r="C86" t="s">
        <v>368</v>
      </c>
      <c r="D86" t="s">
        <v>529</v>
      </c>
      <c r="E86">
        <v>2008</v>
      </c>
      <c r="F86" t="s">
        <v>499</v>
      </c>
      <c r="G86" t="s">
        <v>18</v>
      </c>
      <c r="H86" s="10">
        <v>7.4687500000000003E-4</v>
      </c>
      <c r="I86" s="10">
        <v>1.1631944444444445E-4</v>
      </c>
    </row>
    <row r="87" spans="1:9" x14ac:dyDescent="0.25">
      <c r="A87">
        <v>25</v>
      </c>
      <c r="B87">
        <v>67</v>
      </c>
      <c r="C87" t="s">
        <v>383</v>
      </c>
      <c r="D87" t="s">
        <v>546</v>
      </c>
      <c r="E87">
        <v>2009</v>
      </c>
      <c r="F87" t="s">
        <v>499</v>
      </c>
      <c r="G87" t="s">
        <v>18</v>
      </c>
      <c r="H87" s="10">
        <v>7.5277777777777789E-4</v>
      </c>
      <c r="I87" s="10">
        <v>1.2222222222222224E-4</v>
      </c>
    </row>
    <row r="88" spans="1:9" x14ac:dyDescent="0.25">
      <c r="A88">
        <v>26</v>
      </c>
      <c r="B88">
        <v>57</v>
      </c>
      <c r="C88" t="s">
        <v>373</v>
      </c>
      <c r="D88" t="s">
        <v>548</v>
      </c>
      <c r="E88">
        <v>2009</v>
      </c>
      <c r="F88" t="s">
        <v>499</v>
      </c>
      <c r="G88" t="s">
        <v>18</v>
      </c>
      <c r="H88" s="10">
        <v>7.7083333333333344E-4</v>
      </c>
      <c r="I88" s="10">
        <v>1.4027777777777777E-4</v>
      </c>
    </row>
    <row r="89" spans="1:9" x14ac:dyDescent="0.25">
      <c r="A89">
        <v>27</v>
      </c>
      <c r="B89">
        <v>78</v>
      </c>
      <c r="C89" t="s">
        <v>439</v>
      </c>
      <c r="D89" t="s">
        <v>554</v>
      </c>
      <c r="E89">
        <v>2008</v>
      </c>
      <c r="F89" t="s">
        <v>499</v>
      </c>
      <c r="G89" t="s">
        <v>16</v>
      </c>
      <c r="H89" s="10">
        <v>7.7152777777777777E-4</v>
      </c>
      <c r="I89" s="10">
        <v>1.4097222222222221E-4</v>
      </c>
    </row>
    <row r="90" spans="1:9" x14ac:dyDescent="0.25">
      <c r="A90">
        <v>28</v>
      </c>
      <c r="B90">
        <v>72</v>
      </c>
      <c r="C90" t="s">
        <v>472</v>
      </c>
      <c r="D90" t="s">
        <v>569</v>
      </c>
      <c r="E90">
        <v>2009</v>
      </c>
      <c r="F90" t="s">
        <v>499</v>
      </c>
      <c r="G90" t="s">
        <v>16</v>
      </c>
      <c r="H90" s="10">
        <v>7.7662037037037033E-4</v>
      </c>
      <c r="I90" s="10">
        <v>1.460648148148148E-4</v>
      </c>
    </row>
    <row r="91" spans="1:9" x14ac:dyDescent="0.25">
      <c r="A91">
        <v>29</v>
      </c>
      <c r="B91">
        <v>70</v>
      </c>
      <c r="C91" t="s">
        <v>98</v>
      </c>
      <c r="D91" t="s">
        <v>547</v>
      </c>
      <c r="E91">
        <v>2008</v>
      </c>
      <c r="F91" t="s">
        <v>499</v>
      </c>
      <c r="G91" t="s">
        <v>18</v>
      </c>
      <c r="H91" s="10">
        <v>7.8437499999999992E-4</v>
      </c>
      <c r="I91" s="10">
        <v>1.5381944444444444E-4</v>
      </c>
    </row>
    <row r="92" spans="1:9" x14ac:dyDescent="0.25">
      <c r="A92">
        <v>30</v>
      </c>
      <c r="B92">
        <v>80</v>
      </c>
      <c r="C92" t="s">
        <v>359</v>
      </c>
      <c r="D92" t="s">
        <v>538</v>
      </c>
      <c r="E92">
        <v>2009</v>
      </c>
      <c r="F92" t="s">
        <v>499</v>
      </c>
      <c r="G92" t="s">
        <v>23</v>
      </c>
      <c r="H92" s="10">
        <v>7.9189814814814824E-4</v>
      </c>
      <c r="I92" s="10">
        <v>1.6134259259259259E-4</v>
      </c>
    </row>
    <row r="93" spans="1:9" x14ac:dyDescent="0.25">
      <c r="A93">
        <v>31</v>
      </c>
      <c r="B93">
        <v>76</v>
      </c>
      <c r="C93" t="s">
        <v>380</v>
      </c>
      <c r="D93" t="s">
        <v>574</v>
      </c>
      <c r="E93">
        <v>2009</v>
      </c>
      <c r="F93" t="s">
        <v>499</v>
      </c>
      <c r="G93" t="s">
        <v>18</v>
      </c>
      <c r="H93" s="10">
        <v>8.0057870370370363E-4</v>
      </c>
      <c r="I93" s="10">
        <v>1.7002314814814812E-4</v>
      </c>
    </row>
    <row r="94" spans="1:9" x14ac:dyDescent="0.25">
      <c r="A94">
        <v>32</v>
      </c>
      <c r="B94">
        <v>49</v>
      </c>
      <c r="C94" t="s">
        <v>361</v>
      </c>
      <c r="D94" t="s">
        <v>535</v>
      </c>
      <c r="E94">
        <v>2009</v>
      </c>
      <c r="F94" t="s">
        <v>499</v>
      </c>
      <c r="G94" t="s">
        <v>18</v>
      </c>
      <c r="H94" s="10">
        <v>8.226851851851853E-4</v>
      </c>
      <c r="I94" s="10">
        <v>1.9212962962962963E-4</v>
      </c>
    </row>
    <row r="95" spans="1:9" x14ac:dyDescent="0.25">
      <c r="A95">
        <v>33</v>
      </c>
      <c r="B95">
        <v>55</v>
      </c>
      <c r="C95" t="s">
        <v>464</v>
      </c>
      <c r="D95" t="s">
        <v>571</v>
      </c>
      <c r="E95">
        <v>2008</v>
      </c>
      <c r="F95" t="s">
        <v>499</v>
      </c>
      <c r="G95" t="s">
        <v>37</v>
      </c>
      <c r="H95" s="10">
        <v>8.3449074074074068E-4</v>
      </c>
      <c r="I95" s="10">
        <v>2.0393518518518523E-4</v>
      </c>
    </row>
    <row r="96" spans="1:9" x14ac:dyDescent="0.25">
      <c r="A96">
        <v>34</v>
      </c>
      <c r="B96">
        <v>73</v>
      </c>
      <c r="C96" t="s">
        <v>437</v>
      </c>
      <c r="D96" t="s">
        <v>562</v>
      </c>
      <c r="E96">
        <v>2008</v>
      </c>
      <c r="F96" t="s">
        <v>499</v>
      </c>
      <c r="G96" t="s">
        <v>18</v>
      </c>
      <c r="H96" s="10">
        <v>8.6145833333333333E-4</v>
      </c>
      <c r="I96" s="10">
        <v>2.3090277777777776E-4</v>
      </c>
    </row>
    <row r="97" spans="1:9" x14ac:dyDescent="0.25">
      <c r="A97">
        <v>35</v>
      </c>
      <c r="B97">
        <v>84</v>
      </c>
      <c r="C97" t="s">
        <v>99</v>
      </c>
      <c r="D97" t="s">
        <v>587</v>
      </c>
      <c r="E97">
        <v>2008</v>
      </c>
      <c r="F97" t="s">
        <v>499</v>
      </c>
      <c r="G97" t="s">
        <v>16</v>
      </c>
      <c r="H97" s="10">
        <v>8.8125000000000009E-4</v>
      </c>
      <c r="I97" s="10">
        <v>2.5069444444444445E-4</v>
      </c>
    </row>
    <row r="98" spans="1:9" x14ac:dyDescent="0.25">
      <c r="A98">
        <v>36</v>
      </c>
      <c r="B98">
        <v>83</v>
      </c>
      <c r="C98" t="s">
        <v>377</v>
      </c>
      <c r="D98" t="s">
        <v>564</v>
      </c>
      <c r="E98">
        <v>2009</v>
      </c>
      <c r="F98" t="s">
        <v>499</v>
      </c>
      <c r="G98" t="s">
        <v>23</v>
      </c>
      <c r="H98" s="10">
        <v>8.9282407407407409E-4</v>
      </c>
      <c r="I98" s="10">
        <v>2.622685185185185E-4</v>
      </c>
    </row>
    <row r="99" spans="1:9" x14ac:dyDescent="0.25">
      <c r="A99">
        <v>37</v>
      </c>
      <c r="B99">
        <v>86</v>
      </c>
      <c r="C99" t="s">
        <v>363</v>
      </c>
      <c r="D99" t="s">
        <v>578</v>
      </c>
      <c r="E99">
        <v>2009</v>
      </c>
      <c r="F99" t="s">
        <v>499</v>
      </c>
      <c r="G99" t="s">
        <v>23</v>
      </c>
      <c r="H99" s="10">
        <v>9.0289351851851858E-4</v>
      </c>
      <c r="I99" s="10">
        <v>2.72337962962963E-4</v>
      </c>
    </row>
    <row r="100" spans="1:9" x14ac:dyDescent="0.25">
      <c r="A100">
        <v>38</v>
      </c>
      <c r="B100">
        <v>59</v>
      </c>
      <c r="C100" t="s">
        <v>482</v>
      </c>
      <c r="D100" t="s">
        <v>582</v>
      </c>
      <c r="E100">
        <v>2009</v>
      </c>
      <c r="F100" t="s">
        <v>499</v>
      </c>
      <c r="G100" t="s">
        <v>37</v>
      </c>
      <c r="H100" s="10">
        <v>9.0497685185185201E-4</v>
      </c>
      <c r="I100" s="10">
        <v>2.7442129629629632E-4</v>
      </c>
    </row>
    <row r="103" spans="1:9" x14ac:dyDescent="0.25">
      <c r="A103" t="s">
        <v>898</v>
      </c>
    </row>
    <row r="104" spans="1:9" x14ac:dyDescent="0.25">
      <c r="B104">
        <v>61</v>
      </c>
      <c r="C104" t="s">
        <v>444</v>
      </c>
      <c r="D104" t="s">
        <v>520</v>
      </c>
      <c r="E104">
        <v>2008</v>
      </c>
      <c r="F104" t="s">
        <v>499</v>
      </c>
      <c r="G104" t="s">
        <v>18</v>
      </c>
    </row>
    <row r="105" spans="1:9" x14ac:dyDescent="0.25">
      <c r="B105">
        <v>69</v>
      </c>
      <c r="C105" t="s">
        <v>402</v>
      </c>
      <c r="D105" t="s">
        <v>543</v>
      </c>
      <c r="E105">
        <v>2009</v>
      </c>
      <c r="F105" t="s">
        <v>499</v>
      </c>
      <c r="G105" t="s">
        <v>16</v>
      </c>
    </row>
    <row r="106" spans="1:9" x14ac:dyDescent="0.25">
      <c r="B106">
        <v>79</v>
      </c>
      <c r="C106" t="s">
        <v>432</v>
      </c>
      <c r="D106" t="s">
        <v>567</v>
      </c>
      <c r="E106">
        <v>2009</v>
      </c>
      <c r="F106" t="s">
        <v>499</v>
      </c>
      <c r="G106" t="s">
        <v>18</v>
      </c>
    </row>
    <row r="107" spans="1:9" x14ac:dyDescent="0.25">
      <c r="B107">
        <v>88</v>
      </c>
      <c r="C107" t="s">
        <v>389</v>
      </c>
      <c r="D107" t="s">
        <v>580</v>
      </c>
      <c r="E107">
        <v>2009</v>
      </c>
      <c r="F107" t="s">
        <v>499</v>
      </c>
      <c r="G107" t="s">
        <v>23</v>
      </c>
    </row>
    <row r="108" spans="1:9" x14ac:dyDescent="0.25">
      <c r="B108">
        <v>89</v>
      </c>
      <c r="C108" t="s">
        <v>442</v>
      </c>
      <c r="D108" t="s">
        <v>552</v>
      </c>
      <c r="E108">
        <v>2009</v>
      </c>
      <c r="F108" t="s">
        <v>499</v>
      </c>
      <c r="G108" t="s">
        <v>18</v>
      </c>
    </row>
    <row r="109" spans="1:9" x14ac:dyDescent="0.25">
      <c r="B109">
        <v>90</v>
      </c>
      <c r="C109" t="s">
        <v>387</v>
      </c>
      <c r="D109" t="s">
        <v>589</v>
      </c>
      <c r="E109">
        <v>2009</v>
      </c>
      <c r="F109" t="s">
        <v>499</v>
      </c>
      <c r="G109" t="s">
        <v>23</v>
      </c>
    </row>
    <row r="112" spans="1:9" x14ac:dyDescent="0.25">
      <c r="A112" t="s">
        <v>891</v>
      </c>
    </row>
    <row r="113" spans="1:9" x14ac:dyDescent="0.25">
      <c r="A113">
        <v>1</v>
      </c>
      <c r="B113">
        <v>113</v>
      </c>
      <c r="C113" t="s">
        <v>21</v>
      </c>
      <c r="D113" t="s">
        <v>598</v>
      </c>
      <c r="E113">
        <v>2007</v>
      </c>
      <c r="F113" t="s">
        <v>499</v>
      </c>
      <c r="G113" t="s">
        <v>16</v>
      </c>
      <c r="H113" s="10">
        <v>6.2071759259259263E-4</v>
      </c>
      <c r="I113" s="10">
        <v>0</v>
      </c>
    </row>
    <row r="114" spans="1:9" x14ac:dyDescent="0.25">
      <c r="A114">
        <v>2</v>
      </c>
      <c r="B114">
        <v>122</v>
      </c>
      <c r="C114" t="s">
        <v>53</v>
      </c>
      <c r="D114" t="s">
        <v>593</v>
      </c>
      <c r="E114">
        <v>2006</v>
      </c>
      <c r="F114" t="s">
        <v>499</v>
      </c>
      <c r="G114" t="s">
        <v>16</v>
      </c>
      <c r="H114" s="10">
        <v>6.2384259259259261E-4</v>
      </c>
      <c r="I114" s="10">
        <v>3.1250000000000001E-6</v>
      </c>
    </row>
    <row r="115" spans="1:9" x14ac:dyDescent="0.25">
      <c r="A115">
        <v>3</v>
      </c>
      <c r="B115">
        <v>119</v>
      </c>
      <c r="C115" t="s">
        <v>42</v>
      </c>
      <c r="D115" t="s">
        <v>605</v>
      </c>
      <c r="E115">
        <v>2007</v>
      </c>
      <c r="F115" t="s">
        <v>499</v>
      </c>
      <c r="G115" t="s">
        <v>16</v>
      </c>
      <c r="H115" s="10">
        <v>6.2395833333333324E-4</v>
      </c>
      <c r="I115" s="10">
        <v>3.240740740740741E-6</v>
      </c>
    </row>
    <row r="116" spans="1:9" x14ac:dyDescent="0.25">
      <c r="A116">
        <v>4</v>
      </c>
      <c r="B116">
        <v>110</v>
      </c>
      <c r="C116" t="s">
        <v>55</v>
      </c>
      <c r="D116" t="s">
        <v>619</v>
      </c>
      <c r="E116">
        <v>2006</v>
      </c>
      <c r="F116" t="s">
        <v>499</v>
      </c>
      <c r="G116" t="s">
        <v>16</v>
      </c>
      <c r="H116" s="10">
        <v>6.3645833333333339E-4</v>
      </c>
      <c r="I116" s="10">
        <v>1.574074074074074E-5</v>
      </c>
    </row>
    <row r="117" spans="1:9" x14ac:dyDescent="0.25">
      <c r="A117">
        <v>5</v>
      </c>
      <c r="B117">
        <v>120</v>
      </c>
      <c r="C117" t="s">
        <v>69</v>
      </c>
      <c r="D117" t="s">
        <v>616</v>
      </c>
      <c r="E117">
        <v>2006</v>
      </c>
      <c r="F117" t="s">
        <v>499</v>
      </c>
      <c r="G117" t="s">
        <v>18</v>
      </c>
      <c r="H117" s="10">
        <v>6.4837962962962972E-4</v>
      </c>
      <c r="I117" s="10">
        <v>2.7662037037037042E-5</v>
      </c>
    </row>
    <row r="118" spans="1:9" x14ac:dyDescent="0.25">
      <c r="A118">
        <v>6</v>
      </c>
      <c r="B118">
        <v>111</v>
      </c>
      <c r="C118" t="s">
        <v>26</v>
      </c>
      <c r="D118" t="s">
        <v>633</v>
      </c>
      <c r="E118">
        <v>2007</v>
      </c>
      <c r="F118" t="s">
        <v>499</v>
      </c>
      <c r="G118" t="s">
        <v>18</v>
      </c>
      <c r="H118" s="10">
        <v>6.5173611111111118E-4</v>
      </c>
      <c r="I118" s="10">
        <v>3.1018518518518521E-5</v>
      </c>
    </row>
    <row r="119" spans="1:9" x14ac:dyDescent="0.25">
      <c r="A119">
        <v>7</v>
      </c>
      <c r="B119">
        <v>101</v>
      </c>
      <c r="C119" t="s">
        <v>66</v>
      </c>
      <c r="D119" t="s">
        <v>666</v>
      </c>
      <c r="E119">
        <v>2006</v>
      </c>
      <c r="F119" t="s">
        <v>499</v>
      </c>
      <c r="G119" t="s">
        <v>16</v>
      </c>
      <c r="H119" s="10">
        <v>6.6446759259259248E-4</v>
      </c>
      <c r="I119" s="10">
        <v>4.375E-5</v>
      </c>
    </row>
    <row r="120" spans="1:9" x14ac:dyDescent="0.25">
      <c r="A120">
        <v>8</v>
      </c>
      <c r="B120">
        <v>114</v>
      </c>
      <c r="C120" t="s">
        <v>56</v>
      </c>
      <c r="D120" t="s">
        <v>629</v>
      </c>
      <c r="E120">
        <v>2006</v>
      </c>
      <c r="F120" t="s">
        <v>499</v>
      </c>
      <c r="G120" t="s">
        <v>18</v>
      </c>
      <c r="H120" s="10">
        <v>6.659722222222222E-4</v>
      </c>
      <c r="I120" s="10">
        <v>4.5254629629629627E-5</v>
      </c>
    </row>
    <row r="121" spans="1:9" x14ac:dyDescent="0.25">
      <c r="A121">
        <v>9</v>
      </c>
      <c r="B121">
        <v>109</v>
      </c>
      <c r="C121" t="s">
        <v>61</v>
      </c>
      <c r="D121" t="s">
        <v>634</v>
      </c>
      <c r="E121">
        <v>2006</v>
      </c>
      <c r="F121" t="s">
        <v>499</v>
      </c>
      <c r="G121" t="s">
        <v>23</v>
      </c>
      <c r="H121" s="10">
        <v>6.6921296296296303E-4</v>
      </c>
      <c r="I121" s="10">
        <v>4.8495370370370375E-5</v>
      </c>
    </row>
    <row r="122" spans="1:9" x14ac:dyDescent="0.25">
      <c r="A122">
        <v>10</v>
      </c>
      <c r="B122">
        <v>108</v>
      </c>
      <c r="C122" t="s">
        <v>20</v>
      </c>
      <c r="D122" t="s">
        <v>650</v>
      </c>
      <c r="E122">
        <v>2007</v>
      </c>
      <c r="F122" t="s">
        <v>499</v>
      </c>
      <c r="G122" t="s">
        <v>18</v>
      </c>
      <c r="H122" s="10">
        <v>6.7800925925925928E-4</v>
      </c>
      <c r="I122" s="10">
        <v>5.7291666666666672E-5</v>
      </c>
    </row>
    <row r="123" spans="1:9" x14ac:dyDescent="0.25">
      <c r="A123">
        <v>11</v>
      </c>
      <c r="B123">
        <v>97</v>
      </c>
      <c r="C123" t="s">
        <v>58</v>
      </c>
      <c r="D123" t="s">
        <v>628</v>
      </c>
      <c r="E123">
        <v>2006</v>
      </c>
      <c r="F123" t="s">
        <v>499</v>
      </c>
      <c r="G123" t="s">
        <v>16</v>
      </c>
      <c r="H123" s="10">
        <v>6.8159722222222222E-4</v>
      </c>
      <c r="I123" s="10">
        <v>6.087962962962962E-5</v>
      </c>
    </row>
    <row r="124" spans="1:9" x14ac:dyDescent="0.25">
      <c r="A124">
        <v>12</v>
      </c>
      <c r="B124">
        <v>99</v>
      </c>
      <c r="C124" t="s">
        <v>449</v>
      </c>
      <c r="D124" t="s">
        <v>639</v>
      </c>
      <c r="E124">
        <v>2006</v>
      </c>
      <c r="F124" t="s">
        <v>499</v>
      </c>
      <c r="G124" t="s">
        <v>18</v>
      </c>
      <c r="H124" s="10">
        <v>6.8634259259259256E-4</v>
      </c>
      <c r="I124" s="10">
        <v>6.5624999999999996E-5</v>
      </c>
    </row>
    <row r="125" spans="1:9" x14ac:dyDescent="0.25">
      <c r="A125">
        <v>13</v>
      </c>
      <c r="B125">
        <v>115</v>
      </c>
      <c r="C125" t="s">
        <v>70</v>
      </c>
      <c r="D125" t="s">
        <v>636</v>
      </c>
      <c r="E125">
        <v>2006</v>
      </c>
      <c r="F125" t="s">
        <v>499</v>
      </c>
      <c r="G125" t="s">
        <v>23</v>
      </c>
      <c r="H125" s="10">
        <v>6.876157407407407E-4</v>
      </c>
      <c r="I125" s="10">
        <v>6.689814814814815E-5</v>
      </c>
    </row>
    <row r="126" spans="1:9" x14ac:dyDescent="0.25">
      <c r="A126">
        <v>14</v>
      </c>
      <c r="B126">
        <v>112</v>
      </c>
      <c r="C126" t="s">
        <v>49</v>
      </c>
      <c r="D126" t="s">
        <v>610</v>
      </c>
      <c r="E126">
        <v>2007</v>
      </c>
      <c r="F126" t="s">
        <v>499</v>
      </c>
      <c r="G126" t="s">
        <v>23</v>
      </c>
      <c r="H126" s="10">
        <v>6.9375000000000003E-4</v>
      </c>
      <c r="I126" s="10">
        <v>7.3032407407407399E-5</v>
      </c>
    </row>
    <row r="127" spans="1:9" x14ac:dyDescent="0.25">
      <c r="A127">
        <v>15</v>
      </c>
      <c r="B127">
        <v>95</v>
      </c>
      <c r="C127" t="s">
        <v>38</v>
      </c>
      <c r="D127" t="s">
        <v>647</v>
      </c>
      <c r="E127">
        <v>2007</v>
      </c>
      <c r="F127" t="s">
        <v>499</v>
      </c>
      <c r="G127" t="s">
        <v>18</v>
      </c>
      <c r="H127" s="10">
        <v>6.9502314814814806E-4</v>
      </c>
      <c r="I127" s="10">
        <v>7.4305555555555553E-5</v>
      </c>
    </row>
    <row r="128" spans="1:9" x14ac:dyDescent="0.25">
      <c r="A128">
        <v>16</v>
      </c>
      <c r="B128">
        <v>102</v>
      </c>
      <c r="C128" t="s">
        <v>62</v>
      </c>
      <c r="D128" t="s">
        <v>645</v>
      </c>
      <c r="E128">
        <v>2006</v>
      </c>
      <c r="F128" t="s">
        <v>499</v>
      </c>
      <c r="G128" t="s">
        <v>18</v>
      </c>
      <c r="H128" s="10">
        <v>6.9583333333333335E-4</v>
      </c>
      <c r="I128" s="10">
        <v>7.5115740740740747E-5</v>
      </c>
    </row>
    <row r="129" spans="1:9" x14ac:dyDescent="0.25">
      <c r="A129">
        <v>17</v>
      </c>
      <c r="B129">
        <v>103</v>
      </c>
      <c r="C129" t="s">
        <v>200</v>
      </c>
      <c r="D129" t="s">
        <v>625</v>
      </c>
      <c r="E129">
        <v>2006</v>
      </c>
      <c r="F129" t="s">
        <v>499</v>
      </c>
      <c r="G129" t="s">
        <v>23</v>
      </c>
      <c r="H129" s="10">
        <v>7.0624999999999996E-4</v>
      </c>
      <c r="I129" s="10">
        <v>8.5532407407407391E-5</v>
      </c>
    </row>
    <row r="130" spans="1:9" x14ac:dyDescent="0.25">
      <c r="A130">
        <v>18</v>
      </c>
      <c r="B130">
        <v>117</v>
      </c>
      <c r="C130" t="s">
        <v>50</v>
      </c>
      <c r="D130" t="s">
        <v>635</v>
      </c>
      <c r="E130">
        <v>2007</v>
      </c>
      <c r="F130" t="s">
        <v>499</v>
      </c>
      <c r="G130" t="s">
        <v>18</v>
      </c>
      <c r="H130" s="10">
        <v>7.0763888888888884E-4</v>
      </c>
      <c r="I130" s="10">
        <v>8.6921296296296299E-5</v>
      </c>
    </row>
    <row r="131" spans="1:9" x14ac:dyDescent="0.25">
      <c r="A131">
        <v>19</v>
      </c>
      <c r="B131">
        <v>94</v>
      </c>
      <c r="C131" t="s">
        <v>63</v>
      </c>
      <c r="D131" t="s">
        <v>637</v>
      </c>
      <c r="E131">
        <v>2006</v>
      </c>
      <c r="F131" t="s">
        <v>499</v>
      </c>
      <c r="G131" t="s">
        <v>16</v>
      </c>
      <c r="H131" s="10">
        <v>7.0902777777777772E-4</v>
      </c>
      <c r="I131" s="10">
        <v>8.8310185185185193E-5</v>
      </c>
    </row>
    <row r="132" spans="1:9" x14ac:dyDescent="0.25">
      <c r="A132">
        <v>20</v>
      </c>
      <c r="B132">
        <v>105</v>
      </c>
      <c r="C132" t="s">
        <v>28</v>
      </c>
      <c r="D132" t="s">
        <v>644</v>
      </c>
      <c r="E132">
        <v>2007</v>
      </c>
      <c r="F132" t="s">
        <v>499</v>
      </c>
      <c r="G132" t="s">
        <v>18</v>
      </c>
      <c r="H132" s="10">
        <v>7.1782407407407418E-4</v>
      </c>
      <c r="I132" s="10">
        <v>9.710648148148149E-5</v>
      </c>
    </row>
    <row r="133" spans="1:9" x14ac:dyDescent="0.25">
      <c r="A133">
        <v>21</v>
      </c>
      <c r="B133">
        <v>96</v>
      </c>
      <c r="C133" t="s">
        <v>65</v>
      </c>
      <c r="D133" t="s">
        <v>655</v>
      </c>
      <c r="E133">
        <v>2006</v>
      </c>
      <c r="F133" t="s">
        <v>499</v>
      </c>
      <c r="G133" t="s">
        <v>23</v>
      </c>
      <c r="H133" s="10">
        <v>7.1828703703703714E-4</v>
      </c>
      <c r="I133" s="10">
        <v>9.7569444444444437E-5</v>
      </c>
    </row>
    <row r="134" spans="1:9" x14ac:dyDescent="0.25">
      <c r="A134">
        <v>22</v>
      </c>
      <c r="B134">
        <v>104</v>
      </c>
      <c r="C134" t="s">
        <v>59</v>
      </c>
      <c r="D134" t="s">
        <v>653</v>
      </c>
      <c r="E134">
        <v>2006</v>
      </c>
      <c r="F134" t="s">
        <v>499</v>
      </c>
      <c r="G134" t="s">
        <v>16</v>
      </c>
      <c r="H134" s="10">
        <v>7.2523148148148154E-4</v>
      </c>
      <c r="I134" s="10">
        <v>1.0451388888888889E-4</v>
      </c>
    </row>
    <row r="135" spans="1:9" x14ac:dyDescent="0.25">
      <c r="A135">
        <v>23</v>
      </c>
      <c r="B135">
        <v>127</v>
      </c>
      <c r="C135" t="s">
        <v>484</v>
      </c>
      <c r="D135" t="s">
        <v>892</v>
      </c>
      <c r="E135">
        <v>2007</v>
      </c>
      <c r="F135" t="s">
        <v>499</v>
      </c>
      <c r="G135" t="s">
        <v>16</v>
      </c>
      <c r="H135" s="10">
        <v>7.2557870370370365E-4</v>
      </c>
      <c r="I135" s="10">
        <v>1.0486111111111111E-4</v>
      </c>
    </row>
    <row r="136" spans="1:9" x14ac:dyDescent="0.25">
      <c r="A136">
        <v>24</v>
      </c>
      <c r="B136">
        <v>107</v>
      </c>
      <c r="C136" t="s">
        <v>47</v>
      </c>
      <c r="D136" t="s">
        <v>641</v>
      </c>
      <c r="E136">
        <v>2007</v>
      </c>
      <c r="F136" t="s">
        <v>499</v>
      </c>
      <c r="G136" t="s">
        <v>16</v>
      </c>
      <c r="H136" s="10">
        <v>7.3287037037037027E-4</v>
      </c>
      <c r="I136" s="10">
        <v>1.1215277777777779E-4</v>
      </c>
    </row>
    <row r="137" spans="1:9" x14ac:dyDescent="0.25">
      <c r="A137">
        <v>25</v>
      </c>
      <c r="B137">
        <v>118</v>
      </c>
      <c r="C137" t="s">
        <v>64</v>
      </c>
      <c r="D137" t="s">
        <v>649</v>
      </c>
      <c r="E137">
        <v>2006</v>
      </c>
      <c r="F137" t="s">
        <v>499</v>
      </c>
      <c r="G137" t="s">
        <v>23</v>
      </c>
      <c r="H137" s="10">
        <v>7.5752314814814812E-4</v>
      </c>
      <c r="I137" s="10">
        <v>1.3680555555555557E-4</v>
      </c>
    </row>
    <row r="138" spans="1:9" x14ac:dyDescent="0.25">
      <c r="A138">
        <v>26</v>
      </c>
      <c r="B138">
        <v>125</v>
      </c>
      <c r="C138" t="s">
        <v>36</v>
      </c>
      <c r="D138" t="s">
        <v>651</v>
      </c>
      <c r="E138">
        <v>2007</v>
      </c>
      <c r="F138" t="s">
        <v>499</v>
      </c>
      <c r="G138" t="s">
        <v>18</v>
      </c>
      <c r="H138" s="10">
        <v>7.6192129629629624E-4</v>
      </c>
      <c r="I138" s="10">
        <v>1.4120370370370369E-4</v>
      </c>
    </row>
    <row r="139" spans="1:9" x14ac:dyDescent="0.25">
      <c r="A139">
        <v>27</v>
      </c>
      <c r="B139">
        <v>128</v>
      </c>
      <c r="C139" t="s">
        <v>68</v>
      </c>
      <c r="D139" t="s">
        <v>658</v>
      </c>
      <c r="E139">
        <v>2006</v>
      </c>
      <c r="F139" t="s">
        <v>499</v>
      </c>
      <c r="G139" t="s">
        <v>18</v>
      </c>
      <c r="H139" s="10">
        <v>7.8182870370370374E-4</v>
      </c>
      <c r="I139" s="10">
        <v>1.6111111111111111E-4</v>
      </c>
    </row>
    <row r="140" spans="1:9" x14ac:dyDescent="0.25">
      <c r="A140">
        <v>28</v>
      </c>
      <c r="B140">
        <v>121</v>
      </c>
      <c r="C140" t="s">
        <v>31</v>
      </c>
      <c r="D140" t="s">
        <v>659</v>
      </c>
      <c r="E140">
        <v>2007</v>
      </c>
      <c r="F140" t="s">
        <v>499</v>
      </c>
      <c r="G140" t="s">
        <v>23</v>
      </c>
      <c r="H140" s="10">
        <v>7.9618055555555562E-4</v>
      </c>
      <c r="I140" s="10">
        <v>1.7546296296296296E-4</v>
      </c>
    </row>
    <row r="141" spans="1:9" x14ac:dyDescent="0.25">
      <c r="A141">
        <v>29</v>
      </c>
      <c r="B141">
        <v>124</v>
      </c>
      <c r="C141" t="s">
        <v>135</v>
      </c>
      <c r="D141" t="s">
        <v>657</v>
      </c>
      <c r="E141">
        <v>2007</v>
      </c>
      <c r="F141" t="s">
        <v>499</v>
      </c>
      <c r="G141" t="s">
        <v>23</v>
      </c>
      <c r="H141" s="10">
        <v>8.0162037037037018E-4</v>
      </c>
      <c r="I141" s="10">
        <v>1.8090277777777777E-4</v>
      </c>
    </row>
    <row r="142" spans="1:9" x14ac:dyDescent="0.25">
      <c r="A142">
        <v>30</v>
      </c>
      <c r="B142">
        <v>130</v>
      </c>
      <c r="C142" t="s">
        <v>71</v>
      </c>
      <c r="D142" t="s">
        <v>660</v>
      </c>
      <c r="E142">
        <v>2006</v>
      </c>
      <c r="F142" t="s">
        <v>499</v>
      </c>
      <c r="G142" t="s">
        <v>18</v>
      </c>
      <c r="H142" s="10">
        <v>8.1354166666666673E-4</v>
      </c>
      <c r="I142" s="10">
        <v>1.9282407407407407E-4</v>
      </c>
    </row>
    <row r="143" spans="1:9" x14ac:dyDescent="0.25">
      <c r="A143">
        <v>31</v>
      </c>
      <c r="B143">
        <v>93</v>
      </c>
      <c r="C143" t="s">
        <v>466</v>
      </c>
      <c r="D143" t="s">
        <v>665</v>
      </c>
      <c r="E143">
        <v>2007</v>
      </c>
      <c r="F143" t="s">
        <v>499</v>
      </c>
      <c r="G143" t="s">
        <v>37</v>
      </c>
      <c r="H143" s="10">
        <v>8.1423611111111106E-4</v>
      </c>
      <c r="I143" s="10">
        <v>1.9351851851851854E-4</v>
      </c>
    </row>
    <row r="144" spans="1:9" x14ac:dyDescent="0.25">
      <c r="A144">
        <v>32</v>
      </c>
      <c r="B144">
        <v>126</v>
      </c>
      <c r="C144" t="s">
        <v>29</v>
      </c>
      <c r="D144" t="s">
        <v>667</v>
      </c>
      <c r="E144">
        <v>2007</v>
      </c>
      <c r="F144" t="s">
        <v>499</v>
      </c>
      <c r="G144" t="s">
        <v>23</v>
      </c>
      <c r="H144" s="10">
        <v>8.4803240740740748E-4</v>
      </c>
      <c r="I144" s="10">
        <v>2.2731481481481485E-4</v>
      </c>
    </row>
    <row r="145" spans="1:9" x14ac:dyDescent="0.25">
      <c r="A145">
        <v>33</v>
      </c>
      <c r="B145">
        <v>133</v>
      </c>
      <c r="C145" t="s">
        <v>67</v>
      </c>
      <c r="D145" t="s">
        <v>661</v>
      </c>
      <c r="E145">
        <v>2006</v>
      </c>
      <c r="F145" t="s">
        <v>499</v>
      </c>
      <c r="G145" t="s">
        <v>18</v>
      </c>
      <c r="H145" s="10">
        <v>8.4884259259259255E-4</v>
      </c>
      <c r="I145" s="10">
        <v>2.28125E-4</v>
      </c>
    </row>
    <row r="146" spans="1:9" x14ac:dyDescent="0.25">
      <c r="A146">
        <v>34</v>
      </c>
      <c r="B146">
        <v>132</v>
      </c>
      <c r="C146" t="s">
        <v>475</v>
      </c>
      <c r="D146" t="s">
        <v>663</v>
      </c>
      <c r="E146">
        <v>2007</v>
      </c>
      <c r="F146" t="s">
        <v>664</v>
      </c>
      <c r="G146" t="s">
        <v>18</v>
      </c>
      <c r="H146" s="10">
        <v>8.6203703703703703E-4</v>
      </c>
      <c r="I146" s="10">
        <v>2.4131944444444448E-4</v>
      </c>
    </row>
    <row r="147" spans="1:9" x14ac:dyDescent="0.25">
      <c r="A147">
        <v>35</v>
      </c>
      <c r="B147">
        <v>129</v>
      </c>
      <c r="C147" t="s">
        <v>182</v>
      </c>
      <c r="D147" t="s">
        <v>662</v>
      </c>
      <c r="E147">
        <v>2006</v>
      </c>
      <c r="F147" t="s">
        <v>499</v>
      </c>
      <c r="G147" t="s">
        <v>23</v>
      </c>
      <c r="H147" s="10">
        <v>9.038194444444444E-4</v>
      </c>
      <c r="I147" s="10">
        <v>2.8310185185185187E-4</v>
      </c>
    </row>
    <row r="150" spans="1:9" x14ac:dyDescent="0.25">
      <c r="A150" t="s">
        <v>893</v>
      </c>
    </row>
    <row r="151" spans="1:9" x14ac:dyDescent="0.25">
      <c r="B151">
        <v>131</v>
      </c>
      <c r="C151" t="s">
        <v>43</v>
      </c>
      <c r="D151" t="s">
        <v>668</v>
      </c>
      <c r="E151">
        <v>2007</v>
      </c>
      <c r="F151" t="s">
        <v>499</v>
      </c>
      <c r="G151" t="s">
        <v>23</v>
      </c>
    </row>
    <row r="154" spans="1:9" x14ac:dyDescent="0.25">
      <c r="A154" t="s">
        <v>899</v>
      </c>
    </row>
    <row r="155" spans="1:9" x14ac:dyDescent="0.25">
      <c r="B155">
        <v>100</v>
      </c>
      <c r="C155" t="s">
        <v>32</v>
      </c>
      <c r="D155" t="s">
        <v>643</v>
      </c>
      <c r="E155">
        <v>2007</v>
      </c>
      <c r="F155" t="s">
        <v>499</v>
      </c>
      <c r="G155" t="s">
        <v>23</v>
      </c>
    </row>
    <row r="156" spans="1:9" x14ac:dyDescent="0.25">
      <c r="B156">
        <v>106</v>
      </c>
      <c r="C156" t="s">
        <v>60</v>
      </c>
      <c r="D156" t="s">
        <v>606</v>
      </c>
      <c r="E156">
        <v>2006</v>
      </c>
      <c r="F156" t="s">
        <v>499</v>
      </c>
      <c r="G156" t="s">
        <v>23</v>
      </c>
    </row>
    <row r="157" spans="1:9" x14ac:dyDescent="0.25">
      <c r="B157">
        <v>116</v>
      </c>
      <c r="C157" t="s">
        <v>52</v>
      </c>
      <c r="D157" t="s">
        <v>594</v>
      </c>
      <c r="E157">
        <v>2006</v>
      </c>
      <c r="F157" t="s">
        <v>499</v>
      </c>
      <c r="G157" t="s">
        <v>16</v>
      </c>
    </row>
    <row r="158" spans="1:9" x14ac:dyDescent="0.25">
      <c r="B158">
        <v>123</v>
      </c>
      <c r="C158" t="s">
        <v>54</v>
      </c>
      <c r="D158" t="s">
        <v>612</v>
      </c>
      <c r="E158">
        <v>2006</v>
      </c>
      <c r="F158" t="s">
        <v>499</v>
      </c>
      <c r="G158" t="s">
        <v>18</v>
      </c>
    </row>
    <row r="161" spans="1:9" x14ac:dyDescent="0.25">
      <c r="A161" t="s">
        <v>895</v>
      </c>
    </row>
    <row r="162" spans="1:9" x14ac:dyDescent="0.25">
      <c r="A162">
        <v>1</v>
      </c>
      <c r="B162">
        <v>173</v>
      </c>
      <c r="C162" t="s">
        <v>109</v>
      </c>
      <c r="D162" t="s">
        <v>590</v>
      </c>
      <c r="E162">
        <v>2006</v>
      </c>
      <c r="F162" t="s">
        <v>499</v>
      </c>
      <c r="G162" t="s">
        <v>16</v>
      </c>
      <c r="H162" s="10">
        <v>5.9548611111111119E-4</v>
      </c>
      <c r="I162" s="10">
        <v>0</v>
      </c>
    </row>
    <row r="163" spans="1:9" x14ac:dyDescent="0.25">
      <c r="A163">
        <v>2</v>
      </c>
      <c r="B163">
        <v>170</v>
      </c>
      <c r="C163" t="s">
        <v>73</v>
      </c>
      <c r="D163" t="s">
        <v>604</v>
      </c>
      <c r="E163">
        <v>2007</v>
      </c>
      <c r="F163" t="s">
        <v>499</v>
      </c>
      <c r="G163" t="s">
        <v>16</v>
      </c>
      <c r="H163" s="10">
        <v>6.0775462962962964E-4</v>
      </c>
      <c r="I163" s="10">
        <v>1.2268518518518519E-5</v>
      </c>
    </row>
    <row r="164" spans="1:9" x14ac:dyDescent="0.25">
      <c r="A164">
        <v>3</v>
      </c>
      <c r="B164">
        <v>172</v>
      </c>
      <c r="C164" t="s">
        <v>74</v>
      </c>
      <c r="D164" t="s">
        <v>591</v>
      </c>
      <c r="E164">
        <v>2007</v>
      </c>
      <c r="F164" t="s">
        <v>499</v>
      </c>
      <c r="G164" t="s">
        <v>16</v>
      </c>
      <c r="H164" s="10">
        <v>6.2233796296296299E-4</v>
      </c>
      <c r="I164" s="10">
        <v>2.6851851851851849E-5</v>
      </c>
    </row>
    <row r="165" spans="1:9" x14ac:dyDescent="0.25">
      <c r="A165">
        <v>4</v>
      </c>
      <c r="B165">
        <v>163</v>
      </c>
      <c r="C165" t="s">
        <v>106</v>
      </c>
      <c r="D165" t="s">
        <v>608</v>
      </c>
      <c r="E165">
        <v>2007</v>
      </c>
      <c r="F165" t="s">
        <v>499</v>
      </c>
      <c r="G165" t="s">
        <v>23</v>
      </c>
      <c r="H165" s="10">
        <v>6.2476851851851853E-4</v>
      </c>
      <c r="I165" s="10">
        <v>2.928240740740741E-5</v>
      </c>
    </row>
    <row r="166" spans="1:9" x14ac:dyDescent="0.25">
      <c r="A166">
        <v>5</v>
      </c>
      <c r="B166">
        <v>156</v>
      </c>
      <c r="C166" t="s">
        <v>79</v>
      </c>
      <c r="D166" t="s">
        <v>597</v>
      </c>
      <c r="E166">
        <v>2007</v>
      </c>
      <c r="F166" t="s">
        <v>499</v>
      </c>
      <c r="G166" t="s">
        <v>16</v>
      </c>
      <c r="H166" s="10">
        <v>6.2754629629629629E-4</v>
      </c>
      <c r="I166" s="10">
        <v>3.2060185185185188E-5</v>
      </c>
    </row>
    <row r="167" spans="1:9" x14ac:dyDescent="0.25">
      <c r="A167">
        <v>6</v>
      </c>
      <c r="B167">
        <v>158</v>
      </c>
      <c r="C167" t="s">
        <v>108</v>
      </c>
      <c r="D167" t="s">
        <v>613</v>
      </c>
      <c r="E167">
        <v>2006</v>
      </c>
      <c r="F167" t="s">
        <v>499</v>
      </c>
      <c r="G167" t="s">
        <v>23</v>
      </c>
      <c r="H167" s="10">
        <v>6.3078703703703702E-4</v>
      </c>
      <c r="I167" s="10">
        <v>3.5300925925925922E-5</v>
      </c>
    </row>
    <row r="168" spans="1:9" x14ac:dyDescent="0.25">
      <c r="A168">
        <v>7</v>
      </c>
      <c r="B168">
        <v>153</v>
      </c>
      <c r="C168" t="s">
        <v>85</v>
      </c>
      <c r="D168" t="s">
        <v>607</v>
      </c>
      <c r="E168">
        <v>2007</v>
      </c>
      <c r="F168" t="s">
        <v>499</v>
      </c>
      <c r="G168" t="s">
        <v>16</v>
      </c>
      <c r="H168" s="10">
        <v>6.3749999999999994E-4</v>
      </c>
      <c r="I168" s="10">
        <v>4.2013888888888885E-5</v>
      </c>
    </row>
    <row r="169" spans="1:9" x14ac:dyDescent="0.25">
      <c r="A169">
        <v>8</v>
      </c>
      <c r="B169">
        <v>168</v>
      </c>
      <c r="C169" t="s">
        <v>119</v>
      </c>
      <c r="D169" t="s">
        <v>599</v>
      </c>
      <c r="E169">
        <v>2006</v>
      </c>
      <c r="F169" t="s">
        <v>499</v>
      </c>
      <c r="G169" t="s">
        <v>16</v>
      </c>
      <c r="H169" s="10">
        <v>6.4074074074074066E-4</v>
      </c>
      <c r="I169" s="10">
        <v>4.5254629629629627E-5</v>
      </c>
    </row>
    <row r="170" spans="1:9" x14ac:dyDescent="0.25">
      <c r="A170">
        <v>9</v>
      </c>
      <c r="B170">
        <v>152</v>
      </c>
      <c r="C170" t="s">
        <v>77</v>
      </c>
      <c r="D170" t="s">
        <v>600</v>
      </c>
      <c r="E170">
        <v>2007</v>
      </c>
      <c r="F170" t="s">
        <v>499</v>
      </c>
      <c r="G170" t="s">
        <v>23</v>
      </c>
      <c r="H170" s="10">
        <v>6.4328703703703705E-4</v>
      </c>
      <c r="I170" s="10">
        <v>4.7800925925925928E-5</v>
      </c>
    </row>
    <row r="171" spans="1:9" x14ac:dyDescent="0.25">
      <c r="A171">
        <v>10</v>
      </c>
      <c r="B171">
        <v>148</v>
      </c>
      <c r="C171" t="s">
        <v>110</v>
      </c>
      <c r="D171" t="s">
        <v>601</v>
      </c>
      <c r="E171">
        <v>2006</v>
      </c>
      <c r="F171" t="s">
        <v>499</v>
      </c>
      <c r="G171" t="s">
        <v>18</v>
      </c>
      <c r="H171" s="10">
        <v>6.4710648148148147E-4</v>
      </c>
      <c r="I171" s="10">
        <v>5.1620370370370377E-5</v>
      </c>
    </row>
    <row r="172" spans="1:9" x14ac:dyDescent="0.25">
      <c r="A172">
        <v>11</v>
      </c>
      <c r="B172">
        <v>165</v>
      </c>
      <c r="C172" t="s">
        <v>111</v>
      </c>
      <c r="D172" t="s">
        <v>603</v>
      </c>
      <c r="E172">
        <v>2006</v>
      </c>
      <c r="F172" t="s">
        <v>499</v>
      </c>
      <c r="G172" t="s">
        <v>23</v>
      </c>
      <c r="H172" s="10">
        <v>6.4837962962962972E-4</v>
      </c>
      <c r="I172" s="10">
        <v>5.2893518518518524E-5</v>
      </c>
    </row>
    <row r="173" spans="1:9" x14ac:dyDescent="0.25">
      <c r="A173">
        <v>12</v>
      </c>
      <c r="B173">
        <v>144</v>
      </c>
      <c r="C173" t="s">
        <v>78</v>
      </c>
      <c r="D173" t="s">
        <v>609</v>
      </c>
      <c r="E173">
        <v>2007</v>
      </c>
      <c r="F173" t="s">
        <v>499</v>
      </c>
      <c r="G173" t="s">
        <v>16</v>
      </c>
      <c r="H173" s="10">
        <v>6.4907407407407405E-4</v>
      </c>
      <c r="I173" s="10">
        <v>5.3587962962962957E-5</v>
      </c>
    </row>
    <row r="174" spans="1:9" x14ac:dyDescent="0.25">
      <c r="A174">
        <v>13</v>
      </c>
      <c r="B174">
        <v>150</v>
      </c>
      <c r="C174" t="s">
        <v>83</v>
      </c>
      <c r="D174" t="s">
        <v>621</v>
      </c>
      <c r="E174">
        <v>2007</v>
      </c>
      <c r="F174" t="s">
        <v>499</v>
      </c>
      <c r="G174" t="s">
        <v>16</v>
      </c>
      <c r="H174" s="10">
        <v>6.4976851851851849E-4</v>
      </c>
      <c r="I174" s="10">
        <v>5.4282407407407404E-5</v>
      </c>
    </row>
    <row r="175" spans="1:9" x14ac:dyDescent="0.25">
      <c r="A175">
        <v>14</v>
      </c>
      <c r="B175">
        <v>155</v>
      </c>
      <c r="C175" t="s">
        <v>112</v>
      </c>
      <c r="D175" t="s">
        <v>602</v>
      </c>
      <c r="E175">
        <v>2006</v>
      </c>
      <c r="F175" t="s">
        <v>499</v>
      </c>
      <c r="G175" t="s">
        <v>23</v>
      </c>
      <c r="H175" s="10">
        <v>6.5104166666666663E-4</v>
      </c>
      <c r="I175" s="10">
        <v>5.5555555555555551E-5</v>
      </c>
    </row>
    <row r="176" spans="1:9" x14ac:dyDescent="0.25">
      <c r="A176">
        <v>15</v>
      </c>
      <c r="B176">
        <v>138</v>
      </c>
      <c r="C176" t="s">
        <v>231</v>
      </c>
      <c r="D176" t="s">
        <v>617</v>
      </c>
      <c r="E176">
        <v>2006</v>
      </c>
      <c r="F176" t="s">
        <v>499</v>
      </c>
      <c r="G176" t="s">
        <v>16</v>
      </c>
      <c r="H176" s="10">
        <v>6.5219907407407414E-4</v>
      </c>
      <c r="I176" s="10">
        <v>5.6712962962962972E-5</v>
      </c>
    </row>
    <row r="177" spans="1:9" x14ac:dyDescent="0.25">
      <c r="A177">
        <v>16</v>
      </c>
      <c r="B177">
        <v>143</v>
      </c>
      <c r="C177" t="s">
        <v>113</v>
      </c>
      <c r="D177" t="s">
        <v>618</v>
      </c>
      <c r="E177">
        <v>2006</v>
      </c>
      <c r="F177" t="s">
        <v>499</v>
      </c>
      <c r="G177" t="s">
        <v>23</v>
      </c>
      <c r="H177" s="10">
        <v>6.5428240740740735E-4</v>
      </c>
      <c r="I177" s="10">
        <v>5.8796296296296293E-5</v>
      </c>
    </row>
    <row r="178" spans="1:9" x14ac:dyDescent="0.25">
      <c r="A178">
        <v>17</v>
      </c>
      <c r="B178">
        <v>139</v>
      </c>
      <c r="C178" t="s">
        <v>101</v>
      </c>
      <c r="D178" t="s">
        <v>623</v>
      </c>
      <c r="E178">
        <v>2007</v>
      </c>
      <c r="F178" t="s">
        <v>499</v>
      </c>
      <c r="G178" t="s">
        <v>18</v>
      </c>
      <c r="H178" s="10">
        <v>6.7094907407407413E-4</v>
      </c>
      <c r="I178" s="10">
        <v>7.5462962962962954E-5</v>
      </c>
    </row>
    <row r="179" spans="1:9" x14ac:dyDescent="0.25">
      <c r="A179">
        <v>18</v>
      </c>
      <c r="B179">
        <v>147</v>
      </c>
      <c r="C179" t="s">
        <v>82</v>
      </c>
      <c r="D179" t="s">
        <v>632</v>
      </c>
      <c r="E179">
        <v>2007</v>
      </c>
      <c r="F179" t="s">
        <v>499</v>
      </c>
      <c r="G179" t="s">
        <v>16</v>
      </c>
      <c r="H179" s="10">
        <v>6.7303240740740735E-4</v>
      </c>
      <c r="I179" s="10">
        <v>7.7546296296296301E-5</v>
      </c>
    </row>
    <row r="180" spans="1:9" x14ac:dyDescent="0.25">
      <c r="A180">
        <v>19</v>
      </c>
      <c r="B180">
        <v>141</v>
      </c>
      <c r="C180" t="s">
        <v>88</v>
      </c>
      <c r="D180" t="s">
        <v>622</v>
      </c>
      <c r="E180">
        <v>2007</v>
      </c>
      <c r="F180" t="s">
        <v>499</v>
      </c>
      <c r="G180" t="s">
        <v>16</v>
      </c>
      <c r="H180" s="10">
        <v>6.8136574074074074E-4</v>
      </c>
      <c r="I180" s="10">
        <v>8.5879629629629639E-5</v>
      </c>
    </row>
    <row r="181" spans="1:9" x14ac:dyDescent="0.25">
      <c r="A181">
        <v>20</v>
      </c>
      <c r="B181">
        <v>140</v>
      </c>
      <c r="C181" t="s">
        <v>476</v>
      </c>
      <c r="D181" t="s">
        <v>624</v>
      </c>
      <c r="E181">
        <v>2006</v>
      </c>
      <c r="F181" t="s">
        <v>499</v>
      </c>
      <c r="G181" t="s">
        <v>23</v>
      </c>
      <c r="H181" s="10">
        <v>6.8333333333333343E-4</v>
      </c>
      <c r="I181" s="10">
        <v>8.7847222222222219E-5</v>
      </c>
    </row>
    <row r="182" spans="1:9" x14ac:dyDescent="0.25">
      <c r="A182">
        <v>21</v>
      </c>
      <c r="B182">
        <v>145</v>
      </c>
      <c r="C182" t="s">
        <v>454</v>
      </c>
      <c r="D182" t="s">
        <v>611</v>
      </c>
      <c r="E182">
        <v>2007</v>
      </c>
      <c r="F182" t="s">
        <v>499</v>
      </c>
      <c r="G182" t="s">
        <v>18</v>
      </c>
      <c r="H182" s="10">
        <v>6.853009259259259E-4</v>
      </c>
      <c r="I182" s="10">
        <v>8.9814814814814813E-5</v>
      </c>
    </row>
    <row r="183" spans="1:9" x14ac:dyDescent="0.25">
      <c r="A183">
        <v>22</v>
      </c>
      <c r="B183">
        <v>142</v>
      </c>
      <c r="C183" t="s">
        <v>100</v>
      </c>
      <c r="D183" t="s">
        <v>614</v>
      </c>
      <c r="E183">
        <v>2007</v>
      </c>
      <c r="F183" t="s">
        <v>499</v>
      </c>
      <c r="G183" t="s">
        <v>18</v>
      </c>
      <c r="H183" s="10">
        <v>6.8842592592592599E-4</v>
      </c>
      <c r="I183" s="10">
        <v>9.2939814814814808E-5</v>
      </c>
    </row>
    <row r="184" spans="1:9" x14ac:dyDescent="0.25">
      <c r="A184">
        <v>23</v>
      </c>
      <c r="B184">
        <v>151</v>
      </c>
      <c r="C184" t="s">
        <v>104</v>
      </c>
      <c r="D184" t="s">
        <v>638</v>
      </c>
      <c r="E184">
        <v>2007</v>
      </c>
      <c r="F184" t="s">
        <v>499</v>
      </c>
      <c r="G184" t="s">
        <v>18</v>
      </c>
      <c r="H184" s="10">
        <v>6.8865740740740736E-4</v>
      </c>
      <c r="I184" s="10">
        <v>9.3171296296296315E-5</v>
      </c>
    </row>
    <row r="185" spans="1:9" x14ac:dyDescent="0.25">
      <c r="A185">
        <v>24</v>
      </c>
      <c r="B185">
        <v>162</v>
      </c>
      <c r="C185" t="s">
        <v>105</v>
      </c>
      <c r="D185" t="s">
        <v>652</v>
      </c>
      <c r="E185">
        <v>2007</v>
      </c>
      <c r="F185" t="s">
        <v>499</v>
      </c>
      <c r="G185" t="s">
        <v>16</v>
      </c>
      <c r="H185" s="10">
        <v>6.9189814814814819E-4</v>
      </c>
      <c r="I185" s="10">
        <v>9.6412037037037036E-5</v>
      </c>
    </row>
    <row r="186" spans="1:9" x14ac:dyDescent="0.25">
      <c r="A186">
        <v>25</v>
      </c>
      <c r="B186">
        <v>159</v>
      </c>
      <c r="C186" t="s">
        <v>116</v>
      </c>
      <c r="D186" t="s">
        <v>631</v>
      </c>
      <c r="E186">
        <v>2006</v>
      </c>
      <c r="F186" t="s">
        <v>499</v>
      </c>
      <c r="G186" t="s">
        <v>16</v>
      </c>
      <c r="H186" s="10">
        <v>6.9409722222222225E-4</v>
      </c>
      <c r="I186" s="10">
        <v>9.8611111111111111E-5</v>
      </c>
    </row>
    <row r="187" spans="1:9" x14ac:dyDescent="0.25">
      <c r="A187">
        <v>26</v>
      </c>
      <c r="B187">
        <v>161</v>
      </c>
      <c r="C187" t="s">
        <v>107</v>
      </c>
      <c r="D187" t="s">
        <v>592</v>
      </c>
      <c r="E187">
        <v>2006</v>
      </c>
      <c r="F187" t="s">
        <v>499</v>
      </c>
      <c r="G187" t="s">
        <v>23</v>
      </c>
      <c r="H187" s="10">
        <v>6.9525462962962976E-4</v>
      </c>
      <c r="I187" s="10">
        <v>9.9768518518518511E-5</v>
      </c>
    </row>
    <row r="188" spans="1:9" x14ac:dyDescent="0.25">
      <c r="A188">
        <v>27</v>
      </c>
      <c r="B188">
        <v>166</v>
      </c>
      <c r="C188" t="s">
        <v>114</v>
      </c>
      <c r="D188" t="s">
        <v>640</v>
      </c>
      <c r="E188">
        <v>2006</v>
      </c>
      <c r="F188" t="s">
        <v>499</v>
      </c>
      <c r="G188" t="s">
        <v>16</v>
      </c>
      <c r="H188" s="10">
        <v>7.1840277777777777E-4</v>
      </c>
      <c r="I188" s="10">
        <v>1.2291666666666665E-4</v>
      </c>
    </row>
    <row r="189" spans="1:9" x14ac:dyDescent="0.25">
      <c r="A189">
        <v>28</v>
      </c>
      <c r="B189">
        <v>169</v>
      </c>
      <c r="C189" t="s">
        <v>84</v>
      </c>
      <c r="D189" t="s">
        <v>648</v>
      </c>
      <c r="E189">
        <v>2007</v>
      </c>
      <c r="F189" t="s">
        <v>499</v>
      </c>
      <c r="G189" t="s">
        <v>23</v>
      </c>
      <c r="H189" s="10">
        <v>7.2210648148148156E-4</v>
      </c>
      <c r="I189" s="10">
        <v>1.2662037037037036E-4</v>
      </c>
    </row>
    <row r="190" spans="1:9" x14ac:dyDescent="0.25">
      <c r="A190">
        <v>29</v>
      </c>
      <c r="B190">
        <v>154</v>
      </c>
      <c r="C190" t="s">
        <v>90</v>
      </c>
      <c r="D190" t="s">
        <v>642</v>
      </c>
      <c r="E190">
        <v>2007</v>
      </c>
      <c r="F190" t="s">
        <v>499</v>
      </c>
      <c r="G190" t="s">
        <v>18</v>
      </c>
      <c r="H190" s="10">
        <v>7.233796296296297E-4</v>
      </c>
      <c r="I190" s="10">
        <v>1.2789351851851853E-4</v>
      </c>
    </row>
    <row r="191" spans="1:9" x14ac:dyDescent="0.25">
      <c r="A191">
        <v>30</v>
      </c>
      <c r="B191">
        <v>167</v>
      </c>
      <c r="C191" t="s">
        <v>86</v>
      </c>
      <c r="D191" t="s">
        <v>630</v>
      </c>
      <c r="E191">
        <v>2007</v>
      </c>
      <c r="F191" t="s">
        <v>499</v>
      </c>
      <c r="G191" t="s">
        <v>23</v>
      </c>
      <c r="H191" s="10">
        <v>7.2557870370370365E-4</v>
      </c>
      <c r="I191" s="10">
        <v>1.3009259259259259E-4</v>
      </c>
    </row>
    <row r="192" spans="1:9" x14ac:dyDescent="0.25">
      <c r="A192">
        <v>31</v>
      </c>
      <c r="B192">
        <v>164</v>
      </c>
      <c r="C192" t="s">
        <v>457</v>
      </c>
      <c r="D192" t="s">
        <v>646</v>
      </c>
      <c r="E192">
        <v>2007</v>
      </c>
      <c r="F192" t="s">
        <v>499</v>
      </c>
      <c r="G192" t="s">
        <v>16</v>
      </c>
      <c r="H192" s="10">
        <v>7.4166666666666662E-4</v>
      </c>
      <c r="I192" s="10">
        <v>1.4618055555555557E-4</v>
      </c>
    </row>
    <row r="193" spans="1:9" x14ac:dyDescent="0.25">
      <c r="A193">
        <v>32</v>
      </c>
      <c r="B193">
        <v>137</v>
      </c>
      <c r="C193" t="s">
        <v>120</v>
      </c>
      <c r="D193" t="s">
        <v>669</v>
      </c>
      <c r="E193">
        <v>2007</v>
      </c>
      <c r="F193" t="s">
        <v>499</v>
      </c>
      <c r="G193" t="s">
        <v>37</v>
      </c>
      <c r="H193" s="10">
        <v>8.3726851851851855E-4</v>
      </c>
      <c r="I193" s="10">
        <v>2.4178240740740744E-4</v>
      </c>
    </row>
    <row r="196" spans="1:9" x14ac:dyDescent="0.25">
      <c r="A196" t="s">
        <v>676</v>
      </c>
    </row>
    <row r="197" spans="1:9" x14ac:dyDescent="0.25">
      <c r="B197">
        <v>157</v>
      </c>
      <c r="C197" t="s">
        <v>451</v>
      </c>
      <c r="D197" t="s">
        <v>615</v>
      </c>
      <c r="E197">
        <v>2006</v>
      </c>
      <c r="F197" t="s">
        <v>499</v>
      </c>
      <c r="G197" t="s">
        <v>18</v>
      </c>
    </row>
    <row r="198" spans="1:9" x14ac:dyDescent="0.25">
      <c r="B198">
        <v>160</v>
      </c>
      <c r="C198" t="s">
        <v>456</v>
      </c>
      <c r="D198" t="s">
        <v>656</v>
      </c>
      <c r="E198">
        <v>2007</v>
      </c>
      <c r="F198" t="s">
        <v>499</v>
      </c>
      <c r="G198" t="s">
        <v>18</v>
      </c>
    </row>
    <row r="199" spans="1:9" x14ac:dyDescent="0.25">
      <c r="B199">
        <v>171</v>
      </c>
      <c r="C199" t="s">
        <v>477</v>
      </c>
      <c r="D199" t="s">
        <v>670</v>
      </c>
      <c r="E199">
        <v>2007</v>
      </c>
      <c r="F199" t="s">
        <v>664</v>
      </c>
      <c r="G199" t="s">
        <v>23</v>
      </c>
    </row>
    <row r="202" spans="1:9" x14ac:dyDescent="0.25">
      <c r="A202" t="s">
        <v>682</v>
      </c>
    </row>
    <row r="203" spans="1:9" x14ac:dyDescent="0.25">
      <c r="B203">
        <v>146</v>
      </c>
      <c r="C203" t="s">
        <v>118</v>
      </c>
      <c r="D203" t="s">
        <v>620</v>
      </c>
      <c r="E203">
        <v>2006</v>
      </c>
      <c r="F203" t="s">
        <v>499</v>
      </c>
      <c r="G203" t="s">
        <v>23</v>
      </c>
    </row>
    <row r="204" spans="1:9" x14ac:dyDescent="0.25">
      <c r="B204">
        <v>149</v>
      </c>
      <c r="C204" t="s">
        <v>115</v>
      </c>
      <c r="D204" t="s">
        <v>626</v>
      </c>
      <c r="E204">
        <v>2006</v>
      </c>
      <c r="F204" t="s">
        <v>499</v>
      </c>
      <c r="G204" t="s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DF885-7B05-45E3-9195-7551C0F34C68}">
  <dimension ref="A1:I217"/>
  <sheetViews>
    <sheetView topLeftCell="A91" workbookViewId="0">
      <selection activeCell="D174" sqref="D174"/>
    </sheetView>
  </sheetViews>
  <sheetFormatPr defaultColWidth="8.85546875" defaultRowHeight="15" x14ac:dyDescent="0.25"/>
  <cols>
    <col min="4" max="4" width="19" bestFit="1" customWidth="1"/>
    <col min="8" max="9" width="8.85546875" style="10"/>
  </cols>
  <sheetData>
    <row r="1" spans="1:9" x14ac:dyDescent="0.25">
      <c r="A1" s="15" t="s">
        <v>909</v>
      </c>
      <c r="B1" s="15"/>
      <c r="C1" s="15"/>
      <c r="D1" s="15"/>
    </row>
    <row r="2" spans="1:9" x14ac:dyDescent="0.25">
      <c r="A2" t="s">
        <v>901</v>
      </c>
    </row>
    <row r="3" spans="1:9" x14ac:dyDescent="0.25">
      <c r="A3" t="s">
        <v>688</v>
      </c>
    </row>
    <row r="5" spans="1:9" x14ac:dyDescent="0.25">
      <c r="A5" t="s">
        <v>490</v>
      </c>
      <c r="B5" t="s">
        <v>491</v>
      </c>
      <c r="C5" t="s">
        <v>689</v>
      </c>
      <c r="D5" t="s">
        <v>492</v>
      </c>
      <c r="E5" t="s">
        <v>493</v>
      </c>
      <c r="F5" t="s">
        <v>494</v>
      </c>
      <c r="G5" t="s">
        <v>412</v>
      </c>
      <c r="H5" s="10" t="s">
        <v>496</v>
      </c>
      <c r="I5" s="10" t="s">
        <v>497</v>
      </c>
    </row>
    <row r="8" spans="1:9" x14ac:dyDescent="0.25">
      <c r="A8" t="s">
        <v>919</v>
      </c>
    </row>
    <row r="9" spans="1:9" x14ac:dyDescent="0.25">
      <c r="A9">
        <v>1</v>
      </c>
      <c r="B9">
        <v>112</v>
      </c>
      <c r="C9" t="s">
        <v>340</v>
      </c>
      <c r="D9" t="s">
        <v>507</v>
      </c>
      <c r="E9">
        <v>2009</v>
      </c>
      <c r="F9" t="s">
        <v>499</v>
      </c>
      <c r="G9" t="s">
        <v>16</v>
      </c>
      <c r="H9" s="10">
        <v>3.6319444444444447E-4</v>
      </c>
      <c r="I9" s="10">
        <v>0</v>
      </c>
    </row>
    <row r="10" spans="1:9" x14ac:dyDescent="0.25">
      <c r="A10">
        <v>2</v>
      </c>
      <c r="B10">
        <v>101</v>
      </c>
      <c r="C10" t="s">
        <v>44</v>
      </c>
      <c r="D10" t="s">
        <v>509</v>
      </c>
      <c r="E10">
        <v>2008</v>
      </c>
      <c r="F10" t="s">
        <v>499</v>
      </c>
      <c r="G10" t="s">
        <v>16</v>
      </c>
      <c r="H10" s="10">
        <v>3.7141203703703707E-4</v>
      </c>
      <c r="I10" s="10">
        <v>8.217592592592592E-6</v>
      </c>
    </row>
    <row r="11" spans="1:9" x14ac:dyDescent="0.25">
      <c r="A11">
        <v>3</v>
      </c>
      <c r="B11">
        <v>105</v>
      </c>
      <c r="C11" t="s">
        <v>39</v>
      </c>
      <c r="D11" t="s">
        <v>517</v>
      </c>
      <c r="E11">
        <v>2008</v>
      </c>
      <c r="F11" t="s">
        <v>499</v>
      </c>
      <c r="G11" t="s">
        <v>16</v>
      </c>
      <c r="H11" s="10">
        <v>3.739583333333334E-4</v>
      </c>
      <c r="I11" s="10">
        <v>1.076388888888889E-5</v>
      </c>
    </row>
    <row r="12" spans="1:9" x14ac:dyDescent="0.25">
      <c r="A12">
        <v>4</v>
      </c>
      <c r="B12">
        <v>136</v>
      </c>
      <c r="C12" t="s">
        <v>30</v>
      </c>
      <c r="D12" t="s">
        <v>516</v>
      </c>
      <c r="E12">
        <v>2008</v>
      </c>
      <c r="F12" t="s">
        <v>499</v>
      </c>
      <c r="G12" t="s">
        <v>16</v>
      </c>
      <c r="H12" s="10">
        <v>3.8622685185185179E-4</v>
      </c>
      <c r="I12" s="10">
        <v>2.3032407407407404E-5</v>
      </c>
    </row>
    <row r="13" spans="1:9" x14ac:dyDescent="0.25">
      <c r="A13">
        <v>5</v>
      </c>
      <c r="B13">
        <v>115</v>
      </c>
      <c r="C13" t="s">
        <v>25</v>
      </c>
      <c r="D13" t="s">
        <v>530</v>
      </c>
      <c r="E13">
        <v>2008</v>
      </c>
      <c r="F13" t="s">
        <v>499</v>
      </c>
      <c r="G13" t="s">
        <v>16</v>
      </c>
      <c r="H13" s="10">
        <v>3.8969907407407405E-4</v>
      </c>
      <c r="I13" s="10">
        <v>2.6504629629629632E-5</v>
      </c>
    </row>
    <row r="14" spans="1:9" x14ac:dyDescent="0.25">
      <c r="A14">
        <v>6</v>
      </c>
      <c r="B14">
        <v>109</v>
      </c>
      <c r="C14" t="s">
        <v>17</v>
      </c>
      <c r="D14" t="s">
        <v>518</v>
      </c>
      <c r="E14">
        <v>2008</v>
      </c>
      <c r="F14" t="s">
        <v>499</v>
      </c>
      <c r="G14" t="s">
        <v>16</v>
      </c>
      <c r="H14" s="10">
        <v>3.9108796296296304E-4</v>
      </c>
      <c r="I14" s="10">
        <v>2.7893518518518523E-5</v>
      </c>
    </row>
    <row r="15" spans="1:9" x14ac:dyDescent="0.25">
      <c r="A15">
        <v>7</v>
      </c>
      <c r="B15">
        <v>106</v>
      </c>
      <c r="C15" t="s">
        <v>296</v>
      </c>
      <c r="D15" t="s">
        <v>526</v>
      </c>
      <c r="E15">
        <v>2009</v>
      </c>
      <c r="F15" t="s">
        <v>499</v>
      </c>
      <c r="G15" t="s">
        <v>23</v>
      </c>
      <c r="H15" s="10">
        <v>3.9155092592592589E-4</v>
      </c>
      <c r="I15" s="10">
        <v>2.8356481481481486E-5</v>
      </c>
    </row>
    <row r="16" spans="1:9" x14ac:dyDescent="0.25">
      <c r="A16">
        <v>8</v>
      </c>
      <c r="B16">
        <v>127</v>
      </c>
      <c r="C16" t="s">
        <v>343</v>
      </c>
      <c r="D16" t="s">
        <v>523</v>
      </c>
      <c r="E16">
        <v>2009</v>
      </c>
      <c r="F16" t="s">
        <v>499</v>
      </c>
      <c r="G16" t="s">
        <v>16</v>
      </c>
      <c r="H16" s="10">
        <v>3.925925925925926E-4</v>
      </c>
      <c r="I16" s="10">
        <v>2.9398148148148146E-5</v>
      </c>
    </row>
    <row r="17" spans="1:9" x14ac:dyDescent="0.25">
      <c r="A17">
        <v>9</v>
      </c>
      <c r="B17">
        <v>110</v>
      </c>
      <c r="C17" t="s">
        <v>34</v>
      </c>
      <c r="D17" t="s">
        <v>524</v>
      </c>
      <c r="E17">
        <v>2008</v>
      </c>
      <c r="F17" t="s">
        <v>499</v>
      </c>
      <c r="G17" t="s">
        <v>23</v>
      </c>
      <c r="H17" s="10">
        <v>3.9305555555555556E-4</v>
      </c>
      <c r="I17" s="10">
        <v>2.9861111111111117E-5</v>
      </c>
    </row>
    <row r="18" spans="1:9" x14ac:dyDescent="0.25">
      <c r="A18">
        <v>10</v>
      </c>
      <c r="B18">
        <v>138</v>
      </c>
      <c r="C18" t="s">
        <v>317</v>
      </c>
      <c r="D18" t="s">
        <v>540</v>
      </c>
      <c r="E18">
        <v>2009</v>
      </c>
      <c r="F18" t="s">
        <v>499</v>
      </c>
      <c r="G18" t="s">
        <v>16</v>
      </c>
      <c r="H18" s="10">
        <v>3.984953703703704E-4</v>
      </c>
      <c r="I18" s="10">
        <v>3.5300925925925922E-5</v>
      </c>
    </row>
    <row r="19" spans="1:9" x14ac:dyDescent="0.25">
      <c r="A19">
        <v>11</v>
      </c>
      <c r="B19">
        <v>140</v>
      </c>
      <c r="C19" t="s">
        <v>19</v>
      </c>
      <c r="D19" t="s">
        <v>537</v>
      </c>
      <c r="E19">
        <v>2008</v>
      </c>
      <c r="F19" t="s">
        <v>499</v>
      </c>
      <c r="G19" t="s">
        <v>16</v>
      </c>
      <c r="H19" s="10">
        <v>4.0173611111111112E-4</v>
      </c>
      <c r="I19" s="10">
        <v>3.8541666666666671E-5</v>
      </c>
    </row>
    <row r="20" spans="1:9" x14ac:dyDescent="0.25">
      <c r="A20">
        <v>12</v>
      </c>
      <c r="B20">
        <v>114</v>
      </c>
      <c r="C20" t="s">
        <v>424</v>
      </c>
      <c r="D20" t="s">
        <v>539</v>
      </c>
      <c r="E20">
        <v>2008</v>
      </c>
      <c r="F20" t="s">
        <v>499</v>
      </c>
      <c r="G20" t="s">
        <v>18</v>
      </c>
      <c r="H20" s="10">
        <v>4.0208333333333334E-4</v>
      </c>
      <c r="I20" s="10">
        <v>3.8888888888888891E-5</v>
      </c>
    </row>
    <row r="21" spans="1:9" x14ac:dyDescent="0.25">
      <c r="A21">
        <v>13</v>
      </c>
      <c r="B21">
        <v>134</v>
      </c>
      <c r="C21" t="s">
        <v>429</v>
      </c>
      <c r="D21" t="s">
        <v>534</v>
      </c>
      <c r="E21">
        <v>2009</v>
      </c>
      <c r="F21" t="s">
        <v>499</v>
      </c>
      <c r="G21" t="s">
        <v>16</v>
      </c>
      <c r="H21" s="10">
        <v>4.1215277777777778E-4</v>
      </c>
      <c r="I21" s="10">
        <v>4.8958333333333335E-5</v>
      </c>
    </row>
    <row r="22" spans="1:9" x14ac:dyDescent="0.25">
      <c r="A22">
        <v>14</v>
      </c>
      <c r="B22">
        <v>113</v>
      </c>
      <c r="C22" t="s">
        <v>45</v>
      </c>
      <c r="D22" t="s">
        <v>544</v>
      </c>
      <c r="E22">
        <v>2008</v>
      </c>
      <c r="F22" t="s">
        <v>499</v>
      </c>
      <c r="G22" t="s">
        <v>23</v>
      </c>
      <c r="H22" s="10">
        <v>4.1747685185185182E-4</v>
      </c>
      <c r="I22" s="10">
        <v>5.4282407407407404E-5</v>
      </c>
    </row>
    <row r="23" spans="1:9" x14ac:dyDescent="0.25">
      <c r="A23">
        <v>15</v>
      </c>
      <c r="B23">
        <v>124</v>
      </c>
      <c r="C23" t="s">
        <v>348</v>
      </c>
      <c r="D23" t="s">
        <v>532</v>
      </c>
      <c r="E23">
        <v>2009</v>
      </c>
      <c r="F23" t="s">
        <v>499</v>
      </c>
      <c r="G23" t="s">
        <v>16</v>
      </c>
      <c r="H23" s="10">
        <v>4.2442129629629638E-4</v>
      </c>
      <c r="I23" s="10">
        <v>6.1226851851851847E-5</v>
      </c>
    </row>
    <row r="24" spans="1:9" x14ac:dyDescent="0.25">
      <c r="A24">
        <v>16</v>
      </c>
      <c r="B24">
        <v>116</v>
      </c>
      <c r="C24" t="s">
        <v>350</v>
      </c>
      <c r="D24" t="s">
        <v>558</v>
      </c>
      <c r="E24">
        <v>2009</v>
      </c>
      <c r="F24" t="s">
        <v>499</v>
      </c>
      <c r="G24" t="s">
        <v>23</v>
      </c>
      <c r="H24" s="10">
        <v>4.2453703703703702E-4</v>
      </c>
      <c r="I24" s="10">
        <v>6.1342592592592587E-5</v>
      </c>
    </row>
    <row r="25" spans="1:9" x14ac:dyDescent="0.25">
      <c r="A25">
        <v>17</v>
      </c>
      <c r="B25">
        <v>132</v>
      </c>
      <c r="C25" t="s">
        <v>304</v>
      </c>
      <c r="D25" t="s">
        <v>545</v>
      </c>
      <c r="E25">
        <v>2009</v>
      </c>
      <c r="F25" t="s">
        <v>499</v>
      </c>
      <c r="G25" t="s">
        <v>16</v>
      </c>
      <c r="H25" s="10">
        <v>4.2511574074074072E-4</v>
      </c>
      <c r="I25" s="10">
        <v>6.1921296296296288E-5</v>
      </c>
    </row>
    <row r="26" spans="1:9" x14ac:dyDescent="0.25">
      <c r="A26">
        <v>18</v>
      </c>
      <c r="B26">
        <v>130</v>
      </c>
      <c r="C26" t="s">
        <v>22</v>
      </c>
      <c r="D26" t="s">
        <v>553</v>
      </c>
      <c r="E26">
        <v>2008</v>
      </c>
      <c r="F26" t="s">
        <v>499</v>
      </c>
      <c r="G26" t="s">
        <v>16</v>
      </c>
      <c r="H26" s="10">
        <v>4.3124999999999999E-4</v>
      </c>
      <c r="I26" s="10">
        <v>6.8055555555555564E-5</v>
      </c>
    </row>
    <row r="27" spans="1:9" x14ac:dyDescent="0.25">
      <c r="A27">
        <v>19</v>
      </c>
      <c r="B27">
        <v>107</v>
      </c>
      <c r="C27" t="s">
        <v>40</v>
      </c>
      <c r="D27" t="s">
        <v>550</v>
      </c>
      <c r="E27">
        <v>2008</v>
      </c>
      <c r="F27" t="s">
        <v>499</v>
      </c>
      <c r="G27" t="s">
        <v>37</v>
      </c>
      <c r="H27" s="10">
        <v>4.3495370370370367E-4</v>
      </c>
      <c r="I27" s="10">
        <v>7.1759259259259259E-5</v>
      </c>
    </row>
    <row r="28" spans="1:9" x14ac:dyDescent="0.25">
      <c r="A28">
        <v>20</v>
      </c>
      <c r="B28">
        <v>108</v>
      </c>
      <c r="C28" t="s">
        <v>33</v>
      </c>
      <c r="D28" t="s">
        <v>557</v>
      </c>
      <c r="E28">
        <v>2008</v>
      </c>
      <c r="F28" t="s">
        <v>499</v>
      </c>
      <c r="G28" t="s">
        <v>18</v>
      </c>
      <c r="H28" s="10">
        <v>4.3784722222222223E-4</v>
      </c>
      <c r="I28" s="10">
        <v>7.4652777777777773E-5</v>
      </c>
    </row>
    <row r="29" spans="1:9" x14ac:dyDescent="0.25">
      <c r="A29">
        <v>21</v>
      </c>
      <c r="B29">
        <v>125</v>
      </c>
      <c r="C29" t="s">
        <v>41</v>
      </c>
      <c r="D29" t="s">
        <v>566</v>
      </c>
      <c r="E29">
        <v>2008</v>
      </c>
      <c r="F29" t="s">
        <v>499</v>
      </c>
      <c r="G29" t="s">
        <v>23</v>
      </c>
      <c r="H29" s="10">
        <v>4.4583333333333329E-4</v>
      </c>
      <c r="I29" s="10">
        <v>8.2638888888888877E-5</v>
      </c>
    </row>
    <row r="30" spans="1:9" x14ac:dyDescent="0.25">
      <c r="A30">
        <v>22</v>
      </c>
      <c r="B30">
        <v>122</v>
      </c>
      <c r="C30" t="s">
        <v>294</v>
      </c>
      <c r="D30" t="s">
        <v>549</v>
      </c>
      <c r="E30">
        <v>2009</v>
      </c>
      <c r="F30" t="s">
        <v>499</v>
      </c>
      <c r="G30" t="s">
        <v>23</v>
      </c>
      <c r="H30" s="10">
        <v>4.4814814814814809E-4</v>
      </c>
      <c r="I30" s="10">
        <v>8.4953703703703718E-5</v>
      </c>
    </row>
    <row r="31" spans="1:9" x14ac:dyDescent="0.25">
      <c r="A31">
        <v>23</v>
      </c>
      <c r="B31">
        <v>111</v>
      </c>
      <c r="C31" t="s">
        <v>24</v>
      </c>
      <c r="D31" t="s">
        <v>556</v>
      </c>
      <c r="E31">
        <v>2008</v>
      </c>
      <c r="F31" t="s">
        <v>499</v>
      </c>
      <c r="G31" t="s">
        <v>18</v>
      </c>
      <c r="H31" s="10">
        <v>4.493055555555556E-4</v>
      </c>
      <c r="I31" s="10">
        <v>8.6111111111111119E-5</v>
      </c>
    </row>
    <row r="32" spans="1:9" x14ac:dyDescent="0.25">
      <c r="A32">
        <v>24</v>
      </c>
      <c r="B32">
        <v>131</v>
      </c>
      <c r="C32" t="s">
        <v>307</v>
      </c>
      <c r="D32" t="s">
        <v>560</v>
      </c>
      <c r="E32">
        <v>2009</v>
      </c>
      <c r="F32" t="s">
        <v>499</v>
      </c>
      <c r="G32" t="s">
        <v>23</v>
      </c>
      <c r="H32" s="10">
        <v>4.5069444444444437E-4</v>
      </c>
      <c r="I32" s="10">
        <v>8.7499999999999999E-5</v>
      </c>
    </row>
    <row r="33" spans="1:9" x14ac:dyDescent="0.25">
      <c r="A33">
        <v>25</v>
      </c>
      <c r="B33">
        <v>128</v>
      </c>
      <c r="C33" t="s">
        <v>35</v>
      </c>
      <c r="D33" t="s">
        <v>563</v>
      </c>
      <c r="E33">
        <v>2008</v>
      </c>
      <c r="F33" t="s">
        <v>499</v>
      </c>
      <c r="G33" t="s">
        <v>23</v>
      </c>
      <c r="H33" s="10">
        <v>4.5092592592592596E-4</v>
      </c>
      <c r="I33" s="10">
        <v>8.7731481481481479E-5</v>
      </c>
    </row>
    <row r="34" spans="1:9" x14ac:dyDescent="0.25">
      <c r="A34">
        <v>26</v>
      </c>
      <c r="B34">
        <v>139</v>
      </c>
      <c r="C34" t="s">
        <v>421</v>
      </c>
      <c r="D34" t="s">
        <v>568</v>
      </c>
      <c r="E34">
        <v>2009</v>
      </c>
      <c r="F34" t="s">
        <v>499</v>
      </c>
      <c r="G34" t="s">
        <v>23</v>
      </c>
      <c r="H34" s="10">
        <v>4.6481481481481477E-4</v>
      </c>
      <c r="I34" s="10">
        <v>1.0162037037037035E-4</v>
      </c>
    </row>
    <row r="35" spans="1:9" x14ac:dyDescent="0.25">
      <c r="A35">
        <v>27</v>
      </c>
      <c r="B35">
        <v>141</v>
      </c>
      <c r="C35" t="s">
        <v>335</v>
      </c>
      <c r="D35" t="s">
        <v>572</v>
      </c>
      <c r="E35">
        <v>2009</v>
      </c>
      <c r="F35" t="s">
        <v>499</v>
      </c>
      <c r="G35" t="s">
        <v>23</v>
      </c>
      <c r="H35" s="10">
        <v>4.6666666666666666E-4</v>
      </c>
      <c r="I35" s="10">
        <v>1.0347222222222221E-4</v>
      </c>
    </row>
    <row r="36" spans="1:9" x14ac:dyDescent="0.25">
      <c r="A36">
        <v>28</v>
      </c>
      <c r="B36">
        <v>119</v>
      </c>
      <c r="C36" t="s">
        <v>299</v>
      </c>
      <c r="D36" t="s">
        <v>551</v>
      </c>
      <c r="E36">
        <v>2009</v>
      </c>
      <c r="F36" t="s">
        <v>499</v>
      </c>
      <c r="G36" t="s">
        <v>23</v>
      </c>
      <c r="H36" s="10">
        <v>4.685185185185185E-4</v>
      </c>
      <c r="I36" s="10">
        <v>1.0532407407407407E-4</v>
      </c>
    </row>
    <row r="37" spans="1:9" x14ac:dyDescent="0.25">
      <c r="A37">
        <v>29</v>
      </c>
      <c r="B37">
        <v>104</v>
      </c>
      <c r="C37" t="s">
        <v>48</v>
      </c>
      <c r="D37" t="s">
        <v>555</v>
      </c>
      <c r="E37">
        <v>2008</v>
      </c>
      <c r="F37" t="s">
        <v>499</v>
      </c>
      <c r="G37" t="s">
        <v>18</v>
      </c>
      <c r="H37" s="10">
        <v>4.7048611111111114E-4</v>
      </c>
      <c r="I37" s="10">
        <v>1.0729166666666667E-4</v>
      </c>
    </row>
    <row r="38" spans="1:9" x14ac:dyDescent="0.25">
      <c r="A38">
        <v>30</v>
      </c>
      <c r="B38">
        <v>133</v>
      </c>
      <c r="C38" t="s">
        <v>427</v>
      </c>
      <c r="D38" t="s">
        <v>576</v>
      </c>
      <c r="E38">
        <v>2009</v>
      </c>
      <c r="F38" t="s">
        <v>499</v>
      </c>
      <c r="G38" t="s">
        <v>23</v>
      </c>
      <c r="H38" s="10">
        <v>4.796296296296296E-4</v>
      </c>
      <c r="I38" s="10">
        <v>1.164351851851852E-4</v>
      </c>
    </row>
    <row r="39" spans="1:9" x14ac:dyDescent="0.25">
      <c r="A39">
        <v>31</v>
      </c>
      <c r="B39">
        <v>103</v>
      </c>
      <c r="C39" t="s">
        <v>460</v>
      </c>
      <c r="D39" t="s">
        <v>573</v>
      </c>
      <c r="E39">
        <v>2008</v>
      </c>
      <c r="F39" t="s">
        <v>499</v>
      </c>
      <c r="G39" t="s">
        <v>37</v>
      </c>
      <c r="H39" s="10">
        <v>4.907407407407407E-4</v>
      </c>
      <c r="I39" s="10">
        <v>1.2754629629629631E-4</v>
      </c>
    </row>
    <row r="40" spans="1:9" x14ac:dyDescent="0.25">
      <c r="A40">
        <v>32</v>
      </c>
      <c r="B40">
        <v>123</v>
      </c>
      <c r="C40" t="s">
        <v>310</v>
      </c>
      <c r="D40" t="s">
        <v>577</v>
      </c>
      <c r="E40">
        <v>2009</v>
      </c>
      <c r="F40" t="s">
        <v>499</v>
      </c>
      <c r="G40" t="s">
        <v>18</v>
      </c>
      <c r="H40" s="10">
        <v>4.9317129629629624E-4</v>
      </c>
      <c r="I40" s="10">
        <v>1.2997685185185185E-4</v>
      </c>
    </row>
    <row r="41" spans="1:9" x14ac:dyDescent="0.25">
      <c r="A41">
        <v>33</v>
      </c>
      <c r="B41">
        <v>118</v>
      </c>
      <c r="C41" t="s">
        <v>51</v>
      </c>
      <c r="D41" t="s">
        <v>565</v>
      </c>
      <c r="E41">
        <v>2008</v>
      </c>
      <c r="F41" t="s">
        <v>499</v>
      </c>
      <c r="G41" t="s">
        <v>16</v>
      </c>
      <c r="H41" s="10">
        <v>5.0358796296296295E-4</v>
      </c>
      <c r="I41" s="10">
        <v>1.4039351851851854E-4</v>
      </c>
    </row>
    <row r="42" spans="1:9" x14ac:dyDescent="0.25">
      <c r="A42">
        <v>34</v>
      </c>
      <c r="B42">
        <v>137</v>
      </c>
      <c r="C42" t="s">
        <v>332</v>
      </c>
      <c r="D42" t="s">
        <v>581</v>
      </c>
      <c r="E42">
        <v>2009</v>
      </c>
      <c r="F42" t="s">
        <v>499</v>
      </c>
      <c r="G42" t="s">
        <v>23</v>
      </c>
      <c r="H42" s="10">
        <v>5.1250000000000004E-4</v>
      </c>
      <c r="I42" s="10">
        <v>1.4930555555555555E-4</v>
      </c>
    </row>
    <row r="43" spans="1:9" x14ac:dyDescent="0.25">
      <c r="A43">
        <v>35</v>
      </c>
      <c r="B43">
        <v>135</v>
      </c>
      <c r="C43" t="s">
        <v>27</v>
      </c>
      <c r="D43" t="s">
        <v>579</v>
      </c>
      <c r="E43">
        <v>2008</v>
      </c>
      <c r="F43" t="s">
        <v>499</v>
      </c>
      <c r="G43" t="s">
        <v>23</v>
      </c>
      <c r="H43" s="10">
        <v>5.1655092592592594E-4</v>
      </c>
      <c r="I43" s="10">
        <v>1.5335648148148148E-4</v>
      </c>
    </row>
    <row r="44" spans="1:9" x14ac:dyDescent="0.25">
      <c r="A44">
        <v>36</v>
      </c>
      <c r="B44">
        <v>120</v>
      </c>
      <c r="C44" t="s">
        <v>345</v>
      </c>
      <c r="D44" t="s">
        <v>575</v>
      </c>
      <c r="E44">
        <v>2009</v>
      </c>
      <c r="F44" t="s">
        <v>499</v>
      </c>
      <c r="G44" t="s">
        <v>18</v>
      </c>
      <c r="H44" s="10">
        <v>6.5821759259259262E-4</v>
      </c>
      <c r="I44" s="10">
        <v>2.950231481481481E-4</v>
      </c>
    </row>
    <row r="47" spans="1:9" x14ac:dyDescent="0.25">
      <c r="A47" t="s">
        <v>910</v>
      </c>
    </row>
    <row r="48" spans="1:9" x14ac:dyDescent="0.25">
      <c r="B48">
        <v>117</v>
      </c>
      <c r="C48" t="s">
        <v>325</v>
      </c>
      <c r="D48" t="s">
        <v>533</v>
      </c>
      <c r="E48">
        <v>2009</v>
      </c>
      <c r="F48" t="s">
        <v>499</v>
      </c>
      <c r="G48" t="s">
        <v>18</v>
      </c>
    </row>
    <row r="49" spans="1:9" x14ac:dyDescent="0.25">
      <c r="B49">
        <v>121</v>
      </c>
      <c r="C49" t="s">
        <v>469</v>
      </c>
      <c r="D49" t="s">
        <v>561</v>
      </c>
      <c r="E49">
        <v>2008</v>
      </c>
      <c r="F49" t="s">
        <v>499</v>
      </c>
      <c r="G49" t="s">
        <v>16</v>
      </c>
    </row>
    <row r="50" spans="1:9" x14ac:dyDescent="0.25">
      <c r="B50">
        <v>126</v>
      </c>
      <c r="C50" t="s">
        <v>418</v>
      </c>
      <c r="D50" t="s">
        <v>559</v>
      </c>
      <c r="E50">
        <v>2008</v>
      </c>
      <c r="F50" t="s">
        <v>499</v>
      </c>
      <c r="G50" t="s">
        <v>18</v>
      </c>
    </row>
    <row r="51" spans="1:9" x14ac:dyDescent="0.25">
      <c r="B51">
        <v>129</v>
      </c>
      <c r="C51" t="s">
        <v>303</v>
      </c>
      <c r="D51" t="s">
        <v>570</v>
      </c>
      <c r="E51">
        <v>2009</v>
      </c>
      <c r="F51" t="s">
        <v>499</v>
      </c>
      <c r="G51" t="s">
        <v>18</v>
      </c>
    </row>
    <row r="52" spans="1:9" x14ac:dyDescent="0.25">
      <c r="B52">
        <v>143</v>
      </c>
      <c r="C52" t="s">
        <v>324</v>
      </c>
      <c r="D52" t="s">
        <v>583</v>
      </c>
      <c r="E52">
        <v>2009</v>
      </c>
      <c r="F52" t="s">
        <v>499</v>
      </c>
      <c r="G52" t="s">
        <v>23</v>
      </c>
    </row>
    <row r="53" spans="1:9" x14ac:dyDescent="0.25">
      <c r="B53">
        <v>144</v>
      </c>
      <c r="C53" t="s">
        <v>327</v>
      </c>
      <c r="D53" t="s">
        <v>584</v>
      </c>
      <c r="E53">
        <v>2009</v>
      </c>
      <c r="F53" t="s">
        <v>499</v>
      </c>
      <c r="G53" t="s">
        <v>23</v>
      </c>
    </row>
    <row r="54" spans="1:9" x14ac:dyDescent="0.25">
      <c r="B54">
        <v>145</v>
      </c>
      <c r="C54" t="s">
        <v>314</v>
      </c>
      <c r="D54" t="s">
        <v>585</v>
      </c>
      <c r="E54">
        <v>2009</v>
      </c>
      <c r="F54" t="s">
        <v>499</v>
      </c>
      <c r="G54" t="s">
        <v>23</v>
      </c>
    </row>
    <row r="57" spans="1:9" x14ac:dyDescent="0.25">
      <c r="A57" t="s">
        <v>782</v>
      </c>
    </row>
    <row r="58" spans="1:9" x14ac:dyDescent="0.25">
      <c r="B58">
        <v>102</v>
      </c>
      <c r="C58" t="s">
        <v>46</v>
      </c>
      <c r="D58" t="s">
        <v>513</v>
      </c>
      <c r="E58">
        <v>2008</v>
      </c>
      <c r="F58" t="s">
        <v>499</v>
      </c>
      <c r="G58" t="s">
        <v>23</v>
      </c>
      <c r="H58" s="10" t="s">
        <v>911</v>
      </c>
      <c r="I58" s="10" t="s">
        <v>671</v>
      </c>
    </row>
    <row r="59" spans="1:9" x14ac:dyDescent="0.25">
      <c r="B59">
        <v>142</v>
      </c>
      <c r="C59" t="s">
        <v>353</v>
      </c>
      <c r="D59" t="s">
        <v>528</v>
      </c>
      <c r="E59">
        <v>2009</v>
      </c>
      <c r="F59" t="s">
        <v>499</v>
      </c>
      <c r="G59" t="s">
        <v>16</v>
      </c>
      <c r="H59" s="10" t="s">
        <v>902</v>
      </c>
      <c r="I59" s="10" t="s">
        <v>912</v>
      </c>
    </row>
    <row r="62" spans="1:9" x14ac:dyDescent="0.25">
      <c r="A62" t="s">
        <v>920</v>
      </c>
    </row>
    <row r="63" spans="1:9" x14ac:dyDescent="0.25">
      <c r="A63">
        <v>1</v>
      </c>
      <c r="B63">
        <v>193</v>
      </c>
      <c r="C63" t="s">
        <v>97</v>
      </c>
      <c r="D63" t="s">
        <v>498</v>
      </c>
      <c r="E63">
        <v>2008</v>
      </c>
      <c r="F63" t="s">
        <v>499</v>
      </c>
      <c r="G63" t="s">
        <v>18</v>
      </c>
      <c r="H63" s="10">
        <v>3.5138888888888888E-4</v>
      </c>
      <c r="I63" s="10">
        <v>0</v>
      </c>
    </row>
    <row r="64" spans="1:9" x14ac:dyDescent="0.25">
      <c r="A64">
        <v>2</v>
      </c>
      <c r="B64">
        <v>156</v>
      </c>
      <c r="C64" t="s">
        <v>81</v>
      </c>
      <c r="D64" t="s">
        <v>515</v>
      </c>
      <c r="E64">
        <v>2008</v>
      </c>
      <c r="F64" t="s">
        <v>499</v>
      </c>
      <c r="G64" t="s">
        <v>23</v>
      </c>
      <c r="H64" s="10">
        <v>3.7141203703703707E-4</v>
      </c>
      <c r="I64" s="10">
        <v>2.0023148148148146E-5</v>
      </c>
    </row>
    <row r="65" spans="1:9" x14ac:dyDescent="0.25">
      <c r="A65">
        <v>3</v>
      </c>
      <c r="B65">
        <v>152</v>
      </c>
      <c r="C65" t="s">
        <v>80</v>
      </c>
      <c r="D65" t="s">
        <v>505</v>
      </c>
      <c r="E65">
        <v>2008</v>
      </c>
      <c r="F65" t="s">
        <v>499</v>
      </c>
      <c r="G65" t="s">
        <v>23</v>
      </c>
      <c r="H65" s="10">
        <v>3.7314814814814811E-4</v>
      </c>
      <c r="I65" s="10">
        <v>2.175925925925926E-5</v>
      </c>
    </row>
    <row r="66" spans="1:9" x14ac:dyDescent="0.25">
      <c r="A66">
        <v>4</v>
      </c>
      <c r="B66">
        <v>169</v>
      </c>
      <c r="C66" t="s">
        <v>92</v>
      </c>
      <c r="D66" t="s">
        <v>511</v>
      </c>
      <c r="E66">
        <v>2008</v>
      </c>
      <c r="F66" t="s">
        <v>499</v>
      </c>
      <c r="G66" t="s">
        <v>18</v>
      </c>
      <c r="H66" s="10">
        <v>3.7488425925925927E-4</v>
      </c>
      <c r="I66" s="10">
        <v>2.3495370370370367E-5</v>
      </c>
    </row>
    <row r="67" spans="1:9" x14ac:dyDescent="0.25">
      <c r="A67">
        <v>5</v>
      </c>
      <c r="B67">
        <v>180</v>
      </c>
      <c r="C67" t="s">
        <v>393</v>
      </c>
      <c r="D67" t="s">
        <v>508</v>
      </c>
      <c r="E67">
        <v>2009</v>
      </c>
      <c r="F67" t="s">
        <v>499</v>
      </c>
      <c r="G67" t="s">
        <v>16</v>
      </c>
      <c r="H67" s="10">
        <v>3.8159722222222219E-4</v>
      </c>
      <c r="I67" s="10">
        <v>3.020833333333333E-5</v>
      </c>
    </row>
    <row r="68" spans="1:9" x14ac:dyDescent="0.25">
      <c r="A68">
        <v>6</v>
      </c>
      <c r="B68">
        <v>183</v>
      </c>
      <c r="C68" t="s">
        <v>89</v>
      </c>
      <c r="D68" t="s">
        <v>510</v>
      </c>
      <c r="E68">
        <v>2008</v>
      </c>
      <c r="F68" t="s">
        <v>499</v>
      </c>
      <c r="G68" t="s">
        <v>16</v>
      </c>
      <c r="H68" s="10">
        <v>3.8541666666666667E-4</v>
      </c>
      <c r="I68" s="10">
        <v>3.4027777777777782E-5</v>
      </c>
    </row>
    <row r="69" spans="1:9" x14ac:dyDescent="0.25">
      <c r="A69">
        <v>7</v>
      </c>
      <c r="B69">
        <v>172</v>
      </c>
      <c r="C69" t="s">
        <v>94</v>
      </c>
      <c r="D69" t="s">
        <v>531</v>
      </c>
      <c r="E69">
        <v>2008</v>
      </c>
      <c r="F69" t="s">
        <v>499</v>
      </c>
      <c r="G69" t="s">
        <v>23</v>
      </c>
      <c r="H69" s="10">
        <v>4.0763888888888886E-4</v>
      </c>
      <c r="I69" s="10">
        <v>5.6250000000000005E-5</v>
      </c>
    </row>
    <row r="70" spans="1:9" x14ac:dyDescent="0.25">
      <c r="A70">
        <v>8</v>
      </c>
      <c r="B70">
        <v>188</v>
      </c>
      <c r="C70" t="s">
        <v>102</v>
      </c>
      <c r="D70" t="s">
        <v>514</v>
      </c>
      <c r="E70">
        <v>2008</v>
      </c>
      <c r="F70" t="s">
        <v>499</v>
      </c>
      <c r="G70" t="s">
        <v>18</v>
      </c>
      <c r="H70" s="10">
        <v>4.0821759259259267E-4</v>
      </c>
      <c r="I70" s="10">
        <v>5.6828703703703712E-5</v>
      </c>
    </row>
    <row r="71" spans="1:9" x14ac:dyDescent="0.25">
      <c r="A71">
        <v>9</v>
      </c>
      <c r="B71">
        <v>177</v>
      </c>
      <c r="C71" t="s">
        <v>103</v>
      </c>
      <c r="D71" t="s">
        <v>541</v>
      </c>
      <c r="E71">
        <v>2008</v>
      </c>
      <c r="F71" t="s">
        <v>499</v>
      </c>
      <c r="G71" t="s">
        <v>16</v>
      </c>
      <c r="H71" s="10">
        <v>4.1157407407407413E-4</v>
      </c>
      <c r="I71" s="10">
        <v>6.0185185185185194E-5</v>
      </c>
    </row>
    <row r="72" spans="1:9" x14ac:dyDescent="0.25">
      <c r="A72">
        <v>10</v>
      </c>
      <c r="B72">
        <v>166</v>
      </c>
      <c r="C72" t="s">
        <v>444</v>
      </c>
      <c r="D72" t="s">
        <v>520</v>
      </c>
      <c r="E72">
        <v>2008</v>
      </c>
      <c r="F72" t="s">
        <v>499</v>
      </c>
      <c r="G72" t="s">
        <v>18</v>
      </c>
      <c r="H72" s="10">
        <v>4.1898148148148155E-4</v>
      </c>
      <c r="I72" s="10">
        <v>6.759259259259259E-5</v>
      </c>
    </row>
    <row r="73" spans="1:9" x14ac:dyDescent="0.25">
      <c r="A73">
        <v>11</v>
      </c>
      <c r="B73">
        <v>162</v>
      </c>
      <c r="C73" t="s">
        <v>373</v>
      </c>
      <c r="D73" t="s">
        <v>548</v>
      </c>
      <c r="E73">
        <v>2009</v>
      </c>
      <c r="F73" t="s">
        <v>499</v>
      </c>
      <c r="G73" t="s">
        <v>18</v>
      </c>
      <c r="H73" s="10">
        <v>4.2800925925925922E-4</v>
      </c>
      <c r="I73" s="10">
        <v>7.6620370370370381E-5</v>
      </c>
    </row>
    <row r="74" spans="1:9" x14ac:dyDescent="0.25">
      <c r="A74">
        <v>12</v>
      </c>
      <c r="B74">
        <v>181</v>
      </c>
      <c r="C74" t="s">
        <v>400</v>
      </c>
      <c r="D74" t="s">
        <v>588</v>
      </c>
      <c r="E74">
        <v>2009</v>
      </c>
      <c r="F74" t="s">
        <v>499</v>
      </c>
      <c r="G74" t="s">
        <v>23</v>
      </c>
      <c r="H74" s="10">
        <v>4.3043981481481487E-4</v>
      </c>
      <c r="I74" s="10">
        <v>7.9050925925925922E-5</v>
      </c>
    </row>
    <row r="75" spans="1:9" x14ac:dyDescent="0.25">
      <c r="A75">
        <v>13</v>
      </c>
      <c r="B75">
        <v>178</v>
      </c>
      <c r="C75" t="s">
        <v>95</v>
      </c>
      <c r="D75" t="s">
        <v>527</v>
      </c>
      <c r="E75">
        <v>2008</v>
      </c>
      <c r="F75" t="s">
        <v>499</v>
      </c>
      <c r="G75" t="s">
        <v>23</v>
      </c>
      <c r="H75" s="10">
        <v>4.4178240740740739E-4</v>
      </c>
      <c r="I75" s="10">
        <v>9.0393518518518527E-5</v>
      </c>
    </row>
    <row r="76" spans="1:9" x14ac:dyDescent="0.25">
      <c r="A76">
        <v>14</v>
      </c>
      <c r="B76">
        <v>175</v>
      </c>
      <c r="C76" t="s">
        <v>474</v>
      </c>
      <c r="D76" t="s">
        <v>542</v>
      </c>
      <c r="E76">
        <v>2008</v>
      </c>
      <c r="F76" t="s">
        <v>499</v>
      </c>
      <c r="G76" t="s">
        <v>23</v>
      </c>
      <c r="H76" s="10">
        <v>4.4247685185185183E-4</v>
      </c>
      <c r="I76" s="10">
        <v>9.1087962962962967E-5</v>
      </c>
    </row>
    <row r="77" spans="1:9" x14ac:dyDescent="0.25">
      <c r="A77">
        <v>15</v>
      </c>
      <c r="B77">
        <v>184</v>
      </c>
      <c r="C77" t="s">
        <v>359</v>
      </c>
      <c r="D77" t="s">
        <v>538</v>
      </c>
      <c r="E77">
        <v>2009</v>
      </c>
      <c r="F77" t="s">
        <v>499</v>
      </c>
      <c r="G77" t="s">
        <v>23</v>
      </c>
      <c r="H77" s="10">
        <v>4.5000000000000004E-4</v>
      </c>
      <c r="I77" s="10">
        <v>9.8611111111111111E-5</v>
      </c>
    </row>
    <row r="78" spans="1:9" x14ac:dyDescent="0.25">
      <c r="A78">
        <v>16</v>
      </c>
      <c r="B78">
        <v>163</v>
      </c>
      <c r="C78" t="s">
        <v>472</v>
      </c>
      <c r="D78" t="s">
        <v>569</v>
      </c>
      <c r="E78">
        <v>2009</v>
      </c>
      <c r="F78" t="s">
        <v>499</v>
      </c>
      <c r="G78" t="s">
        <v>16</v>
      </c>
      <c r="H78" s="10">
        <v>4.5659722222222233E-4</v>
      </c>
      <c r="I78" s="10">
        <v>1.0520833333333333E-4</v>
      </c>
    </row>
    <row r="79" spans="1:9" x14ac:dyDescent="0.25">
      <c r="A79">
        <v>17</v>
      </c>
      <c r="B79">
        <v>176</v>
      </c>
      <c r="C79" t="s">
        <v>98</v>
      </c>
      <c r="D79" t="s">
        <v>547</v>
      </c>
      <c r="E79">
        <v>2008</v>
      </c>
      <c r="F79" t="s">
        <v>499</v>
      </c>
      <c r="G79" t="s">
        <v>18</v>
      </c>
      <c r="H79" s="10">
        <v>4.627314814814815E-4</v>
      </c>
      <c r="I79" s="10">
        <v>1.1134259259259258E-4</v>
      </c>
    </row>
    <row r="80" spans="1:9" x14ac:dyDescent="0.25">
      <c r="A80">
        <v>18</v>
      </c>
      <c r="B80">
        <v>173</v>
      </c>
      <c r="C80" t="s">
        <v>383</v>
      </c>
      <c r="D80" t="s">
        <v>546</v>
      </c>
      <c r="E80">
        <v>2009</v>
      </c>
      <c r="F80" t="s">
        <v>499</v>
      </c>
      <c r="G80" t="s">
        <v>18</v>
      </c>
      <c r="H80" s="10">
        <v>4.6539351851851858E-4</v>
      </c>
      <c r="I80" s="10">
        <v>1.1400462962962963E-4</v>
      </c>
    </row>
    <row r="81" spans="1:9" x14ac:dyDescent="0.25">
      <c r="A81">
        <v>19</v>
      </c>
      <c r="B81">
        <v>153</v>
      </c>
      <c r="C81" t="s">
        <v>464</v>
      </c>
      <c r="D81" t="s">
        <v>571</v>
      </c>
      <c r="E81">
        <v>2008</v>
      </c>
      <c r="F81" t="s">
        <v>499</v>
      </c>
      <c r="G81" t="s">
        <v>37</v>
      </c>
      <c r="H81" s="10">
        <v>4.854166666666666E-4</v>
      </c>
      <c r="I81" s="10">
        <v>1.3402777777777778E-4</v>
      </c>
    </row>
    <row r="82" spans="1:9" x14ac:dyDescent="0.25">
      <c r="A82">
        <v>20</v>
      </c>
      <c r="B82">
        <v>182</v>
      </c>
      <c r="C82" t="s">
        <v>380</v>
      </c>
      <c r="D82" t="s">
        <v>574</v>
      </c>
      <c r="E82">
        <v>2009</v>
      </c>
      <c r="F82" t="s">
        <v>499</v>
      </c>
      <c r="G82" t="s">
        <v>18</v>
      </c>
      <c r="H82" s="10">
        <v>4.9791666666666669E-4</v>
      </c>
      <c r="I82" s="10">
        <v>1.4652777777777779E-4</v>
      </c>
    </row>
    <row r="83" spans="1:9" x14ac:dyDescent="0.25">
      <c r="A83">
        <v>21</v>
      </c>
      <c r="B83">
        <v>170</v>
      </c>
      <c r="C83" t="s">
        <v>439</v>
      </c>
      <c r="D83" t="s">
        <v>554</v>
      </c>
      <c r="E83">
        <v>2008</v>
      </c>
      <c r="F83" t="s">
        <v>499</v>
      </c>
      <c r="G83" t="s">
        <v>16</v>
      </c>
      <c r="H83" s="10">
        <v>5.0347222222222221E-4</v>
      </c>
      <c r="I83" s="10">
        <v>1.5208333333333333E-4</v>
      </c>
    </row>
    <row r="84" spans="1:9" x14ac:dyDescent="0.25">
      <c r="A84">
        <v>22</v>
      </c>
      <c r="B84">
        <v>165</v>
      </c>
      <c r="C84" t="s">
        <v>482</v>
      </c>
      <c r="D84" t="s">
        <v>582</v>
      </c>
      <c r="E84">
        <v>2009</v>
      </c>
      <c r="F84" t="s">
        <v>499</v>
      </c>
      <c r="G84" t="s">
        <v>37</v>
      </c>
      <c r="H84" s="10">
        <v>5.2870370370370365E-4</v>
      </c>
      <c r="I84" s="10">
        <v>1.7731481481481483E-4</v>
      </c>
    </row>
    <row r="85" spans="1:9" x14ac:dyDescent="0.25">
      <c r="A85">
        <v>23</v>
      </c>
      <c r="B85">
        <v>191</v>
      </c>
      <c r="C85" t="s">
        <v>96</v>
      </c>
      <c r="D85" t="s">
        <v>504</v>
      </c>
      <c r="E85">
        <v>2008</v>
      </c>
      <c r="F85" t="s">
        <v>499</v>
      </c>
      <c r="G85" t="s">
        <v>18</v>
      </c>
      <c r="H85" s="10">
        <v>5.293981481481482E-4</v>
      </c>
      <c r="I85" s="10">
        <v>1.7800925925925927E-4</v>
      </c>
    </row>
    <row r="86" spans="1:9" x14ac:dyDescent="0.25">
      <c r="A86">
        <v>24</v>
      </c>
      <c r="B86">
        <v>190</v>
      </c>
      <c r="C86" t="s">
        <v>363</v>
      </c>
      <c r="D86" t="s">
        <v>578</v>
      </c>
      <c r="E86">
        <v>2009</v>
      </c>
      <c r="F86" t="s">
        <v>499</v>
      </c>
      <c r="G86" t="s">
        <v>23</v>
      </c>
      <c r="H86" s="10">
        <v>5.3703703703703704E-4</v>
      </c>
      <c r="I86" s="10">
        <v>1.8564814814814814E-4</v>
      </c>
    </row>
    <row r="87" spans="1:9" x14ac:dyDescent="0.25">
      <c r="A87">
        <v>25</v>
      </c>
      <c r="B87">
        <v>161</v>
      </c>
      <c r="C87" t="s">
        <v>93</v>
      </c>
      <c r="D87" t="s">
        <v>525</v>
      </c>
      <c r="E87">
        <v>2008</v>
      </c>
      <c r="F87" t="s">
        <v>499</v>
      </c>
      <c r="G87" t="s">
        <v>37</v>
      </c>
      <c r="H87" s="10">
        <v>5.5439814814814815E-4</v>
      </c>
      <c r="I87" s="10">
        <v>2.0300925925925925E-4</v>
      </c>
    </row>
    <row r="88" spans="1:9" x14ac:dyDescent="0.25">
      <c r="A88">
        <v>26</v>
      </c>
      <c r="B88">
        <v>158</v>
      </c>
      <c r="C88" t="s">
        <v>368</v>
      </c>
      <c r="D88" t="s">
        <v>529</v>
      </c>
      <c r="E88">
        <v>2008</v>
      </c>
      <c r="F88" t="s">
        <v>499</v>
      </c>
      <c r="G88" t="s">
        <v>18</v>
      </c>
      <c r="H88" s="10">
        <v>5.5706018518518518E-4</v>
      </c>
      <c r="I88" s="10">
        <v>2.0567129629629627E-4</v>
      </c>
    </row>
    <row r="89" spans="1:9" x14ac:dyDescent="0.25">
      <c r="A89">
        <v>27</v>
      </c>
      <c r="B89">
        <v>168</v>
      </c>
      <c r="C89" t="s">
        <v>91</v>
      </c>
      <c r="D89" t="s">
        <v>521</v>
      </c>
      <c r="E89">
        <v>2008</v>
      </c>
      <c r="F89" t="s">
        <v>499</v>
      </c>
      <c r="G89" t="s">
        <v>23</v>
      </c>
      <c r="H89" s="10">
        <v>6.0532407407407399E-4</v>
      </c>
      <c r="I89" s="10">
        <v>2.5393518518518522E-4</v>
      </c>
    </row>
    <row r="92" spans="1:9" x14ac:dyDescent="0.25">
      <c r="A92" t="s">
        <v>883</v>
      </c>
    </row>
    <row r="93" spans="1:9" x14ac:dyDescent="0.25">
      <c r="B93">
        <v>174</v>
      </c>
      <c r="C93" t="s">
        <v>447</v>
      </c>
      <c r="D93" t="s">
        <v>536</v>
      </c>
      <c r="E93">
        <v>2009</v>
      </c>
      <c r="F93" t="s">
        <v>499</v>
      </c>
      <c r="G93" t="s">
        <v>16</v>
      </c>
    </row>
    <row r="94" spans="1:9" x14ac:dyDescent="0.25">
      <c r="B94">
        <v>185</v>
      </c>
      <c r="C94" t="s">
        <v>432</v>
      </c>
      <c r="D94" t="s">
        <v>567</v>
      </c>
      <c r="E94">
        <v>2009</v>
      </c>
      <c r="F94" t="s">
        <v>499</v>
      </c>
      <c r="G94" t="s">
        <v>18</v>
      </c>
    </row>
    <row r="95" spans="1:9" x14ac:dyDescent="0.25">
      <c r="B95">
        <v>186</v>
      </c>
      <c r="C95" t="s">
        <v>99</v>
      </c>
      <c r="D95" t="s">
        <v>587</v>
      </c>
      <c r="E95">
        <v>2008</v>
      </c>
      <c r="F95" t="s">
        <v>499</v>
      </c>
      <c r="G95" t="s">
        <v>16</v>
      </c>
    </row>
    <row r="96" spans="1:9" x14ac:dyDescent="0.25">
      <c r="B96">
        <v>187</v>
      </c>
      <c r="C96" t="s">
        <v>377</v>
      </c>
      <c r="D96" t="s">
        <v>564</v>
      </c>
      <c r="E96">
        <v>2009</v>
      </c>
      <c r="F96" t="s">
        <v>499</v>
      </c>
      <c r="G96" t="s">
        <v>23</v>
      </c>
    </row>
    <row r="97" spans="1:7" x14ac:dyDescent="0.25">
      <c r="B97">
        <v>189</v>
      </c>
      <c r="C97" t="s">
        <v>397</v>
      </c>
      <c r="D97" t="s">
        <v>512</v>
      </c>
      <c r="E97">
        <v>2009</v>
      </c>
      <c r="F97" t="s">
        <v>499</v>
      </c>
      <c r="G97" t="s">
        <v>16</v>
      </c>
    </row>
    <row r="98" spans="1:7" x14ac:dyDescent="0.25">
      <c r="B98">
        <v>192</v>
      </c>
      <c r="C98" t="s">
        <v>389</v>
      </c>
      <c r="D98" t="s">
        <v>580</v>
      </c>
      <c r="E98">
        <v>2009</v>
      </c>
      <c r="F98" t="s">
        <v>499</v>
      </c>
      <c r="G98" t="s">
        <v>23</v>
      </c>
    </row>
    <row r="99" spans="1:7" x14ac:dyDescent="0.25">
      <c r="B99">
        <v>194</v>
      </c>
      <c r="C99" t="s">
        <v>387</v>
      </c>
      <c r="D99" t="s">
        <v>589</v>
      </c>
      <c r="E99">
        <v>2009</v>
      </c>
      <c r="F99" t="s">
        <v>499</v>
      </c>
      <c r="G99" t="s">
        <v>23</v>
      </c>
    </row>
    <row r="100" spans="1:7" x14ac:dyDescent="0.25">
      <c r="B100">
        <v>195</v>
      </c>
      <c r="C100" t="s">
        <v>442</v>
      </c>
      <c r="D100" t="s">
        <v>552</v>
      </c>
      <c r="E100">
        <v>2009</v>
      </c>
      <c r="F100" t="s">
        <v>499</v>
      </c>
      <c r="G100" t="s">
        <v>18</v>
      </c>
    </row>
    <row r="103" spans="1:7" x14ac:dyDescent="0.25">
      <c r="A103" t="s">
        <v>913</v>
      </c>
    </row>
    <row r="104" spans="1:7" x14ac:dyDescent="0.25">
      <c r="B104">
        <v>151</v>
      </c>
      <c r="C104" t="s">
        <v>461</v>
      </c>
      <c r="D104" t="s">
        <v>519</v>
      </c>
      <c r="E104">
        <v>2008</v>
      </c>
      <c r="F104" t="s">
        <v>499</v>
      </c>
      <c r="G104" t="s">
        <v>16</v>
      </c>
    </row>
    <row r="105" spans="1:7" x14ac:dyDescent="0.25">
      <c r="B105">
        <v>155</v>
      </c>
      <c r="C105" t="s">
        <v>384</v>
      </c>
      <c r="D105" t="s">
        <v>503</v>
      </c>
      <c r="E105">
        <v>2009</v>
      </c>
      <c r="F105" t="s">
        <v>499</v>
      </c>
      <c r="G105" t="s">
        <v>16</v>
      </c>
    </row>
    <row r="106" spans="1:7" x14ac:dyDescent="0.25">
      <c r="B106">
        <v>157</v>
      </c>
      <c r="C106" t="s">
        <v>75</v>
      </c>
      <c r="D106" t="s">
        <v>502</v>
      </c>
      <c r="E106">
        <v>2008</v>
      </c>
      <c r="F106" t="s">
        <v>499</v>
      </c>
      <c r="G106" t="s">
        <v>37</v>
      </c>
    </row>
    <row r="107" spans="1:7" x14ac:dyDescent="0.25">
      <c r="B107">
        <v>159</v>
      </c>
      <c r="C107" t="s">
        <v>76</v>
      </c>
      <c r="D107" t="s">
        <v>500</v>
      </c>
      <c r="E107">
        <v>2008</v>
      </c>
      <c r="F107" t="s">
        <v>499</v>
      </c>
      <c r="G107" t="s">
        <v>16</v>
      </c>
    </row>
    <row r="108" spans="1:7" x14ac:dyDescent="0.25">
      <c r="B108">
        <v>160</v>
      </c>
      <c r="C108" t="s">
        <v>434</v>
      </c>
      <c r="D108" t="s">
        <v>522</v>
      </c>
      <c r="E108">
        <v>2009</v>
      </c>
      <c r="F108" t="s">
        <v>499</v>
      </c>
      <c r="G108" t="s">
        <v>23</v>
      </c>
    </row>
    <row r="109" spans="1:7" x14ac:dyDescent="0.25">
      <c r="B109">
        <v>164</v>
      </c>
      <c r="C109" t="s">
        <v>87</v>
      </c>
      <c r="D109" t="s">
        <v>506</v>
      </c>
      <c r="E109">
        <v>2008</v>
      </c>
      <c r="F109" t="s">
        <v>499</v>
      </c>
      <c r="G109" t="s">
        <v>23</v>
      </c>
    </row>
    <row r="112" spans="1:7" x14ac:dyDescent="0.25">
      <c r="A112" t="s">
        <v>826</v>
      </c>
    </row>
    <row r="113" spans="1:9" x14ac:dyDescent="0.25">
      <c r="B113">
        <v>154</v>
      </c>
      <c r="C113" t="s">
        <v>361</v>
      </c>
      <c r="D113" t="s">
        <v>535</v>
      </c>
      <c r="E113">
        <v>2009</v>
      </c>
      <c r="F113" t="s">
        <v>499</v>
      </c>
      <c r="G113" t="s">
        <v>18</v>
      </c>
      <c r="H113" s="10" t="s">
        <v>914</v>
      </c>
      <c r="I113" s="10" t="s">
        <v>905</v>
      </c>
    </row>
    <row r="114" spans="1:9" x14ac:dyDescent="0.25">
      <c r="B114">
        <v>167</v>
      </c>
      <c r="C114" t="s">
        <v>402</v>
      </c>
      <c r="D114" t="s">
        <v>543</v>
      </c>
      <c r="E114">
        <v>2009</v>
      </c>
      <c r="F114" t="s">
        <v>499</v>
      </c>
      <c r="G114" t="s">
        <v>16</v>
      </c>
      <c r="H114" s="10" t="s">
        <v>911</v>
      </c>
      <c r="I114" s="10" t="s">
        <v>915</v>
      </c>
    </row>
    <row r="115" spans="1:9" x14ac:dyDescent="0.25">
      <c r="B115">
        <v>179</v>
      </c>
      <c r="C115" t="s">
        <v>437</v>
      </c>
      <c r="D115" t="s">
        <v>562</v>
      </c>
      <c r="E115">
        <v>2008</v>
      </c>
      <c r="F115" t="s">
        <v>499</v>
      </c>
      <c r="G115" t="s">
        <v>18</v>
      </c>
      <c r="H115" s="10" t="s">
        <v>916</v>
      </c>
      <c r="I115" s="10" t="s">
        <v>917</v>
      </c>
    </row>
    <row r="117" spans="1:9" x14ac:dyDescent="0.25">
      <c r="A117" s="15" t="s">
        <v>900</v>
      </c>
      <c r="B117" s="15"/>
      <c r="C117" s="15"/>
      <c r="D117" s="15"/>
    </row>
    <row r="118" spans="1:9" x14ac:dyDescent="0.25">
      <c r="A118" t="s">
        <v>901</v>
      </c>
    </row>
    <row r="119" spans="1:9" x14ac:dyDescent="0.25">
      <c r="A119" t="s">
        <v>688</v>
      </c>
    </row>
    <row r="121" spans="1:9" x14ac:dyDescent="0.25">
      <c r="A121" t="s">
        <v>490</v>
      </c>
      <c r="B121" t="s">
        <v>491</v>
      </c>
      <c r="C121" t="s">
        <v>689</v>
      </c>
      <c r="D121" t="s">
        <v>492</v>
      </c>
      <c r="E121" t="s">
        <v>493</v>
      </c>
      <c r="F121" t="s">
        <v>494</v>
      </c>
      <c r="G121" t="s">
        <v>412</v>
      </c>
      <c r="H121" s="10" t="s">
        <v>496</v>
      </c>
      <c r="I121" s="10" t="s">
        <v>497</v>
      </c>
    </row>
    <row r="124" spans="1:9" x14ac:dyDescent="0.25">
      <c r="A124" t="s">
        <v>921</v>
      </c>
    </row>
    <row r="125" spans="1:9" x14ac:dyDescent="0.25">
      <c r="A125">
        <v>1</v>
      </c>
      <c r="B125">
        <v>26</v>
      </c>
      <c r="C125" t="s">
        <v>21</v>
      </c>
      <c r="D125" t="s">
        <v>598</v>
      </c>
      <c r="E125">
        <v>2007</v>
      </c>
      <c r="F125" t="s">
        <v>499</v>
      </c>
      <c r="G125" t="s">
        <v>16</v>
      </c>
      <c r="H125" s="10">
        <v>4.7094907407407399E-4</v>
      </c>
      <c r="I125" s="10">
        <v>0</v>
      </c>
    </row>
    <row r="126" spans="1:9" x14ac:dyDescent="0.25">
      <c r="A126">
        <v>2</v>
      </c>
      <c r="B126">
        <v>23</v>
      </c>
      <c r="C126" t="s">
        <v>53</v>
      </c>
      <c r="D126" t="s">
        <v>593</v>
      </c>
      <c r="E126">
        <v>2006</v>
      </c>
      <c r="F126" t="s">
        <v>499</v>
      </c>
      <c r="G126" t="s">
        <v>16</v>
      </c>
      <c r="H126" s="10">
        <v>4.7511574074074074E-4</v>
      </c>
      <c r="I126" s="10">
        <v>4.1666666666666669E-6</v>
      </c>
    </row>
    <row r="127" spans="1:9" x14ac:dyDescent="0.25">
      <c r="A127">
        <v>3</v>
      </c>
      <c r="B127">
        <v>32</v>
      </c>
      <c r="C127" t="s">
        <v>42</v>
      </c>
      <c r="D127" t="s">
        <v>605</v>
      </c>
      <c r="E127">
        <v>2007</v>
      </c>
      <c r="F127" t="s">
        <v>499</v>
      </c>
      <c r="G127" t="s">
        <v>16</v>
      </c>
      <c r="H127" s="10">
        <v>4.7835648148148146E-4</v>
      </c>
      <c r="I127" s="10">
        <v>7.4074074074074066E-6</v>
      </c>
    </row>
    <row r="128" spans="1:9" x14ac:dyDescent="0.25">
      <c r="A128">
        <v>4</v>
      </c>
      <c r="B128">
        <v>2</v>
      </c>
      <c r="C128" t="s">
        <v>60</v>
      </c>
      <c r="D128" t="s">
        <v>606</v>
      </c>
      <c r="E128">
        <v>2006</v>
      </c>
      <c r="F128" t="s">
        <v>499</v>
      </c>
      <c r="G128" t="s">
        <v>23</v>
      </c>
      <c r="H128" s="10">
        <v>4.9027777777777774E-4</v>
      </c>
      <c r="I128" s="10">
        <v>1.9328703703703702E-5</v>
      </c>
    </row>
    <row r="129" spans="1:9" x14ac:dyDescent="0.25">
      <c r="A129">
        <v>5</v>
      </c>
      <c r="B129">
        <v>29</v>
      </c>
      <c r="C129" t="s">
        <v>52</v>
      </c>
      <c r="D129" t="s">
        <v>594</v>
      </c>
      <c r="E129">
        <v>2006</v>
      </c>
      <c r="F129" t="s">
        <v>499</v>
      </c>
      <c r="G129" t="s">
        <v>16</v>
      </c>
      <c r="H129" s="10">
        <v>4.9120370370370366E-4</v>
      </c>
      <c r="I129" s="10">
        <v>2.0254629629629629E-5</v>
      </c>
    </row>
    <row r="130" spans="1:9" x14ac:dyDescent="0.25">
      <c r="A130">
        <v>6</v>
      </c>
      <c r="B130">
        <v>6</v>
      </c>
      <c r="C130" t="s">
        <v>49</v>
      </c>
      <c r="D130" t="s">
        <v>610</v>
      </c>
      <c r="E130">
        <v>2007</v>
      </c>
      <c r="F130" t="s">
        <v>499</v>
      </c>
      <c r="G130" t="s">
        <v>23</v>
      </c>
      <c r="H130" s="10">
        <v>4.9710648148148151E-4</v>
      </c>
      <c r="I130" s="10">
        <v>2.6157407407407402E-5</v>
      </c>
    </row>
    <row r="131" spans="1:9" x14ac:dyDescent="0.25">
      <c r="A131">
        <v>7</v>
      </c>
      <c r="B131">
        <v>19</v>
      </c>
      <c r="C131" t="s">
        <v>26</v>
      </c>
      <c r="D131" t="s">
        <v>633</v>
      </c>
      <c r="E131">
        <v>2007</v>
      </c>
      <c r="F131" t="s">
        <v>499</v>
      </c>
      <c r="G131" t="s">
        <v>18</v>
      </c>
      <c r="H131" s="10">
        <v>5.0891203703703699E-4</v>
      </c>
      <c r="I131" s="10">
        <v>3.7962962962962964E-5</v>
      </c>
    </row>
    <row r="132" spans="1:9" x14ac:dyDescent="0.25">
      <c r="A132">
        <v>8</v>
      </c>
      <c r="B132">
        <v>31</v>
      </c>
      <c r="C132" t="s">
        <v>54</v>
      </c>
      <c r="D132" t="s">
        <v>612</v>
      </c>
      <c r="E132">
        <v>2006</v>
      </c>
      <c r="F132" t="s">
        <v>499</v>
      </c>
      <c r="G132" t="s">
        <v>18</v>
      </c>
      <c r="H132" s="10">
        <v>5.0902777777777773E-4</v>
      </c>
      <c r="I132" s="10">
        <v>3.8078703703703704E-5</v>
      </c>
    </row>
    <row r="133" spans="1:9" x14ac:dyDescent="0.25">
      <c r="A133">
        <v>9</v>
      </c>
      <c r="B133">
        <v>9</v>
      </c>
      <c r="C133" t="s">
        <v>200</v>
      </c>
      <c r="D133" t="s">
        <v>625</v>
      </c>
      <c r="E133">
        <v>2006</v>
      </c>
      <c r="F133" t="s">
        <v>499</v>
      </c>
      <c r="G133" t="s">
        <v>23</v>
      </c>
      <c r="H133" s="10">
        <v>5.2291666666666665E-4</v>
      </c>
      <c r="I133" s="10">
        <v>5.1967592592592597E-5</v>
      </c>
    </row>
    <row r="134" spans="1:9" x14ac:dyDescent="0.25">
      <c r="A134">
        <v>10</v>
      </c>
      <c r="B134">
        <v>15</v>
      </c>
      <c r="C134" t="s">
        <v>70</v>
      </c>
      <c r="D134" t="s">
        <v>636</v>
      </c>
      <c r="E134">
        <v>2006</v>
      </c>
      <c r="F134" t="s">
        <v>499</v>
      </c>
      <c r="G134" t="s">
        <v>23</v>
      </c>
      <c r="H134" s="10">
        <v>5.2395833333333342E-4</v>
      </c>
      <c r="I134" s="10">
        <v>5.3009259259259264E-5</v>
      </c>
    </row>
    <row r="135" spans="1:9" x14ac:dyDescent="0.25">
      <c r="A135">
        <v>11</v>
      </c>
      <c r="B135">
        <v>18</v>
      </c>
      <c r="C135" t="s">
        <v>32</v>
      </c>
      <c r="D135" t="s">
        <v>643</v>
      </c>
      <c r="E135">
        <v>2007</v>
      </c>
      <c r="F135" t="s">
        <v>499</v>
      </c>
      <c r="G135" t="s">
        <v>23</v>
      </c>
      <c r="H135" s="10">
        <v>5.2638888888888885E-4</v>
      </c>
      <c r="I135" s="10">
        <v>5.5439814814814825E-5</v>
      </c>
    </row>
    <row r="136" spans="1:9" x14ac:dyDescent="0.25">
      <c r="A136">
        <v>12</v>
      </c>
      <c r="B136">
        <v>25</v>
      </c>
      <c r="C136" t="s">
        <v>50</v>
      </c>
      <c r="D136" t="s">
        <v>635</v>
      </c>
      <c r="E136">
        <v>2007</v>
      </c>
      <c r="F136" t="s">
        <v>499</v>
      </c>
      <c r="G136" t="s">
        <v>18</v>
      </c>
      <c r="H136" s="10">
        <v>5.2719907407407414E-4</v>
      </c>
      <c r="I136" s="10">
        <v>5.6250000000000005E-5</v>
      </c>
    </row>
    <row r="137" spans="1:9" x14ac:dyDescent="0.25">
      <c r="A137">
        <v>13</v>
      </c>
      <c r="B137">
        <v>20</v>
      </c>
      <c r="C137" t="s">
        <v>55</v>
      </c>
      <c r="D137" t="s">
        <v>619</v>
      </c>
      <c r="E137">
        <v>2006</v>
      </c>
      <c r="F137" t="s">
        <v>499</v>
      </c>
      <c r="G137" t="s">
        <v>16</v>
      </c>
      <c r="H137" s="10">
        <v>5.3194444444444448E-4</v>
      </c>
      <c r="I137" s="10">
        <v>6.0995370370370374E-5</v>
      </c>
    </row>
    <row r="138" spans="1:9" x14ac:dyDescent="0.25">
      <c r="A138">
        <v>14</v>
      </c>
      <c r="B138">
        <v>11</v>
      </c>
      <c r="C138" t="s">
        <v>58</v>
      </c>
      <c r="D138" t="s">
        <v>628</v>
      </c>
      <c r="E138">
        <v>2006</v>
      </c>
      <c r="F138" t="s">
        <v>499</v>
      </c>
      <c r="G138" t="s">
        <v>16</v>
      </c>
      <c r="H138" s="10">
        <v>5.4074074074074072E-4</v>
      </c>
      <c r="I138" s="10">
        <v>6.9791666666666665E-5</v>
      </c>
    </row>
    <row r="139" spans="1:9" x14ac:dyDescent="0.25">
      <c r="A139">
        <v>15</v>
      </c>
      <c r="B139">
        <v>12</v>
      </c>
      <c r="C139" t="s">
        <v>61</v>
      </c>
      <c r="D139" t="s">
        <v>634</v>
      </c>
      <c r="E139">
        <v>2006</v>
      </c>
      <c r="F139" t="s">
        <v>499</v>
      </c>
      <c r="G139" t="s">
        <v>23</v>
      </c>
      <c r="H139" s="10">
        <v>5.4236111111111119E-4</v>
      </c>
      <c r="I139" s="10">
        <v>7.1412037037037039E-5</v>
      </c>
    </row>
    <row r="140" spans="1:9" x14ac:dyDescent="0.25">
      <c r="A140">
        <v>16</v>
      </c>
      <c r="B140">
        <v>34</v>
      </c>
      <c r="C140" t="s">
        <v>36</v>
      </c>
      <c r="D140" t="s">
        <v>651</v>
      </c>
      <c r="E140">
        <v>2007</v>
      </c>
      <c r="F140" t="s">
        <v>499</v>
      </c>
      <c r="G140" t="s">
        <v>18</v>
      </c>
      <c r="H140" s="10">
        <v>5.4363425925925922E-4</v>
      </c>
      <c r="I140" s="10">
        <v>7.2685185185185193E-5</v>
      </c>
    </row>
    <row r="141" spans="1:9" x14ac:dyDescent="0.25">
      <c r="A141">
        <v>17</v>
      </c>
      <c r="B141">
        <v>7</v>
      </c>
      <c r="C141" t="s">
        <v>449</v>
      </c>
      <c r="D141" t="s">
        <v>639</v>
      </c>
      <c r="E141">
        <v>2006</v>
      </c>
      <c r="F141" t="s">
        <v>499</v>
      </c>
      <c r="G141" t="s">
        <v>18</v>
      </c>
      <c r="H141" s="10">
        <v>5.4988425925925918E-4</v>
      </c>
      <c r="I141" s="10">
        <v>7.8935185185185182E-5</v>
      </c>
    </row>
    <row r="142" spans="1:9" x14ac:dyDescent="0.25">
      <c r="A142">
        <v>18</v>
      </c>
      <c r="B142">
        <v>22</v>
      </c>
      <c r="C142" t="s">
        <v>56</v>
      </c>
      <c r="D142" t="s">
        <v>629</v>
      </c>
      <c r="E142">
        <v>2006</v>
      </c>
      <c r="F142" t="s">
        <v>499</v>
      </c>
      <c r="G142" t="s">
        <v>18</v>
      </c>
      <c r="H142" s="10">
        <v>5.5127314814814817E-4</v>
      </c>
      <c r="I142" s="10">
        <v>8.0324074074074062E-5</v>
      </c>
    </row>
    <row r="143" spans="1:9" x14ac:dyDescent="0.25">
      <c r="A143">
        <v>19</v>
      </c>
      <c r="B143">
        <v>21</v>
      </c>
      <c r="C143" t="s">
        <v>65</v>
      </c>
      <c r="D143" t="s">
        <v>655</v>
      </c>
      <c r="E143">
        <v>2006</v>
      </c>
      <c r="F143" t="s">
        <v>499</v>
      </c>
      <c r="G143" t="s">
        <v>23</v>
      </c>
      <c r="H143" s="10">
        <v>5.5138888888888891E-4</v>
      </c>
      <c r="I143" s="10">
        <v>8.0439814814814816E-5</v>
      </c>
    </row>
    <row r="144" spans="1:9" x14ac:dyDescent="0.25">
      <c r="A144">
        <v>20</v>
      </c>
      <c r="B144">
        <v>4</v>
      </c>
      <c r="C144" t="s">
        <v>38</v>
      </c>
      <c r="D144" t="s">
        <v>647</v>
      </c>
      <c r="E144">
        <v>2007</v>
      </c>
      <c r="F144" t="s">
        <v>499</v>
      </c>
      <c r="G144" t="s">
        <v>18</v>
      </c>
      <c r="H144" s="10">
        <v>5.7106481481481483E-4</v>
      </c>
      <c r="I144" s="10">
        <v>1.0011574074074073E-4</v>
      </c>
    </row>
    <row r="145" spans="1:9" x14ac:dyDescent="0.25">
      <c r="A145">
        <v>21</v>
      </c>
      <c r="B145">
        <v>8</v>
      </c>
      <c r="C145" t="s">
        <v>66</v>
      </c>
      <c r="D145" t="s">
        <v>666</v>
      </c>
      <c r="E145">
        <v>2006</v>
      </c>
      <c r="F145" t="s">
        <v>499</v>
      </c>
      <c r="G145" t="s">
        <v>16</v>
      </c>
      <c r="H145" s="10">
        <v>5.7812499999999997E-4</v>
      </c>
      <c r="I145" s="10">
        <v>1.0717592592592591E-4</v>
      </c>
    </row>
    <row r="146" spans="1:9" x14ac:dyDescent="0.25">
      <c r="A146">
        <v>22</v>
      </c>
      <c r="B146">
        <v>30</v>
      </c>
      <c r="C146" t="s">
        <v>64</v>
      </c>
      <c r="D146" t="s">
        <v>649</v>
      </c>
      <c r="E146">
        <v>2006</v>
      </c>
      <c r="F146" t="s">
        <v>499</v>
      </c>
      <c r="G146" t="s">
        <v>23</v>
      </c>
      <c r="H146" s="10">
        <v>5.8506944444444437E-4</v>
      </c>
      <c r="I146" s="10">
        <v>1.1412037037037037E-4</v>
      </c>
    </row>
    <row r="147" spans="1:9" x14ac:dyDescent="0.25">
      <c r="A147">
        <v>23</v>
      </c>
      <c r="B147">
        <v>14</v>
      </c>
      <c r="C147" t="s">
        <v>63</v>
      </c>
      <c r="D147" t="s">
        <v>637</v>
      </c>
      <c r="E147">
        <v>2006</v>
      </c>
      <c r="F147" t="s">
        <v>499</v>
      </c>
      <c r="G147" t="s">
        <v>16</v>
      </c>
      <c r="H147" s="10">
        <v>5.8692129629629632E-4</v>
      </c>
      <c r="I147" s="10">
        <v>1.1597222222222221E-4</v>
      </c>
    </row>
    <row r="148" spans="1:9" x14ac:dyDescent="0.25">
      <c r="A148">
        <v>24</v>
      </c>
      <c r="B148">
        <v>10</v>
      </c>
      <c r="C148" t="s">
        <v>62</v>
      </c>
      <c r="D148" t="s">
        <v>645</v>
      </c>
      <c r="E148">
        <v>2006</v>
      </c>
      <c r="F148" t="s">
        <v>499</v>
      </c>
      <c r="G148" t="s">
        <v>18</v>
      </c>
      <c r="H148" s="10">
        <v>5.9351851851851851E-4</v>
      </c>
      <c r="I148" s="10">
        <v>1.2256944444444443E-4</v>
      </c>
    </row>
    <row r="149" spans="1:9" x14ac:dyDescent="0.25">
      <c r="A149">
        <v>25</v>
      </c>
      <c r="B149">
        <v>13</v>
      </c>
      <c r="C149" t="s">
        <v>28</v>
      </c>
      <c r="D149" t="s">
        <v>644</v>
      </c>
      <c r="E149">
        <v>2007</v>
      </c>
      <c r="F149" t="s">
        <v>499</v>
      </c>
      <c r="G149" t="s">
        <v>18</v>
      </c>
      <c r="H149" s="10">
        <v>5.9756944444444452E-4</v>
      </c>
      <c r="I149" s="10">
        <v>1.2662037037037036E-4</v>
      </c>
    </row>
    <row r="150" spans="1:9" x14ac:dyDescent="0.25">
      <c r="A150">
        <v>26</v>
      </c>
      <c r="B150">
        <v>1</v>
      </c>
      <c r="C150" t="s">
        <v>47</v>
      </c>
      <c r="D150" t="s">
        <v>641</v>
      </c>
      <c r="E150">
        <v>2007</v>
      </c>
      <c r="F150" t="s">
        <v>499</v>
      </c>
      <c r="G150" t="s">
        <v>16</v>
      </c>
      <c r="H150" s="10">
        <v>6.1562499999999996E-4</v>
      </c>
      <c r="I150" s="10">
        <v>1.4467592592592594E-4</v>
      </c>
    </row>
    <row r="151" spans="1:9" x14ac:dyDescent="0.25">
      <c r="A151">
        <v>27</v>
      </c>
      <c r="B151">
        <v>36</v>
      </c>
      <c r="C151" t="s">
        <v>68</v>
      </c>
      <c r="D151" t="s">
        <v>658</v>
      </c>
      <c r="E151">
        <v>2006</v>
      </c>
      <c r="F151" t="s">
        <v>499</v>
      </c>
      <c r="G151" t="s">
        <v>18</v>
      </c>
      <c r="H151" s="10">
        <v>6.2395833333333324E-4</v>
      </c>
      <c r="I151" s="10">
        <v>1.5300925925925928E-4</v>
      </c>
    </row>
    <row r="152" spans="1:9" x14ac:dyDescent="0.25">
      <c r="A152">
        <v>28</v>
      </c>
      <c r="B152">
        <v>5</v>
      </c>
      <c r="C152" t="s">
        <v>59</v>
      </c>
      <c r="D152" t="s">
        <v>653</v>
      </c>
      <c r="E152">
        <v>2006</v>
      </c>
      <c r="F152" t="s">
        <v>499</v>
      </c>
      <c r="G152" t="s">
        <v>16</v>
      </c>
      <c r="H152" s="10">
        <v>6.2581018518518519E-4</v>
      </c>
      <c r="I152" s="10">
        <v>1.5486111111111112E-4</v>
      </c>
    </row>
    <row r="153" spans="1:9" x14ac:dyDescent="0.25">
      <c r="A153">
        <v>29</v>
      </c>
      <c r="B153">
        <v>27</v>
      </c>
      <c r="C153" t="s">
        <v>31</v>
      </c>
      <c r="D153" t="s">
        <v>659</v>
      </c>
      <c r="E153">
        <v>2007</v>
      </c>
      <c r="F153" t="s">
        <v>499</v>
      </c>
      <c r="G153" t="s">
        <v>23</v>
      </c>
      <c r="H153" s="10">
        <v>6.3865740740740734E-4</v>
      </c>
      <c r="I153" s="10">
        <v>1.6770833333333332E-4</v>
      </c>
    </row>
    <row r="154" spans="1:9" x14ac:dyDescent="0.25">
      <c r="A154">
        <v>30</v>
      </c>
      <c r="B154">
        <v>17</v>
      </c>
      <c r="C154" t="s">
        <v>484</v>
      </c>
      <c r="D154" t="s">
        <v>892</v>
      </c>
      <c r="E154">
        <v>2007</v>
      </c>
      <c r="F154" t="s">
        <v>499</v>
      </c>
      <c r="G154" t="s">
        <v>16</v>
      </c>
      <c r="H154" s="10">
        <v>6.3981481481481485E-4</v>
      </c>
      <c r="I154" s="10">
        <v>1.6886574074074072E-4</v>
      </c>
    </row>
    <row r="155" spans="1:9" x14ac:dyDescent="0.25">
      <c r="A155">
        <v>31</v>
      </c>
      <c r="B155">
        <v>40</v>
      </c>
      <c r="C155" t="s">
        <v>67</v>
      </c>
      <c r="D155" t="s">
        <v>661</v>
      </c>
      <c r="E155">
        <v>2006</v>
      </c>
      <c r="F155" t="s">
        <v>499</v>
      </c>
      <c r="G155" t="s">
        <v>18</v>
      </c>
      <c r="H155" s="10">
        <v>6.7303240740740735E-4</v>
      </c>
      <c r="I155" s="10">
        <v>2.0208333333333338E-4</v>
      </c>
    </row>
    <row r="156" spans="1:9" x14ac:dyDescent="0.25">
      <c r="A156">
        <v>32</v>
      </c>
      <c r="B156">
        <v>38</v>
      </c>
      <c r="C156" t="s">
        <v>71</v>
      </c>
      <c r="D156" t="s">
        <v>660</v>
      </c>
      <c r="E156">
        <v>2006</v>
      </c>
      <c r="F156" t="s">
        <v>499</v>
      </c>
      <c r="G156" t="s">
        <v>18</v>
      </c>
      <c r="H156" s="10">
        <v>6.9293981481481474E-4</v>
      </c>
      <c r="I156" s="10">
        <v>2.2199074074074073E-4</v>
      </c>
    </row>
    <row r="157" spans="1:9" x14ac:dyDescent="0.25">
      <c r="A157">
        <v>33</v>
      </c>
      <c r="B157">
        <v>39</v>
      </c>
      <c r="C157" t="s">
        <v>475</v>
      </c>
      <c r="D157" t="s">
        <v>663</v>
      </c>
      <c r="E157">
        <v>2007</v>
      </c>
      <c r="F157" t="s">
        <v>664</v>
      </c>
      <c r="G157" t="s">
        <v>18</v>
      </c>
      <c r="H157" s="10">
        <v>7.0277777777777775E-4</v>
      </c>
      <c r="I157" s="10">
        <v>2.3182870370370374E-4</v>
      </c>
    </row>
    <row r="158" spans="1:9" x14ac:dyDescent="0.25">
      <c r="A158">
        <v>34</v>
      </c>
      <c r="B158">
        <v>35</v>
      </c>
      <c r="C158" t="s">
        <v>182</v>
      </c>
      <c r="D158" t="s">
        <v>662</v>
      </c>
      <c r="E158">
        <v>2006</v>
      </c>
      <c r="F158" t="s">
        <v>499</v>
      </c>
      <c r="G158" t="s">
        <v>23</v>
      </c>
      <c r="H158" s="10">
        <v>7.0995370370370364E-4</v>
      </c>
      <c r="I158" s="10">
        <v>2.3900462962962959E-4</v>
      </c>
    </row>
    <row r="159" spans="1:9" x14ac:dyDescent="0.25">
      <c r="A159">
        <v>35</v>
      </c>
      <c r="B159">
        <v>33</v>
      </c>
      <c r="C159" t="s">
        <v>29</v>
      </c>
      <c r="D159" t="s">
        <v>667</v>
      </c>
      <c r="E159">
        <v>2007</v>
      </c>
      <c r="F159" t="s">
        <v>499</v>
      </c>
      <c r="G159" t="s">
        <v>23</v>
      </c>
      <c r="H159" s="10">
        <v>7.3287037037037027E-4</v>
      </c>
      <c r="I159" s="10">
        <v>2.6192129629629628E-4</v>
      </c>
    </row>
    <row r="162" spans="1:9" x14ac:dyDescent="0.25">
      <c r="A162" t="s">
        <v>681</v>
      </c>
    </row>
    <row r="163" spans="1:9" x14ac:dyDescent="0.25">
      <c r="B163">
        <v>24</v>
      </c>
      <c r="C163" t="s">
        <v>135</v>
      </c>
      <c r="D163" t="s">
        <v>657</v>
      </c>
      <c r="E163">
        <v>2007</v>
      </c>
      <c r="F163" t="s">
        <v>499</v>
      </c>
      <c r="G163" t="s">
        <v>23</v>
      </c>
    </row>
    <row r="164" spans="1:9" x14ac:dyDescent="0.25">
      <c r="B164">
        <v>37</v>
      </c>
      <c r="C164" t="s">
        <v>43</v>
      </c>
      <c r="D164" t="s">
        <v>668</v>
      </c>
      <c r="E164">
        <v>2007</v>
      </c>
      <c r="F164" t="s">
        <v>499</v>
      </c>
      <c r="G164" t="s">
        <v>23</v>
      </c>
    </row>
    <row r="167" spans="1:9" x14ac:dyDescent="0.25">
      <c r="A167" t="s">
        <v>672</v>
      </c>
    </row>
    <row r="168" spans="1:9" x14ac:dyDescent="0.25">
      <c r="B168">
        <v>16</v>
      </c>
      <c r="C168" t="s">
        <v>20</v>
      </c>
      <c r="D168" t="s">
        <v>650</v>
      </c>
      <c r="E168">
        <v>2007</v>
      </c>
      <c r="F168" t="s">
        <v>499</v>
      </c>
      <c r="G168" t="s">
        <v>18</v>
      </c>
    </row>
    <row r="171" spans="1:9" x14ac:dyDescent="0.25">
      <c r="A171" t="s">
        <v>782</v>
      </c>
    </row>
    <row r="172" spans="1:9" x14ac:dyDescent="0.25">
      <c r="B172">
        <v>3</v>
      </c>
      <c r="C172" t="s">
        <v>466</v>
      </c>
      <c r="D172" t="s">
        <v>665</v>
      </c>
      <c r="E172">
        <v>2007</v>
      </c>
      <c r="F172" t="s">
        <v>499</v>
      </c>
      <c r="G172" t="s">
        <v>37</v>
      </c>
      <c r="H172" s="10" t="s">
        <v>902</v>
      </c>
      <c r="I172" s="10" t="s">
        <v>903</v>
      </c>
    </row>
    <row r="173" spans="1:9" x14ac:dyDescent="0.25">
      <c r="B173">
        <v>28</v>
      </c>
      <c r="C173" t="s">
        <v>69</v>
      </c>
      <c r="D173" s="4" t="s">
        <v>616</v>
      </c>
      <c r="E173">
        <v>2006</v>
      </c>
      <c r="F173" t="s">
        <v>499</v>
      </c>
      <c r="G173" t="s">
        <v>18</v>
      </c>
      <c r="H173" s="10" t="s">
        <v>904</v>
      </c>
      <c r="I173" s="10" t="s">
        <v>905</v>
      </c>
    </row>
    <row r="176" spans="1:9" x14ac:dyDescent="0.25">
      <c r="A176" t="s">
        <v>922</v>
      </c>
    </row>
    <row r="177" spans="1:9" x14ac:dyDescent="0.25">
      <c r="A177">
        <v>1</v>
      </c>
      <c r="B177">
        <v>55</v>
      </c>
      <c r="C177" t="s">
        <v>108</v>
      </c>
      <c r="D177" t="s">
        <v>613</v>
      </c>
      <c r="E177">
        <v>2006</v>
      </c>
      <c r="F177" t="s">
        <v>499</v>
      </c>
      <c r="G177" t="s">
        <v>23</v>
      </c>
      <c r="H177" s="10">
        <v>4.5196759259259257E-4</v>
      </c>
      <c r="I177" s="10">
        <v>0</v>
      </c>
    </row>
    <row r="178" spans="1:9" x14ac:dyDescent="0.25">
      <c r="A178">
        <v>2</v>
      </c>
      <c r="B178">
        <v>77</v>
      </c>
      <c r="C178" t="s">
        <v>109</v>
      </c>
      <c r="D178" t="s">
        <v>590</v>
      </c>
      <c r="E178">
        <v>2006</v>
      </c>
      <c r="F178" t="s">
        <v>499</v>
      </c>
      <c r="G178" t="s">
        <v>16</v>
      </c>
      <c r="H178" s="10">
        <v>4.5474537037037033E-4</v>
      </c>
      <c r="I178" s="10">
        <v>2.7777777777777779E-6</v>
      </c>
    </row>
    <row r="179" spans="1:9" x14ac:dyDescent="0.25">
      <c r="A179">
        <v>3</v>
      </c>
      <c r="B179">
        <v>64</v>
      </c>
      <c r="C179" t="s">
        <v>77</v>
      </c>
      <c r="D179" t="s">
        <v>600</v>
      </c>
      <c r="E179">
        <v>2007</v>
      </c>
      <c r="F179" t="s">
        <v>499</v>
      </c>
      <c r="G179" t="s">
        <v>23</v>
      </c>
      <c r="H179" s="10">
        <v>4.6782407407407412E-4</v>
      </c>
      <c r="I179" s="10">
        <v>1.5856481481481484E-5</v>
      </c>
    </row>
    <row r="180" spans="1:9" x14ac:dyDescent="0.25">
      <c r="A180">
        <v>4</v>
      </c>
      <c r="B180">
        <v>73</v>
      </c>
      <c r="C180" t="s">
        <v>73</v>
      </c>
      <c r="D180" t="s">
        <v>604</v>
      </c>
      <c r="E180">
        <v>2007</v>
      </c>
      <c r="F180" t="s">
        <v>499</v>
      </c>
      <c r="G180" t="s">
        <v>16</v>
      </c>
      <c r="H180" s="10">
        <v>4.7499999999999994E-4</v>
      </c>
      <c r="I180" s="10">
        <v>2.3032407407407404E-5</v>
      </c>
    </row>
    <row r="181" spans="1:9" x14ac:dyDescent="0.25">
      <c r="A181">
        <v>5</v>
      </c>
      <c r="B181">
        <v>61</v>
      </c>
      <c r="C181" t="s">
        <v>111</v>
      </c>
      <c r="D181" t="s">
        <v>603</v>
      </c>
      <c r="E181">
        <v>2006</v>
      </c>
      <c r="F181" t="s">
        <v>499</v>
      </c>
      <c r="G181" t="s">
        <v>23</v>
      </c>
      <c r="H181" s="10">
        <v>5.0081018518518519E-4</v>
      </c>
      <c r="I181" s="10">
        <v>4.8842592592592595E-5</v>
      </c>
    </row>
    <row r="182" spans="1:9" x14ac:dyDescent="0.25">
      <c r="A182">
        <v>6</v>
      </c>
      <c r="B182">
        <v>70</v>
      </c>
      <c r="C182" t="s">
        <v>113</v>
      </c>
      <c r="D182" t="s">
        <v>618</v>
      </c>
      <c r="E182">
        <v>2006</v>
      </c>
      <c r="F182" t="s">
        <v>499</v>
      </c>
      <c r="G182" t="s">
        <v>23</v>
      </c>
      <c r="H182" s="10">
        <v>5.0462962962962961E-4</v>
      </c>
      <c r="I182" s="10">
        <v>5.2662037037037037E-5</v>
      </c>
    </row>
    <row r="183" spans="1:9" x14ac:dyDescent="0.25">
      <c r="A183">
        <v>7</v>
      </c>
      <c r="B183">
        <v>67</v>
      </c>
      <c r="C183" t="s">
        <v>112</v>
      </c>
      <c r="D183" t="s">
        <v>602</v>
      </c>
      <c r="E183">
        <v>2006</v>
      </c>
      <c r="F183" t="s">
        <v>499</v>
      </c>
      <c r="G183" t="s">
        <v>23</v>
      </c>
      <c r="H183" s="10">
        <v>5.0590277777777775E-4</v>
      </c>
      <c r="I183" s="10">
        <v>5.3935185185185191E-5</v>
      </c>
    </row>
    <row r="184" spans="1:9" x14ac:dyDescent="0.25">
      <c r="A184">
        <v>8</v>
      </c>
      <c r="B184">
        <v>60</v>
      </c>
      <c r="C184" t="s">
        <v>78</v>
      </c>
      <c r="D184" t="s">
        <v>609</v>
      </c>
      <c r="E184">
        <v>2007</v>
      </c>
      <c r="F184" t="s">
        <v>499</v>
      </c>
      <c r="G184" t="s">
        <v>16</v>
      </c>
      <c r="H184" s="10">
        <v>5.0798611111111107E-4</v>
      </c>
      <c r="I184" s="10">
        <v>5.6018518518518512E-5</v>
      </c>
    </row>
    <row r="185" spans="1:9" x14ac:dyDescent="0.25">
      <c r="A185">
        <v>9</v>
      </c>
      <c r="B185">
        <v>66</v>
      </c>
      <c r="C185" t="s">
        <v>83</v>
      </c>
      <c r="D185" t="s">
        <v>621</v>
      </c>
      <c r="E185">
        <v>2007</v>
      </c>
      <c r="F185" t="s">
        <v>499</v>
      </c>
      <c r="G185" t="s">
        <v>16</v>
      </c>
      <c r="H185" s="10">
        <v>5.1030092592592587E-4</v>
      </c>
      <c r="I185" s="10">
        <v>5.8333333333333333E-5</v>
      </c>
    </row>
    <row r="186" spans="1:9" x14ac:dyDescent="0.25">
      <c r="A186">
        <v>10</v>
      </c>
      <c r="B186">
        <v>59</v>
      </c>
      <c r="C186" t="s">
        <v>110</v>
      </c>
      <c r="D186" t="s">
        <v>601</v>
      </c>
      <c r="E186">
        <v>2006</v>
      </c>
      <c r="F186" t="s">
        <v>499</v>
      </c>
      <c r="G186" t="s">
        <v>18</v>
      </c>
      <c r="H186" s="10">
        <v>5.1608796296296309E-4</v>
      </c>
      <c r="I186" s="10">
        <v>6.4120370370370375E-5</v>
      </c>
    </row>
    <row r="187" spans="1:9" x14ac:dyDescent="0.25">
      <c r="A187">
        <v>11</v>
      </c>
      <c r="B187">
        <v>63</v>
      </c>
      <c r="C187" t="s">
        <v>88</v>
      </c>
      <c r="D187" t="s">
        <v>622</v>
      </c>
      <c r="E187">
        <v>2007</v>
      </c>
      <c r="F187" t="s">
        <v>499</v>
      </c>
      <c r="G187" t="s">
        <v>16</v>
      </c>
      <c r="H187" s="10">
        <v>5.2638888888888885E-4</v>
      </c>
      <c r="I187" s="10">
        <v>7.4421296296296293E-5</v>
      </c>
    </row>
    <row r="188" spans="1:9" x14ac:dyDescent="0.25">
      <c r="A188">
        <v>12</v>
      </c>
      <c r="B188">
        <v>78</v>
      </c>
      <c r="C188" t="s">
        <v>476</v>
      </c>
      <c r="D188" t="s">
        <v>624</v>
      </c>
      <c r="E188">
        <v>2006</v>
      </c>
      <c r="F188" t="s">
        <v>499</v>
      </c>
      <c r="G188" t="s">
        <v>23</v>
      </c>
      <c r="H188" s="10">
        <v>5.2916666666666661E-4</v>
      </c>
      <c r="I188" s="10">
        <v>7.7199074074074068E-5</v>
      </c>
    </row>
    <row r="189" spans="1:9" x14ac:dyDescent="0.25">
      <c r="A189">
        <v>13</v>
      </c>
      <c r="B189">
        <v>57</v>
      </c>
      <c r="C189" t="s">
        <v>82</v>
      </c>
      <c r="D189" t="s">
        <v>632</v>
      </c>
      <c r="E189">
        <v>2007</v>
      </c>
      <c r="F189" t="s">
        <v>499</v>
      </c>
      <c r="G189" t="s">
        <v>16</v>
      </c>
      <c r="H189" s="10">
        <v>5.311342592592593E-4</v>
      </c>
      <c r="I189" s="10">
        <v>7.9166666666666662E-5</v>
      </c>
    </row>
    <row r="190" spans="1:9" x14ac:dyDescent="0.25">
      <c r="A190">
        <v>14</v>
      </c>
      <c r="B190">
        <v>53</v>
      </c>
      <c r="C190" t="s">
        <v>100</v>
      </c>
      <c r="D190" t="s">
        <v>614</v>
      </c>
      <c r="E190">
        <v>2007</v>
      </c>
      <c r="F190" t="s">
        <v>499</v>
      </c>
      <c r="G190" t="s">
        <v>18</v>
      </c>
      <c r="H190" s="10">
        <v>5.3738425925925926E-4</v>
      </c>
      <c r="I190" s="10">
        <v>8.5416666666666678E-5</v>
      </c>
    </row>
    <row r="191" spans="1:9" x14ac:dyDescent="0.25">
      <c r="A191">
        <v>15</v>
      </c>
      <c r="B191">
        <v>72</v>
      </c>
      <c r="C191" t="s">
        <v>115</v>
      </c>
      <c r="D191" t="s">
        <v>626</v>
      </c>
      <c r="E191">
        <v>2006</v>
      </c>
      <c r="F191" t="s">
        <v>499</v>
      </c>
      <c r="G191" t="s">
        <v>23</v>
      </c>
      <c r="H191" s="10">
        <v>5.3969907407407406E-4</v>
      </c>
      <c r="I191" s="10">
        <v>8.7731481481481479E-5</v>
      </c>
    </row>
    <row r="192" spans="1:9" x14ac:dyDescent="0.25">
      <c r="A192">
        <v>16</v>
      </c>
      <c r="B192">
        <v>56</v>
      </c>
      <c r="C192" t="s">
        <v>101</v>
      </c>
      <c r="D192" t="s">
        <v>623</v>
      </c>
      <c r="E192">
        <v>2007</v>
      </c>
      <c r="F192" t="s">
        <v>499</v>
      </c>
      <c r="G192" t="s">
        <v>18</v>
      </c>
      <c r="H192" s="10">
        <v>5.4432870370370377E-4</v>
      </c>
      <c r="I192" s="10">
        <v>9.2361111111111108E-5</v>
      </c>
    </row>
    <row r="193" spans="1:9" x14ac:dyDescent="0.25">
      <c r="A193">
        <v>17</v>
      </c>
      <c r="B193">
        <v>74</v>
      </c>
      <c r="C193" t="s">
        <v>86</v>
      </c>
      <c r="D193" t="s">
        <v>630</v>
      </c>
      <c r="E193">
        <v>2007</v>
      </c>
      <c r="F193" t="s">
        <v>499</v>
      </c>
      <c r="G193" t="s">
        <v>23</v>
      </c>
      <c r="H193" s="10">
        <v>5.4756944444444449E-4</v>
      </c>
      <c r="I193" s="10">
        <v>9.5601851851851856E-5</v>
      </c>
    </row>
    <row r="194" spans="1:9" x14ac:dyDescent="0.25">
      <c r="A194">
        <v>18</v>
      </c>
      <c r="B194">
        <v>62</v>
      </c>
      <c r="C194" t="s">
        <v>454</v>
      </c>
      <c r="D194" t="s">
        <v>611</v>
      </c>
      <c r="E194">
        <v>2007</v>
      </c>
      <c r="F194" t="s">
        <v>499</v>
      </c>
      <c r="G194" t="s">
        <v>18</v>
      </c>
      <c r="H194" s="10">
        <v>5.5011574074074077E-4</v>
      </c>
      <c r="I194" s="10">
        <v>9.8148148148148151E-5</v>
      </c>
    </row>
    <row r="195" spans="1:9" x14ac:dyDescent="0.25">
      <c r="A195">
        <v>19</v>
      </c>
      <c r="B195">
        <v>65</v>
      </c>
      <c r="C195" t="s">
        <v>104</v>
      </c>
      <c r="D195" t="s">
        <v>638</v>
      </c>
      <c r="E195">
        <v>2007</v>
      </c>
      <c r="F195" t="s">
        <v>499</v>
      </c>
      <c r="G195" t="s">
        <v>18</v>
      </c>
      <c r="H195" s="10">
        <v>5.5925925925925924E-4</v>
      </c>
      <c r="I195" s="10">
        <v>1.0729166666666667E-4</v>
      </c>
    </row>
    <row r="196" spans="1:9" x14ac:dyDescent="0.25">
      <c r="A196">
        <v>20</v>
      </c>
      <c r="B196">
        <v>79</v>
      </c>
      <c r="C196" t="s">
        <v>105</v>
      </c>
      <c r="D196" t="s">
        <v>652</v>
      </c>
      <c r="E196">
        <v>2007</v>
      </c>
      <c r="F196" t="s">
        <v>499</v>
      </c>
      <c r="G196" t="s">
        <v>16</v>
      </c>
      <c r="H196" s="10">
        <v>5.6643518518518512E-4</v>
      </c>
      <c r="I196" s="10">
        <v>1.1446759259259259E-4</v>
      </c>
    </row>
    <row r="197" spans="1:9" x14ac:dyDescent="0.25">
      <c r="A197">
        <v>21</v>
      </c>
      <c r="B197">
        <v>81</v>
      </c>
      <c r="C197" t="s">
        <v>114</v>
      </c>
      <c r="D197" t="s">
        <v>640</v>
      </c>
      <c r="E197">
        <v>2006</v>
      </c>
      <c r="F197" t="s">
        <v>499</v>
      </c>
      <c r="G197" t="s">
        <v>16</v>
      </c>
      <c r="H197" s="10">
        <v>5.8124999999999995E-4</v>
      </c>
      <c r="I197" s="10">
        <v>1.2928240740740741E-4</v>
      </c>
    </row>
    <row r="198" spans="1:9" x14ac:dyDescent="0.25">
      <c r="A198">
        <v>22</v>
      </c>
      <c r="B198">
        <v>68</v>
      </c>
      <c r="C198" t="s">
        <v>90</v>
      </c>
      <c r="D198" t="s">
        <v>642</v>
      </c>
      <c r="E198">
        <v>2007</v>
      </c>
      <c r="F198" t="s">
        <v>499</v>
      </c>
      <c r="G198" t="s">
        <v>18</v>
      </c>
      <c r="H198" s="10">
        <v>6.0740740740740731E-4</v>
      </c>
      <c r="I198" s="10">
        <v>1.5543981481481482E-4</v>
      </c>
    </row>
    <row r="199" spans="1:9" x14ac:dyDescent="0.25">
      <c r="A199">
        <v>23</v>
      </c>
      <c r="B199">
        <v>80</v>
      </c>
      <c r="C199" t="s">
        <v>84</v>
      </c>
      <c r="D199" t="s">
        <v>648</v>
      </c>
      <c r="E199">
        <v>2007</v>
      </c>
      <c r="F199" t="s">
        <v>499</v>
      </c>
      <c r="G199" t="s">
        <v>23</v>
      </c>
      <c r="H199" s="10">
        <v>6.5416666666666672E-4</v>
      </c>
      <c r="I199" s="10">
        <v>2.0219907407407404E-4</v>
      </c>
    </row>
    <row r="200" spans="1:9" x14ac:dyDescent="0.25">
      <c r="A200">
        <v>24</v>
      </c>
      <c r="B200">
        <v>52</v>
      </c>
      <c r="C200" t="s">
        <v>107</v>
      </c>
      <c r="D200" t="s">
        <v>592</v>
      </c>
      <c r="E200">
        <v>2006</v>
      </c>
      <c r="F200" t="s">
        <v>499</v>
      </c>
      <c r="G200" t="s">
        <v>23</v>
      </c>
      <c r="H200" s="10">
        <v>7.0486111111111107E-4</v>
      </c>
      <c r="I200" s="10">
        <v>2.5289351851851856E-4</v>
      </c>
    </row>
    <row r="203" spans="1:9" x14ac:dyDescent="0.25">
      <c r="A203" t="s">
        <v>893</v>
      </c>
    </row>
    <row r="204" spans="1:9" x14ac:dyDescent="0.25">
      <c r="B204">
        <v>82</v>
      </c>
      <c r="C204" t="s">
        <v>477</v>
      </c>
      <c r="D204" t="s">
        <v>670</v>
      </c>
      <c r="E204">
        <v>2007</v>
      </c>
      <c r="F204" t="s">
        <v>664</v>
      </c>
      <c r="G204" t="s">
        <v>23</v>
      </c>
    </row>
    <row r="207" spans="1:9" x14ac:dyDescent="0.25">
      <c r="A207" t="s">
        <v>899</v>
      </c>
    </row>
    <row r="208" spans="1:9" x14ac:dyDescent="0.25">
      <c r="B208">
        <v>58</v>
      </c>
      <c r="C208" t="s">
        <v>106</v>
      </c>
      <c r="D208" t="s">
        <v>608</v>
      </c>
      <c r="E208">
        <v>2007</v>
      </c>
      <c r="F208" t="s">
        <v>499</v>
      </c>
      <c r="G208" t="s">
        <v>23</v>
      </c>
    </row>
    <row r="209" spans="1:9" x14ac:dyDescent="0.25">
      <c r="B209">
        <v>69</v>
      </c>
      <c r="C209" t="s">
        <v>231</v>
      </c>
      <c r="D209" t="s">
        <v>617</v>
      </c>
      <c r="E209">
        <v>2006</v>
      </c>
      <c r="F209" t="s">
        <v>499</v>
      </c>
      <c r="G209" t="s">
        <v>16</v>
      </c>
    </row>
    <row r="210" spans="1:9" x14ac:dyDescent="0.25">
      <c r="B210">
        <v>75</v>
      </c>
      <c r="C210" t="s">
        <v>74</v>
      </c>
      <c r="D210" t="s">
        <v>591</v>
      </c>
      <c r="E210">
        <v>2007</v>
      </c>
      <c r="F210" t="s">
        <v>499</v>
      </c>
      <c r="G210" t="s">
        <v>16</v>
      </c>
    </row>
    <row r="211" spans="1:9" x14ac:dyDescent="0.25">
      <c r="B211">
        <v>76</v>
      </c>
      <c r="C211" t="s">
        <v>118</v>
      </c>
      <c r="D211" t="s">
        <v>620</v>
      </c>
      <c r="E211">
        <v>2006</v>
      </c>
      <c r="F211" t="s">
        <v>499</v>
      </c>
      <c r="G211" t="s">
        <v>23</v>
      </c>
    </row>
    <row r="214" spans="1:9" x14ac:dyDescent="0.25">
      <c r="A214" t="s">
        <v>826</v>
      </c>
    </row>
    <row r="215" spans="1:9" x14ac:dyDescent="0.25">
      <c r="B215">
        <v>51</v>
      </c>
      <c r="C215" t="s">
        <v>79</v>
      </c>
      <c r="D215" t="s">
        <v>597</v>
      </c>
      <c r="E215">
        <v>2007</v>
      </c>
      <c r="F215" t="s">
        <v>499</v>
      </c>
      <c r="G215" t="s">
        <v>16</v>
      </c>
      <c r="H215" s="10" t="s">
        <v>906</v>
      </c>
      <c r="I215" s="10" t="s">
        <v>829</v>
      </c>
    </row>
    <row r="216" spans="1:9" x14ac:dyDescent="0.25">
      <c r="B216">
        <v>54</v>
      </c>
      <c r="C216" t="s">
        <v>85</v>
      </c>
      <c r="D216" t="s">
        <v>607</v>
      </c>
      <c r="E216">
        <v>2007</v>
      </c>
      <c r="F216" t="s">
        <v>499</v>
      </c>
      <c r="G216" t="s">
        <v>16</v>
      </c>
      <c r="H216" s="10" t="s">
        <v>904</v>
      </c>
      <c r="I216" s="10" t="s">
        <v>907</v>
      </c>
    </row>
    <row r="217" spans="1:9" x14ac:dyDescent="0.25">
      <c r="B217">
        <v>71</v>
      </c>
      <c r="C217" t="s">
        <v>119</v>
      </c>
      <c r="D217" t="s">
        <v>599</v>
      </c>
      <c r="E217">
        <v>2006</v>
      </c>
      <c r="F217" t="s">
        <v>499</v>
      </c>
      <c r="G217" t="s">
        <v>16</v>
      </c>
      <c r="H217" s="10" t="s">
        <v>902</v>
      </c>
      <c r="I217" s="10" t="s">
        <v>908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2AC5-5C9D-4E89-8C67-2F2C841A1CBC}">
  <dimension ref="A1:I211"/>
  <sheetViews>
    <sheetView topLeftCell="A31" workbookViewId="0">
      <selection activeCell="L209" sqref="L209"/>
    </sheetView>
  </sheetViews>
  <sheetFormatPr defaultColWidth="8.85546875" defaultRowHeight="15" x14ac:dyDescent="0.25"/>
  <cols>
    <col min="1" max="1" width="21.42578125" customWidth="1"/>
    <col min="2" max="2" width="4" bestFit="1" customWidth="1"/>
    <col min="3" max="3" width="9" bestFit="1" customWidth="1"/>
    <col min="4" max="4" width="17.42578125" bestFit="1" customWidth="1"/>
    <col min="5" max="5" width="5" bestFit="1" customWidth="1"/>
    <col min="6" max="6" width="6.5703125" bestFit="1" customWidth="1"/>
    <col min="7" max="7" width="6" bestFit="1" customWidth="1"/>
    <col min="8" max="8" width="18.28515625" style="10" bestFit="1" customWidth="1"/>
    <col min="9" max="9" width="8.140625" style="10" bestFit="1" customWidth="1"/>
  </cols>
  <sheetData>
    <row r="1" spans="1:9" x14ac:dyDescent="0.25">
      <c r="A1" s="15" t="s">
        <v>909</v>
      </c>
      <c r="B1" s="15"/>
      <c r="C1" s="15"/>
      <c r="D1" s="15"/>
    </row>
    <row r="2" spans="1:9" x14ac:dyDescent="0.25">
      <c r="A2" t="s">
        <v>901</v>
      </c>
    </row>
    <row r="3" spans="1:9" x14ac:dyDescent="0.25">
      <c r="A3" t="s">
        <v>874</v>
      </c>
    </row>
    <row r="5" spans="1:9" x14ac:dyDescent="0.25">
      <c r="A5" t="s">
        <v>490</v>
      </c>
      <c r="B5" t="s">
        <v>491</v>
      </c>
      <c r="C5" t="s">
        <v>689</v>
      </c>
      <c r="D5" t="s">
        <v>492</v>
      </c>
      <c r="E5" t="s">
        <v>493</v>
      </c>
      <c r="F5" t="s">
        <v>494</v>
      </c>
      <c r="G5" t="s">
        <v>412</v>
      </c>
      <c r="H5" s="10" t="s">
        <v>496</v>
      </c>
      <c r="I5" s="10" t="s">
        <v>497</v>
      </c>
    </row>
    <row r="8" spans="1:9" x14ac:dyDescent="0.25">
      <c r="A8" t="s">
        <v>919</v>
      </c>
    </row>
    <row r="9" spans="1:9" x14ac:dyDescent="0.25">
      <c r="A9">
        <v>1</v>
      </c>
      <c r="B9">
        <v>112</v>
      </c>
      <c r="C9" t="s">
        <v>340</v>
      </c>
      <c r="D9" t="s">
        <v>507</v>
      </c>
      <c r="E9">
        <v>2009</v>
      </c>
      <c r="F9" t="s">
        <v>499</v>
      </c>
      <c r="G9" t="s">
        <v>16</v>
      </c>
      <c r="H9" s="10">
        <v>3.921296296296297E-4</v>
      </c>
      <c r="I9" s="10">
        <v>0</v>
      </c>
    </row>
    <row r="10" spans="1:9" x14ac:dyDescent="0.25">
      <c r="A10">
        <v>2</v>
      </c>
      <c r="B10">
        <v>102</v>
      </c>
      <c r="C10" t="s">
        <v>46</v>
      </c>
      <c r="D10" t="s">
        <v>513</v>
      </c>
      <c r="E10">
        <v>2008</v>
      </c>
      <c r="F10" t="s">
        <v>499</v>
      </c>
      <c r="G10" t="s">
        <v>23</v>
      </c>
      <c r="H10" s="10">
        <v>4.0798611111111114E-4</v>
      </c>
      <c r="I10" s="10">
        <v>1.5856481481481484E-5</v>
      </c>
    </row>
    <row r="11" spans="1:9" x14ac:dyDescent="0.25">
      <c r="A11">
        <v>3</v>
      </c>
      <c r="B11">
        <v>142</v>
      </c>
      <c r="C11" t="s">
        <v>353</v>
      </c>
      <c r="D11" t="s">
        <v>528</v>
      </c>
      <c r="E11">
        <v>2009</v>
      </c>
      <c r="F11" t="s">
        <v>499</v>
      </c>
      <c r="G11" t="s">
        <v>16</v>
      </c>
      <c r="H11" s="10">
        <v>4.1898148148148155E-4</v>
      </c>
      <c r="I11" s="10">
        <v>2.6851851851851849E-5</v>
      </c>
    </row>
    <row r="12" spans="1:9" x14ac:dyDescent="0.25">
      <c r="A12">
        <v>4</v>
      </c>
      <c r="B12">
        <v>105</v>
      </c>
      <c r="C12" t="s">
        <v>39</v>
      </c>
      <c r="D12" t="s">
        <v>517</v>
      </c>
      <c r="E12">
        <v>2008</v>
      </c>
      <c r="F12" t="s">
        <v>499</v>
      </c>
      <c r="G12" t="s">
        <v>16</v>
      </c>
      <c r="H12" s="10">
        <v>4.2037037037037043E-4</v>
      </c>
      <c r="I12" s="10">
        <v>2.8240740740740736E-5</v>
      </c>
    </row>
    <row r="13" spans="1:9" x14ac:dyDescent="0.25">
      <c r="A13">
        <v>5</v>
      </c>
      <c r="B13">
        <v>101</v>
      </c>
      <c r="C13" t="s">
        <v>44</v>
      </c>
      <c r="D13" t="s">
        <v>509</v>
      </c>
      <c r="E13">
        <v>2008</v>
      </c>
      <c r="F13" t="s">
        <v>499</v>
      </c>
      <c r="G13" t="s">
        <v>16</v>
      </c>
      <c r="H13" s="10">
        <v>4.2337962962962967E-4</v>
      </c>
      <c r="I13" s="10">
        <v>3.1250000000000007E-5</v>
      </c>
    </row>
    <row r="14" spans="1:9" x14ac:dyDescent="0.25">
      <c r="A14">
        <v>6</v>
      </c>
      <c r="B14">
        <v>106</v>
      </c>
      <c r="C14" t="s">
        <v>296</v>
      </c>
      <c r="D14" t="s">
        <v>526</v>
      </c>
      <c r="E14">
        <v>2009</v>
      </c>
      <c r="F14" t="s">
        <v>499</v>
      </c>
      <c r="G14" t="s">
        <v>23</v>
      </c>
      <c r="H14" s="10">
        <v>4.2430555555555554E-4</v>
      </c>
      <c r="I14" s="10">
        <v>3.2175925925925928E-5</v>
      </c>
    </row>
    <row r="15" spans="1:9" x14ac:dyDescent="0.25">
      <c r="A15">
        <v>7</v>
      </c>
      <c r="B15">
        <v>127</v>
      </c>
      <c r="C15" t="s">
        <v>343</v>
      </c>
      <c r="D15" t="s">
        <v>523</v>
      </c>
      <c r="E15">
        <v>2009</v>
      </c>
      <c r="F15" t="s">
        <v>499</v>
      </c>
      <c r="G15" t="s">
        <v>16</v>
      </c>
      <c r="H15" s="10">
        <v>4.2627314814814812E-4</v>
      </c>
      <c r="I15" s="10">
        <v>3.4143518518518522E-5</v>
      </c>
    </row>
    <row r="16" spans="1:9" x14ac:dyDescent="0.25">
      <c r="A16">
        <v>8</v>
      </c>
      <c r="B16">
        <v>136</v>
      </c>
      <c r="C16" t="s">
        <v>30</v>
      </c>
      <c r="D16" t="s">
        <v>516</v>
      </c>
      <c r="E16">
        <v>2008</v>
      </c>
      <c r="F16" t="s">
        <v>499</v>
      </c>
      <c r="G16" t="s">
        <v>16</v>
      </c>
      <c r="H16" s="10">
        <v>4.3136574074074079E-4</v>
      </c>
      <c r="I16" s="10">
        <v>3.9236111111111111E-5</v>
      </c>
    </row>
    <row r="17" spans="1:9" x14ac:dyDescent="0.25">
      <c r="A17">
        <v>9</v>
      </c>
      <c r="B17">
        <v>110</v>
      </c>
      <c r="C17" t="s">
        <v>34</v>
      </c>
      <c r="D17" t="s">
        <v>524</v>
      </c>
      <c r="E17">
        <v>2008</v>
      </c>
      <c r="F17" t="s">
        <v>499</v>
      </c>
      <c r="G17" t="s">
        <v>23</v>
      </c>
      <c r="H17" s="10">
        <v>4.4016203703703708E-4</v>
      </c>
      <c r="I17" s="10">
        <v>4.8032407407407408E-5</v>
      </c>
    </row>
    <row r="18" spans="1:9" x14ac:dyDescent="0.25">
      <c r="A18">
        <v>10</v>
      </c>
      <c r="B18">
        <v>109</v>
      </c>
      <c r="C18" t="s">
        <v>17</v>
      </c>
      <c r="D18" t="s">
        <v>518</v>
      </c>
      <c r="E18">
        <v>2008</v>
      </c>
      <c r="F18" t="s">
        <v>499</v>
      </c>
      <c r="G18" t="s">
        <v>16</v>
      </c>
      <c r="H18" s="10">
        <v>4.42824074074074E-4</v>
      </c>
      <c r="I18" s="10">
        <v>5.0694444444444443E-5</v>
      </c>
    </row>
    <row r="19" spans="1:9" x14ac:dyDescent="0.25">
      <c r="A19">
        <v>11</v>
      </c>
      <c r="B19">
        <v>140</v>
      </c>
      <c r="C19" t="s">
        <v>19</v>
      </c>
      <c r="D19" t="s">
        <v>537</v>
      </c>
      <c r="E19">
        <v>2008</v>
      </c>
      <c r="F19" t="s">
        <v>499</v>
      </c>
      <c r="G19" t="s">
        <v>16</v>
      </c>
      <c r="H19" s="10">
        <v>4.4340277777777781E-4</v>
      </c>
      <c r="I19" s="10">
        <v>5.1273148148148143E-5</v>
      </c>
    </row>
    <row r="20" spans="1:9" x14ac:dyDescent="0.25">
      <c r="A20">
        <v>12</v>
      </c>
      <c r="B20">
        <v>138</v>
      </c>
      <c r="C20" t="s">
        <v>317</v>
      </c>
      <c r="D20" t="s">
        <v>540</v>
      </c>
      <c r="E20">
        <v>2009</v>
      </c>
      <c r="F20" t="s">
        <v>499</v>
      </c>
      <c r="G20" t="s">
        <v>16</v>
      </c>
      <c r="H20" s="10">
        <v>4.493055555555556E-4</v>
      </c>
      <c r="I20" s="10">
        <v>5.7175925925925926E-5</v>
      </c>
    </row>
    <row r="21" spans="1:9" x14ac:dyDescent="0.25">
      <c r="A21">
        <v>13</v>
      </c>
      <c r="B21">
        <v>114</v>
      </c>
      <c r="C21" t="s">
        <v>424</v>
      </c>
      <c r="D21" t="s">
        <v>539</v>
      </c>
      <c r="E21">
        <v>2008</v>
      </c>
      <c r="F21" t="s">
        <v>499</v>
      </c>
      <c r="G21" t="s">
        <v>18</v>
      </c>
      <c r="H21" s="10">
        <v>4.4988425925925919E-4</v>
      </c>
      <c r="I21" s="10">
        <v>5.7754629629629633E-5</v>
      </c>
    </row>
    <row r="22" spans="1:9" x14ac:dyDescent="0.25">
      <c r="A22">
        <v>14</v>
      </c>
      <c r="B22">
        <v>124</v>
      </c>
      <c r="C22" t="s">
        <v>348</v>
      </c>
      <c r="D22" t="s">
        <v>532</v>
      </c>
      <c r="E22">
        <v>2009</v>
      </c>
      <c r="F22" t="s">
        <v>499</v>
      </c>
      <c r="G22" t="s">
        <v>16</v>
      </c>
      <c r="H22" s="10">
        <v>4.5034722222222221E-4</v>
      </c>
      <c r="I22" s="10">
        <v>5.8217592592592599E-5</v>
      </c>
    </row>
    <row r="23" spans="1:9" x14ac:dyDescent="0.25">
      <c r="A23">
        <v>15</v>
      </c>
      <c r="B23">
        <v>115</v>
      </c>
      <c r="C23" t="s">
        <v>25</v>
      </c>
      <c r="D23" t="s">
        <v>530</v>
      </c>
      <c r="E23">
        <v>2008</v>
      </c>
      <c r="F23" t="s">
        <v>499</v>
      </c>
      <c r="G23" t="s">
        <v>16</v>
      </c>
      <c r="H23" s="10">
        <v>4.50462962962963E-4</v>
      </c>
      <c r="I23" s="10">
        <v>5.8333333333333333E-5</v>
      </c>
    </row>
    <row r="24" spans="1:9" x14ac:dyDescent="0.25">
      <c r="A24">
        <v>16</v>
      </c>
      <c r="B24">
        <v>134</v>
      </c>
      <c r="C24" t="s">
        <v>429</v>
      </c>
      <c r="D24" t="s">
        <v>534</v>
      </c>
      <c r="E24">
        <v>2009</v>
      </c>
      <c r="F24" t="s">
        <v>499</v>
      </c>
      <c r="G24" t="s">
        <v>16</v>
      </c>
      <c r="H24" s="10">
        <v>4.5092592592592596E-4</v>
      </c>
      <c r="I24" s="10">
        <v>5.8796296296296293E-5</v>
      </c>
    </row>
    <row r="25" spans="1:9" x14ac:dyDescent="0.25">
      <c r="A25">
        <v>17</v>
      </c>
      <c r="B25">
        <v>132</v>
      </c>
      <c r="C25" t="s">
        <v>304</v>
      </c>
      <c r="D25" t="s">
        <v>545</v>
      </c>
      <c r="E25">
        <v>2009</v>
      </c>
      <c r="F25" t="s">
        <v>499</v>
      </c>
      <c r="G25" t="s">
        <v>16</v>
      </c>
      <c r="H25" s="10">
        <v>4.5682870370370365E-4</v>
      </c>
      <c r="I25" s="10">
        <v>6.4699074074074076E-5</v>
      </c>
    </row>
    <row r="26" spans="1:9" x14ac:dyDescent="0.25">
      <c r="A26">
        <v>18</v>
      </c>
      <c r="B26">
        <v>130</v>
      </c>
      <c r="C26" t="s">
        <v>22</v>
      </c>
      <c r="D26" t="s">
        <v>553</v>
      </c>
      <c r="E26">
        <v>2008</v>
      </c>
      <c r="F26" t="s">
        <v>499</v>
      </c>
      <c r="G26" t="s">
        <v>16</v>
      </c>
      <c r="H26" s="10">
        <v>4.615740740740741E-4</v>
      </c>
      <c r="I26" s="10">
        <v>6.9444444444444444E-5</v>
      </c>
    </row>
    <row r="27" spans="1:9" x14ac:dyDescent="0.25">
      <c r="A27">
        <v>19</v>
      </c>
      <c r="B27">
        <v>108</v>
      </c>
      <c r="C27" t="s">
        <v>33</v>
      </c>
      <c r="D27" t="s">
        <v>557</v>
      </c>
      <c r="E27">
        <v>2008</v>
      </c>
      <c r="F27" t="s">
        <v>499</v>
      </c>
      <c r="G27" t="s">
        <v>18</v>
      </c>
      <c r="H27" s="10">
        <v>4.6597222222222217E-4</v>
      </c>
      <c r="I27" s="10">
        <v>7.3842592592592593E-5</v>
      </c>
    </row>
    <row r="28" spans="1:9" x14ac:dyDescent="0.25">
      <c r="A28">
        <v>20</v>
      </c>
      <c r="B28">
        <v>107</v>
      </c>
      <c r="C28" t="s">
        <v>40</v>
      </c>
      <c r="D28" t="s">
        <v>550</v>
      </c>
      <c r="E28">
        <v>2008</v>
      </c>
      <c r="F28" t="s">
        <v>499</v>
      </c>
      <c r="G28" t="s">
        <v>37</v>
      </c>
      <c r="H28" s="10">
        <v>4.662037037037037E-4</v>
      </c>
      <c r="I28" s="10">
        <v>7.4074074074074073E-5</v>
      </c>
    </row>
    <row r="29" spans="1:9" x14ac:dyDescent="0.25">
      <c r="A29">
        <v>21</v>
      </c>
      <c r="B29">
        <v>113</v>
      </c>
      <c r="C29" t="s">
        <v>45</v>
      </c>
      <c r="D29" t="s">
        <v>544</v>
      </c>
      <c r="E29">
        <v>2008</v>
      </c>
      <c r="F29" t="s">
        <v>499</v>
      </c>
      <c r="G29" t="s">
        <v>23</v>
      </c>
      <c r="H29" s="10">
        <v>4.7523148148148148E-4</v>
      </c>
      <c r="I29" s="10">
        <v>8.3101851851851837E-5</v>
      </c>
    </row>
    <row r="30" spans="1:9" x14ac:dyDescent="0.25">
      <c r="A30">
        <v>22</v>
      </c>
      <c r="B30">
        <v>116</v>
      </c>
      <c r="C30" t="s">
        <v>350</v>
      </c>
      <c r="D30" t="s">
        <v>558</v>
      </c>
      <c r="E30">
        <v>2009</v>
      </c>
      <c r="F30" t="s">
        <v>499</v>
      </c>
      <c r="G30" t="s">
        <v>23</v>
      </c>
      <c r="H30" s="10">
        <v>4.7939814814814812E-4</v>
      </c>
      <c r="I30" s="10">
        <v>8.7268518518518533E-5</v>
      </c>
    </row>
    <row r="31" spans="1:9" x14ac:dyDescent="0.25">
      <c r="A31">
        <v>23</v>
      </c>
      <c r="B31">
        <v>122</v>
      </c>
      <c r="C31" t="s">
        <v>294</v>
      </c>
      <c r="D31" t="s">
        <v>549</v>
      </c>
      <c r="E31">
        <v>2009</v>
      </c>
      <c r="F31" t="s">
        <v>499</v>
      </c>
      <c r="G31" t="s">
        <v>23</v>
      </c>
      <c r="H31" s="10">
        <v>4.8043981481481478E-4</v>
      </c>
      <c r="I31" s="10">
        <v>8.8310185185185193E-5</v>
      </c>
    </row>
    <row r="32" spans="1:9" x14ac:dyDescent="0.25">
      <c r="A32">
        <v>24</v>
      </c>
      <c r="B32">
        <v>131</v>
      </c>
      <c r="C32" t="s">
        <v>307</v>
      </c>
      <c r="D32" t="s">
        <v>560</v>
      </c>
      <c r="E32">
        <v>2009</v>
      </c>
      <c r="F32" t="s">
        <v>499</v>
      </c>
      <c r="G32" t="s">
        <v>23</v>
      </c>
      <c r="H32" s="10">
        <v>4.8749999999999992E-4</v>
      </c>
      <c r="I32" s="10">
        <v>9.5370370370370376E-5</v>
      </c>
    </row>
    <row r="33" spans="1:9" x14ac:dyDescent="0.25">
      <c r="A33">
        <v>25</v>
      </c>
      <c r="B33">
        <v>111</v>
      </c>
      <c r="C33" t="s">
        <v>24</v>
      </c>
      <c r="D33" t="s">
        <v>556</v>
      </c>
      <c r="E33">
        <v>2008</v>
      </c>
      <c r="F33" t="s">
        <v>499</v>
      </c>
      <c r="G33" t="s">
        <v>18</v>
      </c>
      <c r="H33" s="10">
        <v>4.9062500000000007E-4</v>
      </c>
      <c r="I33" s="10">
        <v>9.8495370370370371E-5</v>
      </c>
    </row>
    <row r="34" spans="1:9" x14ac:dyDescent="0.25">
      <c r="A34">
        <v>26</v>
      </c>
      <c r="B34">
        <v>128</v>
      </c>
      <c r="C34" t="s">
        <v>35</v>
      </c>
      <c r="D34" t="s">
        <v>563</v>
      </c>
      <c r="E34">
        <v>2008</v>
      </c>
      <c r="F34" t="s">
        <v>499</v>
      </c>
      <c r="G34" t="s">
        <v>23</v>
      </c>
      <c r="H34" s="10">
        <v>4.924768518518518E-4</v>
      </c>
      <c r="I34" s="10">
        <v>1.0034722222222221E-4</v>
      </c>
    </row>
    <row r="35" spans="1:9" x14ac:dyDescent="0.25">
      <c r="A35">
        <v>27</v>
      </c>
      <c r="B35">
        <v>125</v>
      </c>
      <c r="C35" t="s">
        <v>41</v>
      </c>
      <c r="D35" t="s">
        <v>566</v>
      </c>
      <c r="E35">
        <v>2008</v>
      </c>
      <c r="F35" t="s">
        <v>499</v>
      </c>
      <c r="G35" t="s">
        <v>23</v>
      </c>
      <c r="H35" s="10">
        <v>4.9409722222222216E-4</v>
      </c>
      <c r="I35" s="10">
        <v>1.0196759259259261E-4</v>
      </c>
    </row>
    <row r="36" spans="1:9" x14ac:dyDescent="0.25">
      <c r="A36">
        <v>28</v>
      </c>
      <c r="B36">
        <v>133</v>
      </c>
      <c r="C36" t="s">
        <v>427</v>
      </c>
      <c r="D36" t="s">
        <v>576</v>
      </c>
      <c r="E36">
        <v>2009</v>
      </c>
      <c r="F36" t="s">
        <v>499</v>
      </c>
      <c r="G36" t="s">
        <v>23</v>
      </c>
      <c r="H36" s="10">
        <v>5.0162037037037037E-4</v>
      </c>
      <c r="I36" s="10">
        <v>1.0949074074074074E-4</v>
      </c>
    </row>
    <row r="37" spans="1:9" x14ac:dyDescent="0.25">
      <c r="A37">
        <v>29</v>
      </c>
      <c r="B37">
        <v>119</v>
      </c>
      <c r="C37" t="s">
        <v>299</v>
      </c>
      <c r="D37" t="s">
        <v>551</v>
      </c>
      <c r="E37">
        <v>2009</v>
      </c>
      <c r="F37" t="s">
        <v>499</v>
      </c>
      <c r="G37" t="s">
        <v>23</v>
      </c>
      <c r="H37" s="10">
        <v>5.1099537037037031E-4</v>
      </c>
      <c r="I37" s="10">
        <v>1.1886574074074074E-4</v>
      </c>
    </row>
    <row r="38" spans="1:9" x14ac:dyDescent="0.25">
      <c r="A38">
        <v>30</v>
      </c>
      <c r="B38">
        <v>141</v>
      </c>
      <c r="C38" t="s">
        <v>335</v>
      </c>
      <c r="D38" t="s">
        <v>572</v>
      </c>
      <c r="E38">
        <v>2009</v>
      </c>
      <c r="F38" t="s">
        <v>499</v>
      </c>
      <c r="G38" t="s">
        <v>23</v>
      </c>
      <c r="H38" s="10">
        <v>5.1238425925925919E-4</v>
      </c>
      <c r="I38" s="10">
        <v>1.2025462962962962E-4</v>
      </c>
    </row>
    <row r="39" spans="1:9" x14ac:dyDescent="0.25">
      <c r="A39">
        <v>31</v>
      </c>
      <c r="B39">
        <v>103</v>
      </c>
      <c r="C39" t="s">
        <v>460</v>
      </c>
      <c r="D39" t="s">
        <v>573</v>
      </c>
      <c r="E39">
        <v>2008</v>
      </c>
      <c r="F39" t="s">
        <v>499</v>
      </c>
      <c r="G39" t="s">
        <v>37</v>
      </c>
      <c r="H39" s="10">
        <v>5.1863425925925927E-4</v>
      </c>
      <c r="I39" s="10">
        <v>1.2650462962962965E-4</v>
      </c>
    </row>
    <row r="40" spans="1:9" x14ac:dyDescent="0.25">
      <c r="A40">
        <v>32</v>
      </c>
      <c r="B40">
        <v>104</v>
      </c>
      <c r="C40" t="s">
        <v>48</v>
      </c>
      <c r="D40" t="s">
        <v>555</v>
      </c>
      <c r="E40">
        <v>2008</v>
      </c>
      <c r="F40" t="s">
        <v>499</v>
      </c>
      <c r="G40" t="s">
        <v>18</v>
      </c>
      <c r="H40" s="10">
        <v>5.3206018518518522E-4</v>
      </c>
      <c r="I40" s="10">
        <v>1.3993055555555555E-4</v>
      </c>
    </row>
    <row r="41" spans="1:9" x14ac:dyDescent="0.25">
      <c r="A41">
        <v>33</v>
      </c>
      <c r="B41">
        <v>139</v>
      </c>
      <c r="C41" t="s">
        <v>421</v>
      </c>
      <c r="D41" t="s">
        <v>568</v>
      </c>
      <c r="E41">
        <v>2009</v>
      </c>
      <c r="F41" t="s">
        <v>499</v>
      </c>
      <c r="G41" t="s">
        <v>23</v>
      </c>
      <c r="H41" s="10">
        <v>5.322916666666667E-4</v>
      </c>
      <c r="I41" s="10">
        <v>1.4016203703703703E-4</v>
      </c>
    </row>
    <row r="42" spans="1:9" x14ac:dyDescent="0.25">
      <c r="A42">
        <v>34</v>
      </c>
      <c r="B42">
        <v>123</v>
      </c>
      <c r="C42" t="s">
        <v>310</v>
      </c>
      <c r="D42" t="s">
        <v>577</v>
      </c>
      <c r="E42">
        <v>2009</v>
      </c>
      <c r="F42" t="s">
        <v>499</v>
      </c>
      <c r="G42" t="s">
        <v>18</v>
      </c>
      <c r="H42" s="10">
        <v>5.3287037037037029E-4</v>
      </c>
      <c r="I42" s="10">
        <v>1.4074074074074073E-4</v>
      </c>
    </row>
    <row r="43" spans="1:9" x14ac:dyDescent="0.25">
      <c r="A43">
        <v>35</v>
      </c>
      <c r="B43">
        <v>120</v>
      </c>
      <c r="C43" t="s">
        <v>345</v>
      </c>
      <c r="D43" t="s">
        <v>575</v>
      </c>
      <c r="E43">
        <v>2009</v>
      </c>
      <c r="F43" t="s">
        <v>499</v>
      </c>
      <c r="G43" t="s">
        <v>18</v>
      </c>
      <c r="H43" s="10">
        <v>5.4675925925925931E-4</v>
      </c>
      <c r="I43" s="10">
        <v>1.5462962962962962E-4</v>
      </c>
    </row>
    <row r="44" spans="1:9" x14ac:dyDescent="0.25">
      <c r="A44">
        <v>36</v>
      </c>
      <c r="B44">
        <v>137</v>
      </c>
      <c r="C44" t="s">
        <v>332</v>
      </c>
      <c r="D44" t="s">
        <v>581</v>
      </c>
      <c r="E44">
        <v>2009</v>
      </c>
      <c r="F44" t="s">
        <v>499</v>
      </c>
      <c r="G44" t="s">
        <v>23</v>
      </c>
      <c r="H44" s="10">
        <v>5.4988425925925918E-4</v>
      </c>
      <c r="I44" s="10">
        <v>1.5775462962962962E-4</v>
      </c>
    </row>
    <row r="45" spans="1:9" x14ac:dyDescent="0.25">
      <c r="A45">
        <v>37</v>
      </c>
      <c r="B45">
        <v>118</v>
      </c>
      <c r="C45" t="s">
        <v>51</v>
      </c>
      <c r="D45" t="s">
        <v>565</v>
      </c>
      <c r="E45">
        <v>2008</v>
      </c>
      <c r="F45" t="s">
        <v>499</v>
      </c>
      <c r="G45" t="s">
        <v>16</v>
      </c>
      <c r="H45" s="10">
        <v>5.5277777777777779E-4</v>
      </c>
      <c r="I45" s="10">
        <v>1.6064814814814815E-4</v>
      </c>
    </row>
    <row r="46" spans="1:9" x14ac:dyDescent="0.25">
      <c r="A46">
        <v>38</v>
      </c>
      <c r="B46">
        <v>135</v>
      </c>
      <c r="C46" t="s">
        <v>27</v>
      </c>
      <c r="D46" t="s">
        <v>579</v>
      </c>
      <c r="E46">
        <v>2008</v>
      </c>
      <c r="F46" t="s">
        <v>499</v>
      </c>
      <c r="G46" t="s">
        <v>23</v>
      </c>
      <c r="H46" s="10">
        <v>5.8148148148148154E-4</v>
      </c>
      <c r="I46" s="10">
        <v>1.8935185185185187E-4</v>
      </c>
    </row>
    <row r="49" spans="1:9" x14ac:dyDescent="0.25">
      <c r="A49" t="s">
        <v>910</v>
      </c>
    </row>
    <row r="50" spans="1:9" x14ac:dyDescent="0.25">
      <c r="B50">
        <v>117</v>
      </c>
      <c r="C50" t="s">
        <v>325</v>
      </c>
      <c r="D50" t="s">
        <v>533</v>
      </c>
      <c r="E50">
        <v>2009</v>
      </c>
      <c r="F50" t="s">
        <v>499</v>
      </c>
      <c r="G50" t="s">
        <v>18</v>
      </c>
    </row>
    <row r="51" spans="1:9" x14ac:dyDescent="0.25">
      <c r="B51">
        <v>121</v>
      </c>
      <c r="C51" t="s">
        <v>469</v>
      </c>
      <c r="D51" t="s">
        <v>561</v>
      </c>
      <c r="E51">
        <v>2008</v>
      </c>
      <c r="F51" t="s">
        <v>499</v>
      </c>
      <c r="G51" t="s">
        <v>16</v>
      </c>
    </row>
    <row r="52" spans="1:9" x14ac:dyDescent="0.25">
      <c r="B52">
        <v>126</v>
      </c>
      <c r="C52" t="s">
        <v>418</v>
      </c>
      <c r="D52" t="s">
        <v>559</v>
      </c>
      <c r="E52">
        <v>2008</v>
      </c>
      <c r="F52" t="s">
        <v>499</v>
      </c>
      <c r="G52" t="s">
        <v>18</v>
      </c>
    </row>
    <row r="53" spans="1:9" x14ac:dyDescent="0.25">
      <c r="B53">
        <v>129</v>
      </c>
      <c r="C53" t="s">
        <v>303</v>
      </c>
      <c r="D53" t="s">
        <v>570</v>
      </c>
      <c r="E53">
        <v>2009</v>
      </c>
      <c r="F53" t="s">
        <v>499</v>
      </c>
      <c r="G53" t="s">
        <v>18</v>
      </c>
    </row>
    <row r="54" spans="1:9" x14ac:dyDescent="0.25">
      <c r="B54">
        <v>143</v>
      </c>
      <c r="C54" t="s">
        <v>324</v>
      </c>
      <c r="D54" t="s">
        <v>583</v>
      </c>
      <c r="E54">
        <v>2009</v>
      </c>
      <c r="F54" t="s">
        <v>499</v>
      </c>
      <c r="G54" t="s">
        <v>23</v>
      </c>
    </row>
    <row r="55" spans="1:9" x14ac:dyDescent="0.25">
      <c r="B55">
        <v>144</v>
      </c>
      <c r="C55" t="s">
        <v>327</v>
      </c>
      <c r="D55" t="s">
        <v>584</v>
      </c>
      <c r="E55">
        <v>2009</v>
      </c>
      <c r="F55" t="s">
        <v>499</v>
      </c>
      <c r="G55" t="s">
        <v>23</v>
      </c>
    </row>
    <row r="56" spans="1:9" x14ac:dyDescent="0.25">
      <c r="B56">
        <v>145</v>
      </c>
      <c r="C56" t="s">
        <v>314</v>
      </c>
      <c r="D56" t="s">
        <v>585</v>
      </c>
      <c r="E56">
        <v>2009</v>
      </c>
      <c r="F56" t="s">
        <v>499</v>
      </c>
      <c r="G56" t="s">
        <v>23</v>
      </c>
    </row>
    <row r="59" spans="1:9" x14ac:dyDescent="0.25">
      <c r="A59" t="s">
        <v>923</v>
      </c>
    </row>
    <row r="60" spans="1:9" x14ac:dyDescent="0.25">
      <c r="A60">
        <v>1</v>
      </c>
      <c r="B60">
        <v>191</v>
      </c>
      <c r="C60" t="s">
        <v>96</v>
      </c>
      <c r="D60" t="s">
        <v>504</v>
      </c>
      <c r="E60">
        <v>2008</v>
      </c>
      <c r="F60" t="s">
        <v>499</v>
      </c>
      <c r="G60" t="s">
        <v>18</v>
      </c>
      <c r="H60" s="10">
        <v>3.6134259259259257E-4</v>
      </c>
      <c r="I60" s="10">
        <v>0</v>
      </c>
    </row>
    <row r="61" spans="1:9" x14ac:dyDescent="0.25">
      <c r="A61">
        <v>2</v>
      </c>
      <c r="B61">
        <v>159</v>
      </c>
      <c r="C61" t="s">
        <v>76</v>
      </c>
      <c r="D61" t="s">
        <v>500</v>
      </c>
      <c r="E61">
        <v>2008</v>
      </c>
      <c r="F61" t="s">
        <v>499</v>
      </c>
      <c r="G61" t="s">
        <v>16</v>
      </c>
      <c r="H61" s="10">
        <v>3.7627314814814809E-4</v>
      </c>
      <c r="I61" s="10">
        <v>1.4930555555555558E-5</v>
      </c>
    </row>
    <row r="62" spans="1:9" x14ac:dyDescent="0.25">
      <c r="A62">
        <v>3</v>
      </c>
      <c r="B62">
        <v>193</v>
      </c>
      <c r="C62" t="s">
        <v>97</v>
      </c>
      <c r="D62" t="s">
        <v>498</v>
      </c>
      <c r="E62">
        <v>2008</v>
      </c>
      <c r="F62" t="s">
        <v>499</v>
      </c>
      <c r="G62" t="s">
        <v>18</v>
      </c>
      <c r="H62" s="10">
        <v>3.7731481481481486E-4</v>
      </c>
      <c r="I62" s="10">
        <v>1.5972222222222224E-5</v>
      </c>
    </row>
    <row r="63" spans="1:9" x14ac:dyDescent="0.25">
      <c r="A63">
        <v>4</v>
      </c>
      <c r="B63">
        <v>169</v>
      </c>
      <c r="C63" t="s">
        <v>92</v>
      </c>
      <c r="D63" t="s">
        <v>511</v>
      </c>
      <c r="E63">
        <v>2008</v>
      </c>
      <c r="F63" t="s">
        <v>499</v>
      </c>
      <c r="G63" t="s">
        <v>18</v>
      </c>
      <c r="H63" s="10">
        <v>3.9560185185185184E-4</v>
      </c>
      <c r="I63" s="10">
        <v>3.4259259259259262E-5</v>
      </c>
    </row>
    <row r="64" spans="1:9" x14ac:dyDescent="0.25">
      <c r="A64">
        <v>5</v>
      </c>
      <c r="B64">
        <v>152</v>
      </c>
      <c r="C64" t="s">
        <v>80</v>
      </c>
      <c r="D64" t="s">
        <v>505</v>
      </c>
      <c r="E64">
        <v>2008</v>
      </c>
      <c r="F64" t="s">
        <v>499</v>
      </c>
      <c r="G64" t="s">
        <v>23</v>
      </c>
      <c r="H64" s="10">
        <v>4.03125E-4</v>
      </c>
      <c r="I64" s="10">
        <v>4.1782407407407405E-5</v>
      </c>
    </row>
    <row r="65" spans="1:9" x14ac:dyDescent="0.25">
      <c r="A65">
        <v>5</v>
      </c>
      <c r="B65">
        <v>151</v>
      </c>
      <c r="C65" t="s">
        <v>461</v>
      </c>
      <c r="D65" t="s">
        <v>519</v>
      </c>
      <c r="E65">
        <v>2008</v>
      </c>
      <c r="F65" t="s">
        <v>499</v>
      </c>
      <c r="G65" t="s">
        <v>16</v>
      </c>
      <c r="H65" s="10">
        <v>4.03125E-4</v>
      </c>
      <c r="I65" s="10">
        <v>4.1782407407407405E-5</v>
      </c>
    </row>
    <row r="66" spans="1:9" x14ac:dyDescent="0.25">
      <c r="A66">
        <v>7</v>
      </c>
      <c r="B66">
        <v>180</v>
      </c>
      <c r="C66" t="s">
        <v>393</v>
      </c>
      <c r="D66" t="s">
        <v>508</v>
      </c>
      <c r="E66">
        <v>2009</v>
      </c>
      <c r="F66" t="s">
        <v>499</v>
      </c>
      <c r="G66" t="s">
        <v>16</v>
      </c>
      <c r="H66" s="10">
        <v>4.106481481481481E-4</v>
      </c>
      <c r="I66" s="10">
        <v>4.9305555555555555E-5</v>
      </c>
    </row>
    <row r="67" spans="1:9" x14ac:dyDescent="0.25">
      <c r="A67">
        <v>8</v>
      </c>
      <c r="B67">
        <v>155</v>
      </c>
      <c r="C67" t="s">
        <v>384</v>
      </c>
      <c r="D67" t="s">
        <v>503</v>
      </c>
      <c r="E67">
        <v>2009</v>
      </c>
      <c r="F67" t="s">
        <v>499</v>
      </c>
      <c r="G67" t="s">
        <v>16</v>
      </c>
      <c r="H67" s="10">
        <v>4.1261574074074074E-4</v>
      </c>
      <c r="I67" s="10">
        <v>5.1273148148148143E-5</v>
      </c>
    </row>
    <row r="68" spans="1:9" x14ac:dyDescent="0.25">
      <c r="A68">
        <v>9</v>
      </c>
      <c r="B68">
        <v>160</v>
      </c>
      <c r="C68" t="s">
        <v>434</v>
      </c>
      <c r="D68" t="s">
        <v>522</v>
      </c>
      <c r="E68">
        <v>2009</v>
      </c>
      <c r="F68" t="s">
        <v>499</v>
      </c>
      <c r="G68" t="s">
        <v>23</v>
      </c>
      <c r="H68" s="10">
        <v>4.1469907407407406E-4</v>
      </c>
      <c r="I68" s="10">
        <v>5.3356481481481484E-5</v>
      </c>
    </row>
    <row r="69" spans="1:9" x14ac:dyDescent="0.25">
      <c r="A69">
        <v>10</v>
      </c>
      <c r="B69">
        <v>164</v>
      </c>
      <c r="C69" t="s">
        <v>87</v>
      </c>
      <c r="D69" t="s">
        <v>506</v>
      </c>
      <c r="E69">
        <v>2008</v>
      </c>
      <c r="F69" t="s">
        <v>499</v>
      </c>
      <c r="G69" t="s">
        <v>23</v>
      </c>
      <c r="H69" s="10">
        <v>4.1898148148148155E-4</v>
      </c>
      <c r="I69" s="10">
        <v>5.7638888888888892E-5</v>
      </c>
    </row>
    <row r="70" spans="1:9" x14ac:dyDescent="0.25">
      <c r="A70">
        <v>11</v>
      </c>
      <c r="B70">
        <v>178</v>
      </c>
      <c r="C70" t="s">
        <v>95</v>
      </c>
      <c r="D70" t="s">
        <v>527</v>
      </c>
      <c r="E70">
        <v>2008</v>
      </c>
      <c r="F70" t="s">
        <v>499</v>
      </c>
      <c r="G70" t="s">
        <v>23</v>
      </c>
      <c r="H70" s="10">
        <v>4.2222222222222222E-4</v>
      </c>
      <c r="I70" s="10">
        <v>6.087962962962962E-5</v>
      </c>
    </row>
    <row r="71" spans="1:9" x14ac:dyDescent="0.25">
      <c r="A71">
        <v>12</v>
      </c>
      <c r="B71">
        <v>188</v>
      </c>
      <c r="C71" t="s">
        <v>102</v>
      </c>
      <c r="D71" t="s">
        <v>514</v>
      </c>
      <c r="E71">
        <v>2008</v>
      </c>
      <c r="F71" t="s">
        <v>499</v>
      </c>
      <c r="G71" t="s">
        <v>18</v>
      </c>
      <c r="H71" s="10">
        <v>4.246527777777777E-4</v>
      </c>
      <c r="I71" s="10">
        <v>6.3310185185185182E-5</v>
      </c>
    </row>
    <row r="72" spans="1:9" x14ac:dyDescent="0.25">
      <c r="A72">
        <v>13</v>
      </c>
      <c r="B72">
        <v>183</v>
      </c>
      <c r="C72" t="s">
        <v>89</v>
      </c>
      <c r="D72" t="s">
        <v>510</v>
      </c>
      <c r="E72">
        <v>2008</v>
      </c>
      <c r="F72" t="s">
        <v>499</v>
      </c>
      <c r="G72" t="s">
        <v>16</v>
      </c>
      <c r="H72" s="10">
        <v>4.3206018518518512E-4</v>
      </c>
      <c r="I72" s="10">
        <v>7.0717592592592598E-5</v>
      </c>
    </row>
    <row r="73" spans="1:9" x14ac:dyDescent="0.25">
      <c r="A73">
        <v>14</v>
      </c>
      <c r="B73">
        <v>177</v>
      </c>
      <c r="C73" t="s">
        <v>103</v>
      </c>
      <c r="D73" t="s">
        <v>541</v>
      </c>
      <c r="E73">
        <v>2008</v>
      </c>
      <c r="F73" t="s">
        <v>499</v>
      </c>
      <c r="G73" t="s">
        <v>16</v>
      </c>
      <c r="H73" s="10">
        <v>4.3356481481481479E-4</v>
      </c>
      <c r="I73" s="10">
        <v>7.2222222222222232E-5</v>
      </c>
    </row>
    <row r="74" spans="1:9" x14ac:dyDescent="0.25">
      <c r="A74">
        <v>15</v>
      </c>
      <c r="B74">
        <v>172</v>
      </c>
      <c r="C74" t="s">
        <v>94</v>
      </c>
      <c r="D74" t="s">
        <v>531</v>
      </c>
      <c r="E74">
        <v>2008</v>
      </c>
      <c r="F74" t="s">
        <v>499</v>
      </c>
      <c r="G74" t="s">
        <v>23</v>
      </c>
      <c r="H74" s="10">
        <v>4.3680555555555557E-4</v>
      </c>
      <c r="I74" s="10">
        <v>7.5462962962962954E-5</v>
      </c>
    </row>
    <row r="75" spans="1:9" x14ac:dyDescent="0.25">
      <c r="A75">
        <v>16</v>
      </c>
      <c r="B75">
        <v>168</v>
      </c>
      <c r="C75" t="s">
        <v>91</v>
      </c>
      <c r="D75" t="s">
        <v>521</v>
      </c>
      <c r="E75">
        <v>2008</v>
      </c>
      <c r="F75" t="s">
        <v>499</v>
      </c>
      <c r="G75" t="s">
        <v>23</v>
      </c>
      <c r="H75" s="10">
        <v>4.3703703703703699E-4</v>
      </c>
      <c r="I75" s="10">
        <v>7.5694444444444447E-5</v>
      </c>
    </row>
    <row r="76" spans="1:9" x14ac:dyDescent="0.25">
      <c r="A76">
        <v>17</v>
      </c>
      <c r="B76">
        <v>166</v>
      </c>
      <c r="C76" t="s">
        <v>444</v>
      </c>
      <c r="D76" t="s">
        <v>520</v>
      </c>
      <c r="E76">
        <v>2008</v>
      </c>
      <c r="F76" t="s">
        <v>499</v>
      </c>
      <c r="G76" t="s">
        <v>18</v>
      </c>
      <c r="H76" s="10">
        <v>4.5057870370370374E-4</v>
      </c>
      <c r="I76" s="10">
        <v>8.9236111111111113E-5</v>
      </c>
    </row>
    <row r="77" spans="1:9" x14ac:dyDescent="0.25">
      <c r="A77">
        <v>18</v>
      </c>
      <c r="B77">
        <v>162</v>
      </c>
      <c r="C77" t="s">
        <v>373</v>
      </c>
      <c r="D77" t="s">
        <v>548</v>
      </c>
      <c r="E77">
        <v>2009</v>
      </c>
      <c r="F77" t="s">
        <v>499</v>
      </c>
      <c r="G77" t="s">
        <v>18</v>
      </c>
      <c r="H77" s="10">
        <v>4.5625E-4</v>
      </c>
      <c r="I77" s="10">
        <v>9.4907407407407389E-5</v>
      </c>
    </row>
    <row r="78" spans="1:9" x14ac:dyDescent="0.25">
      <c r="A78">
        <v>19</v>
      </c>
      <c r="B78">
        <v>181</v>
      </c>
      <c r="C78" t="s">
        <v>400</v>
      </c>
      <c r="D78" t="s">
        <v>588</v>
      </c>
      <c r="E78">
        <v>2009</v>
      </c>
      <c r="F78" t="s">
        <v>499</v>
      </c>
      <c r="G78" t="s">
        <v>23</v>
      </c>
      <c r="H78" s="10">
        <v>4.5821759259259258E-4</v>
      </c>
      <c r="I78" s="10">
        <v>9.6874999999999997E-5</v>
      </c>
    </row>
    <row r="79" spans="1:9" x14ac:dyDescent="0.25">
      <c r="A79">
        <v>20</v>
      </c>
      <c r="B79">
        <v>158</v>
      </c>
      <c r="C79" t="s">
        <v>368</v>
      </c>
      <c r="D79" t="s">
        <v>529</v>
      </c>
      <c r="E79">
        <v>2008</v>
      </c>
      <c r="F79" t="s">
        <v>499</v>
      </c>
      <c r="G79" t="s">
        <v>18</v>
      </c>
      <c r="H79" s="10">
        <v>4.6030092592592601E-4</v>
      </c>
      <c r="I79" s="10">
        <v>9.8958333333333344E-5</v>
      </c>
    </row>
    <row r="80" spans="1:9" x14ac:dyDescent="0.25">
      <c r="A80">
        <v>21</v>
      </c>
      <c r="B80">
        <v>154</v>
      </c>
      <c r="C80" t="s">
        <v>361</v>
      </c>
      <c r="D80" t="s">
        <v>535</v>
      </c>
      <c r="E80">
        <v>2009</v>
      </c>
      <c r="F80" t="s">
        <v>499</v>
      </c>
      <c r="G80" t="s">
        <v>18</v>
      </c>
      <c r="H80" s="10">
        <v>4.6840277777777782E-4</v>
      </c>
      <c r="I80" s="10">
        <v>1.0706018518518519E-4</v>
      </c>
    </row>
    <row r="81" spans="1:9" x14ac:dyDescent="0.25">
      <c r="A81">
        <v>22</v>
      </c>
      <c r="B81">
        <v>175</v>
      </c>
      <c r="C81" t="s">
        <v>474</v>
      </c>
      <c r="D81" t="s">
        <v>542</v>
      </c>
      <c r="E81">
        <v>2008</v>
      </c>
      <c r="F81" t="s">
        <v>499</v>
      </c>
      <c r="G81" t="s">
        <v>23</v>
      </c>
      <c r="H81" s="10">
        <v>4.7476851851851863E-4</v>
      </c>
      <c r="I81" s="10">
        <v>1.1342592592592594E-4</v>
      </c>
    </row>
    <row r="82" spans="1:9" x14ac:dyDescent="0.25">
      <c r="A82">
        <v>23</v>
      </c>
      <c r="B82">
        <v>161</v>
      </c>
      <c r="C82" t="s">
        <v>93</v>
      </c>
      <c r="D82" t="s">
        <v>525</v>
      </c>
      <c r="E82">
        <v>2008</v>
      </c>
      <c r="F82" t="s">
        <v>499</v>
      </c>
      <c r="G82" t="s">
        <v>37</v>
      </c>
      <c r="H82" s="10">
        <v>4.7546296296296296E-4</v>
      </c>
      <c r="I82" s="10">
        <v>1.1412037037037037E-4</v>
      </c>
    </row>
    <row r="83" spans="1:9" x14ac:dyDescent="0.25">
      <c r="A83">
        <v>24</v>
      </c>
      <c r="B83">
        <v>184</v>
      </c>
      <c r="C83" t="s">
        <v>359</v>
      </c>
      <c r="D83" t="s">
        <v>538</v>
      </c>
      <c r="E83">
        <v>2009</v>
      </c>
      <c r="F83" t="s">
        <v>499</v>
      </c>
      <c r="G83" t="s">
        <v>23</v>
      </c>
      <c r="H83" s="10">
        <v>4.8680555555555559E-4</v>
      </c>
      <c r="I83" s="10">
        <v>1.2546296296296296E-4</v>
      </c>
    </row>
    <row r="84" spans="1:9" x14ac:dyDescent="0.25">
      <c r="A84">
        <v>25</v>
      </c>
      <c r="B84">
        <v>173</v>
      </c>
      <c r="C84" t="s">
        <v>383</v>
      </c>
      <c r="D84" t="s">
        <v>546</v>
      </c>
      <c r="E84">
        <v>2009</v>
      </c>
      <c r="F84" t="s">
        <v>499</v>
      </c>
      <c r="G84" t="s">
        <v>18</v>
      </c>
      <c r="H84" s="10">
        <v>4.8807870370370368E-4</v>
      </c>
      <c r="I84" s="10">
        <v>1.267361111111111E-4</v>
      </c>
    </row>
    <row r="85" spans="1:9" x14ac:dyDescent="0.25">
      <c r="A85">
        <v>26</v>
      </c>
      <c r="B85">
        <v>176</v>
      </c>
      <c r="C85" t="s">
        <v>98</v>
      </c>
      <c r="D85" t="s">
        <v>547</v>
      </c>
      <c r="E85">
        <v>2008</v>
      </c>
      <c r="F85" t="s">
        <v>499</v>
      </c>
      <c r="G85" t="s">
        <v>18</v>
      </c>
      <c r="H85" s="10">
        <v>4.9467592592592597E-4</v>
      </c>
      <c r="I85" s="10">
        <v>1.3333333333333334E-4</v>
      </c>
    </row>
    <row r="86" spans="1:9" x14ac:dyDescent="0.25">
      <c r="A86">
        <v>27</v>
      </c>
      <c r="B86">
        <v>179</v>
      </c>
      <c r="C86" t="s">
        <v>437</v>
      </c>
      <c r="D86" t="s">
        <v>562</v>
      </c>
      <c r="E86">
        <v>2008</v>
      </c>
      <c r="F86" t="s">
        <v>499</v>
      </c>
      <c r="G86" t="s">
        <v>18</v>
      </c>
      <c r="H86" s="10">
        <v>5.0162037037037037E-4</v>
      </c>
      <c r="I86" s="10">
        <v>1.4027777777777777E-4</v>
      </c>
    </row>
    <row r="87" spans="1:9" x14ac:dyDescent="0.25">
      <c r="A87">
        <v>28</v>
      </c>
      <c r="B87">
        <v>163</v>
      </c>
      <c r="C87" t="s">
        <v>472</v>
      </c>
      <c r="D87" t="s">
        <v>569</v>
      </c>
      <c r="E87">
        <v>2009</v>
      </c>
      <c r="F87" t="s">
        <v>499</v>
      </c>
      <c r="G87" t="s">
        <v>16</v>
      </c>
      <c r="H87" s="10">
        <v>5.0497685185185183E-4</v>
      </c>
      <c r="I87" s="10">
        <v>1.4363425925925926E-4</v>
      </c>
    </row>
    <row r="88" spans="1:9" x14ac:dyDescent="0.25">
      <c r="A88">
        <v>29</v>
      </c>
      <c r="B88">
        <v>182</v>
      </c>
      <c r="C88" t="s">
        <v>380</v>
      </c>
      <c r="D88" t="s">
        <v>574</v>
      </c>
      <c r="E88">
        <v>2009</v>
      </c>
      <c r="F88" t="s">
        <v>499</v>
      </c>
      <c r="G88" t="s">
        <v>18</v>
      </c>
      <c r="H88" s="10">
        <v>5.1990740740740741E-4</v>
      </c>
      <c r="I88" s="10">
        <v>1.585648148148148E-4</v>
      </c>
    </row>
    <row r="89" spans="1:9" x14ac:dyDescent="0.25">
      <c r="A89">
        <v>30</v>
      </c>
      <c r="B89">
        <v>170</v>
      </c>
      <c r="C89" t="s">
        <v>439</v>
      </c>
      <c r="D89" t="s">
        <v>554</v>
      </c>
      <c r="E89">
        <v>2008</v>
      </c>
      <c r="F89" t="s">
        <v>499</v>
      </c>
      <c r="G89" t="s">
        <v>16</v>
      </c>
      <c r="H89" s="10">
        <v>5.2893518518518524E-4</v>
      </c>
      <c r="I89" s="10">
        <v>1.6759259259259258E-4</v>
      </c>
    </row>
    <row r="90" spans="1:9" x14ac:dyDescent="0.25">
      <c r="A90">
        <v>31</v>
      </c>
      <c r="B90">
        <v>153</v>
      </c>
      <c r="C90" t="s">
        <v>464</v>
      </c>
      <c r="D90" t="s">
        <v>571</v>
      </c>
      <c r="E90">
        <v>2008</v>
      </c>
      <c r="F90" t="s">
        <v>499</v>
      </c>
      <c r="G90" t="s">
        <v>37</v>
      </c>
      <c r="H90" s="10">
        <v>5.3275462962962966E-4</v>
      </c>
      <c r="I90" s="10">
        <v>1.7141203703703706E-4</v>
      </c>
    </row>
    <row r="91" spans="1:9" x14ac:dyDescent="0.25">
      <c r="A91">
        <v>32</v>
      </c>
      <c r="B91">
        <v>167</v>
      </c>
      <c r="C91" t="s">
        <v>402</v>
      </c>
      <c r="D91" t="s">
        <v>543</v>
      </c>
      <c r="E91">
        <v>2009</v>
      </c>
      <c r="F91" t="s">
        <v>499</v>
      </c>
      <c r="G91" t="s">
        <v>16</v>
      </c>
      <c r="H91" s="10">
        <v>5.346064814814815E-4</v>
      </c>
      <c r="I91" s="10">
        <v>1.732638888888889E-4</v>
      </c>
    </row>
    <row r="92" spans="1:9" x14ac:dyDescent="0.25">
      <c r="A92">
        <v>33</v>
      </c>
      <c r="B92">
        <v>190</v>
      </c>
      <c r="C92" t="s">
        <v>363</v>
      </c>
      <c r="D92" t="s">
        <v>578</v>
      </c>
      <c r="E92">
        <v>2009</v>
      </c>
      <c r="F92" t="s">
        <v>499</v>
      </c>
      <c r="G92" t="s">
        <v>23</v>
      </c>
      <c r="H92" s="10">
        <v>5.8090277777777773E-4</v>
      </c>
      <c r="I92" s="10">
        <v>2.1956018518518516E-4</v>
      </c>
    </row>
    <row r="93" spans="1:9" x14ac:dyDescent="0.25">
      <c r="A93">
        <v>34</v>
      </c>
      <c r="B93">
        <v>165</v>
      </c>
      <c r="C93" t="s">
        <v>482</v>
      </c>
      <c r="D93" t="s">
        <v>582</v>
      </c>
      <c r="E93">
        <v>2009</v>
      </c>
      <c r="F93" t="s">
        <v>499</v>
      </c>
      <c r="G93" t="s">
        <v>37</v>
      </c>
      <c r="H93" s="10">
        <v>6.2754629629629629E-4</v>
      </c>
      <c r="I93" s="10">
        <v>2.6620370370370372E-4</v>
      </c>
    </row>
    <row r="94" spans="1:9" x14ac:dyDescent="0.25">
      <c r="A94">
        <v>35</v>
      </c>
      <c r="B94">
        <v>156</v>
      </c>
      <c r="C94" t="s">
        <v>81</v>
      </c>
      <c r="D94" t="s">
        <v>515</v>
      </c>
      <c r="E94">
        <v>2008</v>
      </c>
      <c r="F94" t="s">
        <v>499</v>
      </c>
      <c r="G94" t="s">
        <v>23</v>
      </c>
      <c r="H94" s="10">
        <v>6.8611111111111119E-4</v>
      </c>
      <c r="I94" s="10">
        <v>3.2476851851851845E-4</v>
      </c>
    </row>
    <row r="97" spans="1:9" x14ac:dyDescent="0.25">
      <c r="A97" t="s">
        <v>883</v>
      </c>
    </row>
    <row r="98" spans="1:9" x14ac:dyDescent="0.25">
      <c r="B98">
        <v>174</v>
      </c>
      <c r="C98" t="s">
        <v>447</v>
      </c>
      <c r="D98" t="s">
        <v>536</v>
      </c>
      <c r="E98">
        <v>2009</v>
      </c>
      <c r="F98" t="s">
        <v>499</v>
      </c>
      <c r="G98" t="s">
        <v>16</v>
      </c>
    </row>
    <row r="99" spans="1:9" x14ac:dyDescent="0.25">
      <c r="B99">
        <v>185</v>
      </c>
      <c r="C99" t="s">
        <v>432</v>
      </c>
      <c r="D99" t="s">
        <v>567</v>
      </c>
      <c r="E99">
        <v>2009</v>
      </c>
      <c r="F99" t="s">
        <v>499</v>
      </c>
      <c r="G99" t="s">
        <v>18</v>
      </c>
    </row>
    <row r="100" spans="1:9" x14ac:dyDescent="0.25">
      <c r="B100">
        <v>186</v>
      </c>
      <c r="C100" t="s">
        <v>99</v>
      </c>
      <c r="D100" t="s">
        <v>587</v>
      </c>
      <c r="E100">
        <v>2008</v>
      </c>
      <c r="F100" t="s">
        <v>499</v>
      </c>
      <c r="G100" t="s">
        <v>16</v>
      </c>
    </row>
    <row r="101" spans="1:9" x14ac:dyDescent="0.25">
      <c r="B101">
        <v>187</v>
      </c>
      <c r="C101" t="s">
        <v>377</v>
      </c>
      <c r="D101" t="s">
        <v>564</v>
      </c>
      <c r="E101">
        <v>2009</v>
      </c>
      <c r="F101" t="s">
        <v>499</v>
      </c>
      <c r="G101" t="s">
        <v>23</v>
      </c>
    </row>
    <row r="102" spans="1:9" x14ac:dyDescent="0.25">
      <c r="B102">
        <v>189</v>
      </c>
      <c r="C102" t="s">
        <v>397</v>
      </c>
      <c r="D102" t="s">
        <v>512</v>
      </c>
      <c r="E102">
        <v>2009</v>
      </c>
      <c r="F102" t="s">
        <v>499</v>
      </c>
      <c r="G102" t="s">
        <v>16</v>
      </c>
    </row>
    <row r="103" spans="1:9" x14ac:dyDescent="0.25">
      <c r="B103">
        <v>192</v>
      </c>
      <c r="C103" t="s">
        <v>389</v>
      </c>
      <c r="D103" t="s">
        <v>580</v>
      </c>
      <c r="E103">
        <v>2009</v>
      </c>
      <c r="F103" t="s">
        <v>499</v>
      </c>
      <c r="G103" t="s">
        <v>23</v>
      </c>
    </row>
    <row r="104" spans="1:9" x14ac:dyDescent="0.25">
      <c r="B104">
        <v>194</v>
      </c>
      <c r="C104" t="s">
        <v>387</v>
      </c>
      <c r="D104" t="s">
        <v>589</v>
      </c>
      <c r="E104">
        <v>2009</v>
      </c>
      <c r="F104" t="s">
        <v>499</v>
      </c>
      <c r="G104" t="s">
        <v>23</v>
      </c>
    </row>
    <row r="105" spans="1:9" x14ac:dyDescent="0.25">
      <c r="B105">
        <v>195</v>
      </c>
      <c r="C105" t="s">
        <v>442</v>
      </c>
      <c r="D105" t="s">
        <v>552</v>
      </c>
      <c r="E105">
        <v>2009</v>
      </c>
      <c r="F105" t="s">
        <v>499</v>
      </c>
      <c r="G105" t="s">
        <v>18</v>
      </c>
    </row>
    <row r="108" spans="1:9" x14ac:dyDescent="0.25">
      <c r="A108" t="s">
        <v>672</v>
      </c>
    </row>
    <row r="109" spans="1:9" x14ac:dyDescent="0.25">
      <c r="B109">
        <v>157</v>
      </c>
      <c r="C109" t="s">
        <v>75</v>
      </c>
      <c r="D109" t="s">
        <v>502</v>
      </c>
      <c r="E109">
        <v>2008</v>
      </c>
      <c r="F109" t="s">
        <v>499</v>
      </c>
      <c r="G109" t="s">
        <v>37</v>
      </c>
    </row>
    <row r="110" spans="1:9" s="4" customFormat="1" x14ac:dyDescent="0.25">
      <c r="H110" s="10"/>
      <c r="I110" s="10"/>
    </row>
    <row r="111" spans="1:9" x14ac:dyDescent="0.25">
      <c r="A111" s="15" t="s">
        <v>900</v>
      </c>
      <c r="B111" s="15"/>
      <c r="C111" s="15"/>
      <c r="D111" s="15"/>
    </row>
    <row r="112" spans="1:9" x14ac:dyDescent="0.25">
      <c r="A112" t="s">
        <v>901</v>
      </c>
    </row>
    <row r="113" spans="1:9" x14ac:dyDescent="0.25">
      <c r="A113" t="s">
        <v>874</v>
      </c>
    </row>
    <row r="115" spans="1:9" x14ac:dyDescent="0.25">
      <c r="A115" t="s">
        <v>490</v>
      </c>
      <c r="B115" t="s">
        <v>491</v>
      </c>
      <c r="C115" t="s">
        <v>689</v>
      </c>
      <c r="D115" t="s">
        <v>492</v>
      </c>
      <c r="E115" t="s">
        <v>493</v>
      </c>
      <c r="F115" t="s">
        <v>494</v>
      </c>
      <c r="G115" t="s">
        <v>412</v>
      </c>
      <c r="H115" s="10" t="s">
        <v>496</v>
      </c>
      <c r="I115" s="10" t="s">
        <v>497</v>
      </c>
    </row>
    <row r="118" spans="1:9" x14ac:dyDescent="0.25">
      <c r="A118" t="s">
        <v>921</v>
      </c>
    </row>
    <row r="119" spans="1:9" x14ac:dyDescent="0.25">
      <c r="A119">
        <v>1</v>
      </c>
      <c r="B119">
        <v>23</v>
      </c>
      <c r="C119" t="s">
        <v>53</v>
      </c>
      <c r="D119" t="s">
        <v>593</v>
      </c>
      <c r="E119">
        <v>2006</v>
      </c>
      <c r="F119" t="s">
        <v>499</v>
      </c>
      <c r="G119" t="s">
        <v>16</v>
      </c>
      <c r="H119" s="10">
        <v>4.2951388888888884E-4</v>
      </c>
      <c r="I119" s="10">
        <v>0</v>
      </c>
    </row>
    <row r="120" spans="1:9" x14ac:dyDescent="0.25">
      <c r="A120">
        <v>2</v>
      </c>
      <c r="B120">
        <v>26</v>
      </c>
      <c r="C120" t="s">
        <v>21</v>
      </c>
      <c r="D120" t="s">
        <v>598</v>
      </c>
      <c r="E120">
        <v>2007</v>
      </c>
      <c r="F120" t="s">
        <v>499</v>
      </c>
      <c r="G120" t="s">
        <v>16</v>
      </c>
      <c r="H120" s="10">
        <v>4.3240740740740745E-4</v>
      </c>
      <c r="I120" s="10">
        <v>2.8935185185185184E-6</v>
      </c>
    </row>
    <row r="121" spans="1:9" x14ac:dyDescent="0.25">
      <c r="A121">
        <v>3</v>
      </c>
      <c r="B121">
        <v>32</v>
      </c>
      <c r="C121" t="s">
        <v>42</v>
      </c>
      <c r="D121" t="s">
        <v>605</v>
      </c>
      <c r="E121">
        <v>2007</v>
      </c>
      <c r="F121" t="s">
        <v>499</v>
      </c>
      <c r="G121" t="s">
        <v>16</v>
      </c>
      <c r="H121" s="10">
        <v>4.3668981481481472E-4</v>
      </c>
      <c r="I121" s="10">
        <v>7.1759259259259257E-6</v>
      </c>
    </row>
    <row r="122" spans="1:9" x14ac:dyDescent="0.25">
      <c r="A122">
        <v>4</v>
      </c>
      <c r="B122">
        <v>31</v>
      </c>
      <c r="C122" t="s">
        <v>54</v>
      </c>
      <c r="D122" t="s">
        <v>612</v>
      </c>
      <c r="E122">
        <v>2006</v>
      </c>
      <c r="F122" t="s">
        <v>499</v>
      </c>
      <c r="G122" t="s">
        <v>18</v>
      </c>
      <c r="H122" s="10">
        <v>4.4537037037037033E-4</v>
      </c>
      <c r="I122" s="10">
        <v>1.5856481481481484E-5</v>
      </c>
    </row>
    <row r="123" spans="1:9" x14ac:dyDescent="0.25">
      <c r="A123">
        <v>5</v>
      </c>
      <c r="B123">
        <v>2</v>
      </c>
      <c r="C123" t="s">
        <v>60</v>
      </c>
      <c r="D123" t="s">
        <v>606</v>
      </c>
      <c r="E123">
        <v>2006</v>
      </c>
      <c r="F123" t="s">
        <v>499</v>
      </c>
      <c r="G123" t="s">
        <v>23</v>
      </c>
      <c r="H123" s="10">
        <v>4.4606481481481477E-4</v>
      </c>
      <c r="I123" s="10">
        <v>1.6550925925925924E-5</v>
      </c>
    </row>
    <row r="124" spans="1:9" x14ac:dyDescent="0.25">
      <c r="A124">
        <v>6</v>
      </c>
      <c r="B124">
        <v>6</v>
      </c>
      <c r="C124" t="s">
        <v>49</v>
      </c>
      <c r="D124" t="s">
        <v>610</v>
      </c>
      <c r="E124">
        <v>2007</v>
      </c>
      <c r="F124" t="s">
        <v>499</v>
      </c>
      <c r="G124" t="s">
        <v>23</v>
      </c>
      <c r="H124" s="10">
        <v>4.6782407407407412E-4</v>
      </c>
      <c r="I124" s="10">
        <v>3.8310185185185191E-5</v>
      </c>
    </row>
    <row r="125" spans="1:9" x14ac:dyDescent="0.25">
      <c r="A125">
        <v>7</v>
      </c>
      <c r="B125">
        <v>25</v>
      </c>
      <c r="C125" t="s">
        <v>50</v>
      </c>
      <c r="D125" t="s">
        <v>635</v>
      </c>
      <c r="E125">
        <v>2007</v>
      </c>
      <c r="F125" t="s">
        <v>499</v>
      </c>
      <c r="G125" t="s">
        <v>18</v>
      </c>
      <c r="H125" s="10">
        <v>4.6932870370370363E-4</v>
      </c>
      <c r="I125" s="10">
        <v>3.9814814814814811E-5</v>
      </c>
    </row>
    <row r="126" spans="1:9" x14ac:dyDescent="0.25">
      <c r="A126">
        <v>8</v>
      </c>
      <c r="B126">
        <v>19</v>
      </c>
      <c r="C126" t="s">
        <v>26</v>
      </c>
      <c r="D126" t="s">
        <v>633</v>
      </c>
      <c r="E126">
        <v>2007</v>
      </c>
      <c r="F126" t="s">
        <v>499</v>
      </c>
      <c r="G126" t="s">
        <v>18</v>
      </c>
      <c r="H126" s="10">
        <v>4.6990740740740738E-4</v>
      </c>
      <c r="I126" s="10">
        <v>4.0393518518518525E-5</v>
      </c>
    </row>
    <row r="127" spans="1:9" x14ac:dyDescent="0.25">
      <c r="A127">
        <v>9</v>
      </c>
      <c r="B127">
        <v>15</v>
      </c>
      <c r="C127" t="s">
        <v>70</v>
      </c>
      <c r="D127" t="s">
        <v>636</v>
      </c>
      <c r="E127">
        <v>2006</v>
      </c>
      <c r="F127" t="s">
        <v>499</v>
      </c>
      <c r="G127" t="s">
        <v>23</v>
      </c>
      <c r="H127" s="10">
        <v>4.7511574074074074E-4</v>
      </c>
      <c r="I127" s="10">
        <v>4.5601851851851847E-5</v>
      </c>
    </row>
    <row r="128" spans="1:9" x14ac:dyDescent="0.25">
      <c r="A128">
        <v>10</v>
      </c>
      <c r="B128">
        <v>20</v>
      </c>
      <c r="C128" t="s">
        <v>55</v>
      </c>
      <c r="D128" t="s">
        <v>619</v>
      </c>
      <c r="E128">
        <v>2006</v>
      </c>
      <c r="F128" t="s">
        <v>499</v>
      </c>
      <c r="G128" t="s">
        <v>16</v>
      </c>
      <c r="H128" s="10">
        <v>4.7893518518518527E-4</v>
      </c>
      <c r="I128" s="10">
        <v>4.9421296296296289E-5</v>
      </c>
    </row>
    <row r="129" spans="1:9" x14ac:dyDescent="0.25">
      <c r="A129">
        <v>11</v>
      </c>
      <c r="B129">
        <v>9</v>
      </c>
      <c r="C129" t="s">
        <v>200</v>
      </c>
      <c r="D129" t="s">
        <v>625</v>
      </c>
      <c r="E129">
        <v>2006</v>
      </c>
      <c r="F129" t="s">
        <v>499</v>
      </c>
      <c r="G129" t="s">
        <v>23</v>
      </c>
      <c r="H129" s="10">
        <v>4.8136574074074076E-4</v>
      </c>
      <c r="I129" s="10">
        <v>5.1851851851851857E-5</v>
      </c>
    </row>
    <row r="130" spans="1:9" x14ac:dyDescent="0.25">
      <c r="A130">
        <v>12</v>
      </c>
      <c r="B130">
        <v>18</v>
      </c>
      <c r="C130" t="s">
        <v>32</v>
      </c>
      <c r="D130" t="s">
        <v>643</v>
      </c>
      <c r="E130">
        <v>2007</v>
      </c>
      <c r="F130" t="s">
        <v>499</v>
      </c>
      <c r="G130" t="s">
        <v>23</v>
      </c>
      <c r="H130" s="10">
        <v>4.8564814814814819E-4</v>
      </c>
      <c r="I130" s="10">
        <v>5.6134259259259252E-5</v>
      </c>
    </row>
    <row r="131" spans="1:9" x14ac:dyDescent="0.25">
      <c r="A131">
        <v>13</v>
      </c>
      <c r="B131">
        <v>7</v>
      </c>
      <c r="C131" t="s">
        <v>449</v>
      </c>
      <c r="D131" t="s">
        <v>639</v>
      </c>
      <c r="E131">
        <v>2006</v>
      </c>
      <c r="F131" t="s">
        <v>499</v>
      </c>
      <c r="G131" t="s">
        <v>18</v>
      </c>
      <c r="H131" s="10">
        <v>4.9201388888888895E-4</v>
      </c>
      <c r="I131" s="10">
        <v>6.2500000000000015E-5</v>
      </c>
    </row>
    <row r="132" spans="1:9" x14ac:dyDescent="0.25">
      <c r="A132">
        <v>14</v>
      </c>
      <c r="B132">
        <v>34</v>
      </c>
      <c r="C132" t="s">
        <v>36</v>
      </c>
      <c r="D132" t="s">
        <v>651</v>
      </c>
      <c r="E132">
        <v>2007</v>
      </c>
      <c r="F132" t="s">
        <v>499</v>
      </c>
      <c r="G132" t="s">
        <v>18</v>
      </c>
      <c r="H132" s="10">
        <v>4.9317129629629624E-4</v>
      </c>
      <c r="I132" s="10">
        <v>6.3657407407407402E-5</v>
      </c>
    </row>
    <row r="133" spans="1:9" x14ac:dyDescent="0.25">
      <c r="A133">
        <v>15</v>
      </c>
      <c r="B133">
        <v>12</v>
      </c>
      <c r="C133" t="s">
        <v>61</v>
      </c>
      <c r="D133" t="s">
        <v>634</v>
      </c>
      <c r="E133">
        <v>2006</v>
      </c>
      <c r="F133" t="s">
        <v>499</v>
      </c>
      <c r="G133" t="s">
        <v>23</v>
      </c>
      <c r="H133" s="10">
        <v>4.9560185185185189E-4</v>
      </c>
      <c r="I133" s="10">
        <v>6.6087962962962956E-5</v>
      </c>
    </row>
    <row r="134" spans="1:9" x14ac:dyDescent="0.25">
      <c r="A134">
        <v>16</v>
      </c>
      <c r="B134">
        <v>22</v>
      </c>
      <c r="C134" t="s">
        <v>56</v>
      </c>
      <c r="D134" t="s">
        <v>629</v>
      </c>
      <c r="E134">
        <v>2006</v>
      </c>
      <c r="F134" t="s">
        <v>499</v>
      </c>
      <c r="G134" t="s">
        <v>18</v>
      </c>
      <c r="H134" s="10">
        <v>5.0034722222222223E-4</v>
      </c>
      <c r="I134" s="10">
        <v>7.0833333333333338E-5</v>
      </c>
    </row>
    <row r="135" spans="1:9" x14ac:dyDescent="0.25">
      <c r="A135">
        <v>17</v>
      </c>
      <c r="B135">
        <v>11</v>
      </c>
      <c r="C135" t="s">
        <v>58</v>
      </c>
      <c r="D135" t="s">
        <v>628</v>
      </c>
      <c r="E135">
        <v>2006</v>
      </c>
      <c r="F135" t="s">
        <v>499</v>
      </c>
      <c r="G135" t="s">
        <v>16</v>
      </c>
      <c r="H135" s="10">
        <v>5.0092592592592593E-4</v>
      </c>
      <c r="I135" s="10">
        <v>7.1412037037037039E-5</v>
      </c>
    </row>
    <row r="136" spans="1:9" x14ac:dyDescent="0.25">
      <c r="A136">
        <v>18</v>
      </c>
      <c r="B136">
        <v>16</v>
      </c>
      <c r="C136" t="s">
        <v>20</v>
      </c>
      <c r="D136" t="s">
        <v>650</v>
      </c>
      <c r="E136">
        <v>2007</v>
      </c>
      <c r="F136" t="s">
        <v>499</v>
      </c>
      <c r="G136" t="s">
        <v>18</v>
      </c>
      <c r="H136" s="10">
        <v>5.0127314814814815E-4</v>
      </c>
      <c r="I136" s="10">
        <v>7.1759259259259259E-5</v>
      </c>
    </row>
    <row r="137" spans="1:9" x14ac:dyDescent="0.25">
      <c r="A137">
        <v>19</v>
      </c>
      <c r="B137">
        <v>28</v>
      </c>
      <c r="C137" t="s">
        <v>69</v>
      </c>
      <c r="D137" t="s">
        <v>616</v>
      </c>
      <c r="E137">
        <v>2006</v>
      </c>
      <c r="F137" t="s">
        <v>499</v>
      </c>
      <c r="G137" t="s">
        <v>18</v>
      </c>
      <c r="H137" s="10">
        <v>5.0937499999999995E-4</v>
      </c>
      <c r="I137" s="10">
        <v>7.9861111111111116E-5</v>
      </c>
    </row>
    <row r="138" spans="1:9" x14ac:dyDescent="0.25">
      <c r="A138">
        <v>20</v>
      </c>
      <c r="B138">
        <v>21</v>
      </c>
      <c r="C138" t="s">
        <v>65</v>
      </c>
      <c r="D138" t="s">
        <v>655</v>
      </c>
      <c r="E138">
        <v>2006</v>
      </c>
      <c r="F138" t="s">
        <v>499</v>
      </c>
      <c r="G138" t="s">
        <v>23</v>
      </c>
      <c r="H138" s="10">
        <v>5.1018518518518524E-4</v>
      </c>
      <c r="I138" s="10">
        <v>8.0671296296296296E-5</v>
      </c>
    </row>
    <row r="139" spans="1:9" x14ac:dyDescent="0.25">
      <c r="A139">
        <v>21</v>
      </c>
      <c r="B139">
        <v>8</v>
      </c>
      <c r="C139" t="s">
        <v>66</v>
      </c>
      <c r="D139" t="s">
        <v>666</v>
      </c>
      <c r="E139">
        <v>2006</v>
      </c>
      <c r="F139" t="s">
        <v>499</v>
      </c>
      <c r="G139" t="s">
        <v>16</v>
      </c>
      <c r="H139" s="10">
        <v>5.1400462962962956E-4</v>
      </c>
      <c r="I139" s="10">
        <v>8.4490740740740731E-5</v>
      </c>
    </row>
    <row r="140" spans="1:9" x14ac:dyDescent="0.25">
      <c r="A140">
        <v>22</v>
      </c>
      <c r="B140">
        <v>30</v>
      </c>
      <c r="C140" t="s">
        <v>64</v>
      </c>
      <c r="D140" t="s">
        <v>649</v>
      </c>
      <c r="E140">
        <v>2006</v>
      </c>
      <c r="F140" t="s">
        <v>499</v>
      </c>
      <c r="G140" t="s">
        <v>23</v>
      </c>
      <c r="H140" s="10">
        <v>5.1504629629629632E-4</v>
      </c>
      <c r="I140" s="10">
        <v>8.5532407407407391E-5</v>
      </c>
    </row>
    <row r="141" spans="1:9" x14ac:dyDescent="0.25">
      <c r="A141">
        <v>23</v>
      </c>
      <c r="B141">
        <v>4</v>
      </c>
      <c r="C141" t="s">
        <v>38</v>
      </c>
      <c r="D141" t="s">
        <v>647</v>
      </c>
      <c r="E141">
        <v>2007</v>
      </c>
      <c r="F141" t="s">
        <v>499</v>
      </c>
      <c r="G141" t="s">
        <v>18</v>
      </c>
      <c r="H141" s="10">
        <v>5.2233796296296306E-4</v>
      </c>
      <c r="I141" s="10">
        <v>9.2824074074074068E-5</v>
      </c>
    </row>
    <row r="142" spans="1:9" x14ac:dyDescent="0.25">
      <c r="A142">
        <v>24</v>
      </c>
      <c r="B142">
        <v>13</v>
      </c>
      <c r="C142" t="s">
        <v>28</v>
      </c>
      <c r="D142" t="s">
        <v>644</v>
      </c>
      <c r="E142">
        <v>2007</v>
      </c>
      <c r="F142" t="s">
        <v>499</v>
      </c>
      <c r="G142" t="s">
        <v>18</v>
      </c>
      <c r="H142" s="10">
        <v>5.3333333333333336E-4</v>
      </c>
      <c r="I142" s="10">
        <v>1.0381944444444447E-4</v>
      </c>
    </row>
    <row r="143" spans="1:9" x14ac:dyDescent="0.25">
      <c r="A143">
        <v>25</v>
      </c>
      <c r="B143">
        <v>1</v>
      </c>
      <c r="C143" t="s">
        <v>47</v>
      </c>
      <c r="D143" t="s">
        <v>641</v>
      </c>
      <c r="E143">
        <v>2007</v>
      </c>
      <c r="F143" t="s">
        <v>499</v>
      </c>
      <c r="G143" t="s">
        <v>16</v>
      </c>
      <c r="H143" s="10">
        <v>5.5243055555555557E-4</v>
      </c>
      <c r="I143" s="10">
        <v>1.2291666666666665E-4</v>
      </c>
    </row>
    <row r="144" spans="1:9" x14ac:dyDescent="0.25">
      <c r="A144">
        <v>26</v>
      </c>
      <c r="B144">
        <v>36</v>
      </c>
      <c r="C144" t="s">
        <v>68</v>
      </c>
      <c r="D144" t="s">
        <v>658</v>
      </c>
      <c r="E144">
        <v>2006</v>
      </c>
      <c r="F144" t="s">
        <v>499</v>
      </c>
      <c r="G144" t="s">
        <v>18</v>
      </c>
      <c r="H144" s="10">
        <v>5.5335648148148149E-4</v>
      </c>
      <c r="I144" s="10">
        <v>1.2384259259259258E-4</v>
      </c>
    </row>
    <row r="145" spans="1:9" x14ac:dyDescent="0.25">
      <c r="A145">
        <v>27</v>
      </c>
      <c r="B145">
        <v>5</v>
      </c>
      <c r="C145" t="s">
        <v>59</v>
      </c>
      <c r="D145" t="s">
        <v>653</v>
      </c>
      <c r="E145">
        <v>2006</v>
      </c>
      <c r="F145" t="s">
        <v>499</v>
      </c>
      <c r="G145" t="s">
        <v>16</v>
      </c>
      <c r="H145" s="10">
        <v>5.701388888888888E-4</v>
      </c>
      <c r="I145" s="10">
        <v>1.4062500000000002E-4</v>
      </c>
    </row>
    <row r="146" spans="1:9" x14ac:dyDescent="0.25">
      <c r="A146">
        <v>28</v>
      </c>
      <c r="B146">
        <v>17</v>
      </c>
      <c r="C146" t="s">
        <v>484</v>
      </c>
      <c r="D146" t="s">
        <v>892</v>
      </c>
      <c r="E146">
        <v>2007</v>
      </c>
      <c r="F146" t="s">
        <v>499</v>
      </c>
      <c r="G146" t="s">
        <v>16</v>
      </c>
      <c r="H146" s="10">
        <v>5.7129629629629631E-4</v>
      </c>
      <c r="I146" s="10">
        <v>1.4178240740740739E-4</v>
      </c>
    </row>
    <row r="147" spans="1:9" x14ac:dyDescent="0.25">
      <c r="A147">
        <v>29</v>
      </c>
      <c r="B147">
        <v>14</v>
      </c>
      <c r="C147" t="s">
        <v>63</v>
      </c>
      <c r="D147" t="s">
        <v>637</v>
      </c>
      <c r="E147">
        <v>2006</v>
      </c>
      <c r="F147" t="s">
        <v>499</v>
      </c>
      <c r="G147" t="s">
        <v>16</v>
      </c>
      <c r="H147" s="10">
        <v>5.8692129629629632E-4</v>
      </c>
      <c r="I147" s="10">
        <v>1.574074074074074E-4</v>
      </c>
    </row>
    <row r="148" spans="1:9" x14ac:dyDescent="0.25">
      <c r="A148">
        <v>30</v>
      </c>
      <c r="B148">
        <v>27</v>
      </c>
      <c r="C148" t="s">
        <v>31</v>
      </c>
      <c r="D148" t="s">
        <v>659</v>
      </c>
      <c r="E148">
        <v>2007</v>
      </c>
      <c r="F148" t="s">
        <v>499</v>
      </c>
      <c r="G148" t="s">
        <v>23</v>
      </c>
      <c r="H148" s="10">
        <v>5.9456018518518517E-4</v>
      </c>
      <c r="I148" s="10">
        <v>1.650462962962963E-4</v>
      </c>
    </row>
    <row r="149" spans="1:9" x14ac:dyDescent="0.25">
      <c r="A149">
        <v>31</v>
      </c>
      <c r="B149">
        <v>38</v>
      </c>
      <c r="C149" t="s">
        <v>71</v>
      </c>
      <c r="D149" t="s">
        <v>660</v>
      </c>
      <c r="E149">
        <v>2006</v>
      </c>
      <c r="F149" t="s">
        <v>499</v>
      </c>
      <c r="G149" t="s">
        <v>18</v>
      </c>
      <c r="H149" s="10">
        <v>6.0787037037037049E-4</v>
      </c>
      <c r="I149" s="10">
        <v>1.7835648148148149E-4</v>
      </c>
    </row>
    <row r="150" spans="1:9" x14ac:dyDescent="0.25">
      <c r="A150">
        <v>32</v>
      </c>
      <c r="B150">
        <v>40</v>
      </c>
      <c r="C150" t="s">
        <v>67</v>
      </c>
      <c r="D150" t="s">
        <v>661</v>
      </c>
      <c r="E150">
        <v>2006</v>
      </c>
      <c r="F150" t="s">
        <v>499</v>
      </c>
      <c r="G150" t="s">
        <v>18</v>
      </c>
      <c r="H150" s="10">
        <v>6.2708333333333333E-4</v>
      </c>
      <c r="I150" s="10">
        <v>1.9756944444444447E-4</v>
      </c>
    </row>
    <row r="151" spans="1:9" x14ac:dyDescent="0.25">
      <c r="A151">
        <v>33</v>
      </c>
      <c r="B151">
        <v>33</v>
      </c>
      <c r="C151" t="s">
        <v>29</v>
      </c>
      <c r="D151" t="s">
        <v>667</v>
      </c>
      <c r="E151">
        <v>2007</v>
      </c>
      <c r="F151" t="s">
        <v>499</v>
      </c>
      <c r="G151" t="s">
        <v>23</v>
      </c>
      <c r="H151" s="10">
        <v>6.4571759259259259E-4</v>
      </c>
      <c r="I151" s="10">
        <v>2.1620370370370372E-4</v>
      </c>
    </row>
    <row r="152" spans="1:9" x14ac:dyDescent="0.25">
      <c r="A152">
        <v>34</v>
      </c>
      <c r="B152">
        <v>39</v>
      </c>
      <c r="C152" t="s">
        <v>475</v>
      </c>
      <c r="D152" t="s">
        <v>663</v>
      </c>
      <c r="E152">
        <v>2007</v>
      </c>
      <c r="F152" t="s">
        <v>664</v>
      </c>
      <c r="G152" t="s">
        <v>18</v>
      </c>
      <c r="H152" s="10">
        <v>6.4803240740740739E-4</v>
      </c>
      <c r="I152" s="10">
        <v>2.185185185185185E-4</v>
      </c>
    </row>
    <row r="153" spans="1:9" x14ac:dyDescent="0.25">
      <c r="A153">
        <v>35</v>
      </c>
      <c r="B153">
        <v>35</v>
      </c>
      <c r="C153" t="s">
        <v>182</v>
      </c>
      <c r="D153" t="s">
        <v>662</v>
      </c>
      <c r="E153">
        <v>2006</v>
      </c>
      <c r="F153" t="s">
        <v>499</v>
      </c>
      <c r="G153" t="s">
        <v>23</v>
      </c>
      <c r="H153" s="10">
        <v>6.5289351851851847E-4</v>
      </c>
      <c r="I153" s="10">
        <v>2.2337962962962961E-4</v>
      </c>
    </row>
    <row r="154" spans="1:9" x14ac:dyDescent="0.25">
      <c r="A154">
        <v>36</v>
      </c>
      <c r="B154">
        <v>3</v>
      </c>
      <c r="C154" t="s">
        <v>466</v>
      </c>
      <c r="D154" t="s">
        <v>665</v>
      </c>
      <c r="E154">
        <v>2007</v>
      </c>
      <c r="F154" t="s">
        <v>499</v>
      </c>
      <c r="G154" t="s">
        <v>37</v>
      </c>
      <c r="H154" s="10">
        <v>6.5868055555555547E-4</v>
      </c>
      <c r="I154" s="10">
        <v>2.2916666666666669E-4</v>
      </c>
    </row>
    <row r="157" spans="1:9" x14ac:dyDescent="0.25">
      <c r="A157" t="s">
        <v>681</v>
      </c>
    </row>
    <row r="158" spans="1:9" x14ac:dyDescent="0.25">
      <c r="B158">
        <v>24</v>
      </c>
      <c r="C158" t="s">
        <v>135</v>
      </c>
      <c r="D158" t="s">
        <v>657</v>
      </c>
      <c r="E158">
        <v>2007</v>
      </c>
      <c r="F158" t="s">
        <v>499</v>
      </c>
      <c r="G158" t="s">
        <v>23</v>
      </c>
    </row>
    <row r="159" spans="1:9" x14ac:dyDescent="0.25">
      <c r="B159">
        <v>37</v>
      </c>
      <c r="C159" t="s">
        <v>43</v>
      </c>
      <c r="D159" t="s">
        <v>668</v>
      </c>
      <c r="E159">
        <v>2007</v>
      </c>
      <c r="F159" t="s">
        <v>499</v>
      </c>
      <c r="G159" t="s">
        <v>23</v>
      </c>
    </row>
    <row r="162" spans="1:9" x14ac:dyDescent="0.25">
      <c r="A162" t="s">
        <v>672</v>
      </c>
    </row>
    <row r="163" spans="1:9" x14ac:dyDescent="0.25">
      <c r="B163">
        <v>29</v>
      </c>
      <c r="C163" t="s">
        <v>52</v>
      </c>
      <c r="D163" t="s">
        <v>594</v>
      </c>
      <c r="E163">
        <v>2006</v>
      </c>
      <c r="F163" t="s">
        <v>499</v>
      </c>
      <c r="G163" t="s">
        <v>16</v>
      </c>
    </row>
    <row r="166" spans="1:9" x14ac:dyDescent="0.25">
      <c r="A166" t="s">
        <v>673</v>
      </c>
    </row>
    <row r="167" spans="1:9" x14ac:dyDescent="0.25">
      <c r="B167">
        <v>10</v>
      </c>
      <c r="C167" t="s">
        <v>62</v>
      </c>
      <c r="D167" t="s">
        <v>645</v>
      </c>
      <c r="E167">
        <v>2006</v>
      </c>
      <c r="F167" t="s">
        <v>499</v>
      </c>
      <c r="G167" t="s">
        <v>18</v>
      </c>
      <c r="H167" s="10" t="s">
        <v>914</v>
      </c>
      <c r="I167" s="10" t="s">
        <v>877</v>
      </c>
    </row>
    <row r="170" spans="1:9" x14ac:dyDescent="0.25">
      <c r="A170" t="s">
        <v>922</v>
      </c>
    </row>
    <row r="171" spans="1:9" x14ac:dyDescent="0.25">
      <c r="A171">
        <v>1</v>
      </c>
      <c r="B171">
        <v>77</v>
      </c>
      <c r="C171" t="s">
        <v>109</v>
      </c>
      <c r="D171" t="s">
        <v>590</v>
      </c>
      <c r="E171">
        <v>2006</v>
      </c>
      <c r="F171" t="s">
        <v>499</v>
      </c>
      <c r="G171" t="s">
        <v>16</v>
      </c>
      <c r="H171" s="10">
        <v>4.107638888888889E-4</v>
      </c>
      <c r="I171" s="10">
        <v>0</v>
      </c>
    </row>
    <row r="172" spans="1:9" x14ac:dyDescent="0.25">
      <c r="A172">
        <v>2</v>
      </c>
      <c r="B172">
        <v>55</v>
      </c>
      <c r="C172" t="s">
        <v>108</v>
      </c>
      <c r="D172" t="s">
        <v>613</v>
      </c>
      <c r="E172">
        <v>2006</v>
      </c>
      <c r="F172" t="s">
        <v>499</v>
      </c>
      <c r="G172" t="s">
        <v>23</v>
      </c>
      <c r="H172" s="10">
        <v>4.1249999999999994E-4</v>
      </c>
      <c r="I172" s="10">
        <v>1.736111111111111E-6</v>
      </c>
    </row>
    <row r="173" spans="1:9" x14ac:dyDescent="0.25">
      <c r="A173">
        <v>3</v>
      </c>
      <c r="B173">
        <v>75</v>
      </c>
      <c r="C173" t="s">
        <v>74</v>
      </c>
      <c r="D173" t="s">
        <v>591</v>
      </c>
      <c r="E173">
        <v>2007</v>
      </c>
      <c r="F173" t="s">
        <v>499</v>
      </c>
      <c r="G173" t="s">
        <v>16</v>
      </c>
      <c r="H173" s="10">
        <v>4.1712962962962965E-4</v>
      </c>
      <c r="I173" s="10">
        <v>6.3657407407407403E-6</v>
      </c>
    </row>
    <row r="174" spans="1:9" x14ac:dyDescent="0.25">
      <c r="A174">
        <v>4</v>
      </c>
      <c r="B174">
        <v>52</v>
      </c>
      <c r="C174" t="s">
        <v>107</v>
      </c>
      <c r="D174" t="s">
        <v>592</v>
      </c>
      <c r="E174">
        <v>2006</v>
      </c>
      <c r="F174" t="s">
        <v>499</v>
      </c>
      <c r="G174" t="s">
        <v>23</v>
      </c>
      <c r="H174" s="10">
        <v>4.3287037037037035E-4</v>
      </c>
      <c r="I174" s="10">
        <v>2.2106481481481483E-5</v>
      </c>
    </row>
    <row r="175" spans="1:9" x14ac:dyDescent="0.25">
      <c r="A175">
        <v>5</v>
      </c>
      <c r="B175">
        <v>73</v>
      </c>
      <c r="C175" t="s">
        <v>73</v>
      </c>
      <c r="D175" t="s">
        <v>604</v>
      </c>
      <c r="E175">
        <v>2007</v>
      </c>
      <c r="F175" t="s">
        <v>499</v>
      </c>
      <c r="G175" t="s">
        <v>16</v>
      </c>
      <c r="H175" s="10">
        <v>4.346064814814814E-4</v>
      </c>
      <c r="I175" s="10">
        <v>2.3842592592592594E-5</v>
      </c>
    </row>
    <row r="176" spans="1:9" x14ac:dyDescent="0.25">
      <c r="A176">
        <v>6</v>
      </c>
      <c r="B176">
        <v>61</v>
      </c>
      <c r="C176" t="s">
        <v>111</v>
      </c>
      <c r="D176" t="s">
        <v>603</v>
      </c>
      <c r="E176">
        <v>2006</v>
      </c>
      <c r="F176" t="s">
        <v>499</v>
      </c>
      <c r="G176" t="s">
        <v>23</v>
      </c>
      <c r="H176" s="10">
        <v>4.4490740740740737E-4</v>
      </c>
      <c r="I176" s="10">
        <v>3.4143518518518522E-5</v>
      </c>
    </row>
    <row r="177" spans="1:9" x14ac:dyDescent="0.25">
      <c r="A177">
        <v>7</v>
      </c>
      <c r="B177">
        <v>51</v>
      </c>
      <c r="C177" t="s">
        <v>79</v>
      </c>
      <c r="D177" t="s">
        <v>597</v>
      </c>
      <c r="E177">
        <v>2007</v>
      </c>
      <c r="F177" t="s">
        <v>499</v>
      </c>
      <c r="G177" t="s">
        <v>16</v>
      </c>
      <c r="H177" s="10">
        <v>4.4745370370370365E-4</v>
      </c>
      <c r="I177" s="10">
        <v>3.6689814814814816E-5</v>
      </c>
    </row>
    <row r="178" spans="1:9" x14ac:dyDescent="0.25">
      <c r="A178">
        <v>8</v>
      </c>
      <c r="B178">
        <v>60</v>
      </c>
      <c r="C178" t="s">
        <v>78</v>
      </c>
      <c r="D178" t="s">
        <v>609</v>
      </c>
      <c r="E178">
        <v>2007</v>
      </c>
      <c r="F178" t="s">
        <v>499</v>
      </c>
      <c r="G178" t="s">
        <v>16</v>
      </c>
      <c r="H178" s="10">
        <v>4.4872685185185185E-4</v>
      </c>
      <c r="I178" s="10">
        <v>3.7962962962962964E-5</v>
      </c>
    </row>
    <row r="179" spans="1:9" x14ac:dyDescent="0.25">
      <c r="A179">
        <v>9</v>
      </c>
      <c r="B179">
        <v>67</v>
      </c>
      <c r="C179" t="s">
        <v>112</v>
      </c>
      <c r="D179" t="s">
        <v>602</v>
      </c>
      <c r="E179">
        <v>2006</v>
      </c>
      <c r="F179" t="s">
        <v>499</v>
      </c>
      <c r="G179" t="s">
        <v>23</v>
      </c>
      <c r="H179" s="10">
        <v>4.5358796296296298E-4</v>
      </c>
      <c r="I179" s="10">
        <v>4.2824074074074079E-5</v>
      </c>
    </row>
    <row r="180" spans="1:9" x14ac:dyDescent="0.25">
      <c r="A180">
        <v>10</v>
      </c>
      <c r="B180">
        <v>66</v>
      </c>
      <c r="C180" t="s">
        <v>83</v>
      </c>
      <c r="D180" t="s">
        <v>621</v>
      </c>
      <c r="E180">
        <v>2007</v>
      </c>
      <c r="F180" t="s">
        <v>499</v>
      </c>
      <c r="G180" t="s">
        <v>16</v>
      </c>
      <c r="H180" s="10">
        <v>4.585648148148148E-4</v>
      </c>
      <c r="I180" s="10">
        <v>4.7800925925925928E-5</v>
      </c>
    </row>
    <row r="181" spans="1:9" x14ac:dyDescent="0.25">
      <c r="A181">
        <v>11</v>
      </c>
      <c r="B181">
        <v>59</v>
      </c>
      <c r="C181" t="s">
        <v>110</v>
      </c>
      <c r="D181" t="s">
        <v>601</v>
      </c>
      <c r="E181">
        <v>2006</v>
      </c>
      <c r="F181" t="s">
        <v>499</v>
      </c>
      <c r="G181" t="s">
        <v>18</v>
      </c>
      <c r="H181" s="10">
        <v>4.6203703703703706E-4</v>
      </c>
      <c r="I181" s="10">
        <v>5.1273148148148143E-5</v>
      </c>
    </row>
    <row r="182" spans="1:9" x14ac:dyDescent="0.25">
      <c r="A182">
        <v>12</v>
      </c>
      <c r="B182">
        <v>57</v>
      </c>
      <c r="C182" t="s">
        <v>82</v>
      </c>
      <c r="D182" t="s">
        <v>632</v>
      </c>
      <c r="E182">
        <v>2007</v>
      </c>
      <c r="F182" t="s">
        <v>499</v>
      </c>
      <c r="G182" t="s">
        <v>16</v>
      </c>
      <c r="H182" s="10">
        <v>4.6655092592592598E-4</v>
      </c>
      <c r="I182" s="10">
        <v>5.5787037037037045E-5</v>
      </c>
    </row>
    <row r="183" spans="1:9" x14ac:dyDescent="0.25">
      <c r="A183">
        <v>13</v>
      </c>
      <c r="B183">
        <v>70</v>
      </c>
      <c r="C183" t="s">
        <v>113</v>
      </c>
      <c r="D183" t="s">
        <v>618</v>
      </c>
      <c r="E183">
        <v>2006</v>
      </c>
      <c r="F183" t="s">
        <v>499</v>
      </c>
      <c r="G183" t="s">
        <v>23</v>
      </c>
      <c r="H183" s="10">
        <v>4.6689814814814814E-4</v>
      </c>
      <c r="I183" s="10">
        <v>5.6134259259259252E-5</v>
      </c>
    </row>
    <row r="184" spans="1:9" x14ac:dyDescent="0.25">
      <c r="A184">
        <v>14</v>
      </c>
      <c r="B184">
        <v>54</v>
      </c>
      <c r="C184" t="s">
        <v>85</v>
      </c>
      <c r="D184" t="s">
        <v>607</v>
      </c>
      <c r="E184">
        <v>2007</v>
      </c>
      <c r="F184" t="s">
        <v>499</v>
      </c>
      <c r="G184" t="s">
        <v>16</v>
      </c>
      <c r="H184" s="10">
        <v>4.6828703703703702E-4</v>
      </c>
      <c r="I184" s="10">
        <v>5.7523148148148146E-5</v>
      </c>
    </row>
    <row r="185" spans="1:9" x14ac:dyDescent="0.25">
      <c r="A185">
        <v>15</v>
      </c>
      <c r="B185">
        <v>72</v>
      </c>
      <c r="C185" t="s">
        <v>115</v>
      </c>
      <c r="D185" t="s">
        <v>626</v>
      </c>
      <c r="E185">
        <v>2006</v>
      </c>
      <c r="F185" t="s">
        <v>499</v>
      </c>
      <c r="G185" t="s">
        <v>23</v>
      </c>
      <c r="H185" s="10">
        <v>4.7083333333333336E-4</v>
      </c>
      <c r="I185" s="10">
        <v>6.0069444444444454E-5</v>
      </c>
    </row>
    <row r="186" spans="1:9" x14ac:dyDescent="0.25">
      <c r="A186">
        <v>16</v>
      </c>
      <c r="B186">
        <v>78</v>
      </c>
      <c r="C186" t="s">
        <v>476</v>
      </c>
      <c r="D186" t="s">
        <v>624</v>
      </c>
      <c r="E186">
        <v>2006</v>
      </c>
      <c r="F186" t="s">
        <v>499</v>
      </c>
      <c r="G186" t="s">
        <v>23</v>
      </c>
      <c r="H186" s="10">
        <v>4.726851851851852E-4</v>
      </c>
      <c r="I186" s="10">
        <v>6.1921296296296288E-5</v>
      </c>
    </row>
    <row r="187" spans="1:9" x14ac:dyDescent="0.25">
      <c r="A187">
        <v>17</v>
      </c>
      <c r="B187">
        <v>53</v>
      </c>
      <c r="C187" t="s">
        <v>100</v>
      </c>
      <c r="D187" t="s">
        <v>614</v>
      </c>
      <c r="E187">
        <v>2007</v>
      </c>
      <c r="F187" t="s">
        <v>499</v>
      </c>
      <c r="G187" t="s">
        <v>18</v>
      </c>
      <c r="H187" s="10">
        <v>4.8761574074074077E-4</v>
      </c>
      <c r="I187" s="10">
        <v>7.6851851851851848E-5</v>
      </c>
    </row>
    <row r="188" spans="1:9" x14ac:dyDescent="0.25">
      <c r="A188">
        <v>18</v>
      </c>
      <c r="B188">
        <v>56</v>
      </c>
      <c r="C188" t="s">
        <v>101</v>
      </c>
      <c r="D188" t="s">
        <v>623</v>
      </c>
      <c r="E188">
        <v>2007</v>
      </c>
      <c r="F188" t="s">
        <v>499</v>
      </c>
      <c r="G188" t="s">
        <v>18</v>
      </c>
      <c r="H188" s="10">
        <v>4.9085648148148144E-4</v>
      </c>
      <c r="I188" s="10">
        <v>8.0092592592592582E-5</v>
      </c>
    </row>
    <row r="189" spans="1:9" x14ac:dyDescent="0.25">
      <c r="A189">
        <v>19</v>
      </c>
      <c r="B189">
        <v>63</v>
      </c>
      <c r="C189" t="s">
        <v>88</v>
      </c>
      <c r="D189" t="s">
        <v>622</v>
      </c>
      <c r="E189">
        <v>2007</v>
      </c>
      <c r="F189" t="s">
        <v>499</v>
      </c>
      <c r="G189" t="s">
        <v>16</v>
      </c>
      <c r="H189" s="10">
        <v>4.9398148148148153E-4</v>
      </c>
      <c r="I189" s="10">
        <v>8.3217592592592591E-5</v>
      </c>
    </row>
    <row r="190" spans="1:9" x14ac:dyDescent="0.25">
      <c r="A190">
        <v>20</v>
      </c>
      <c r="B190">
        <v>62</v>
      </c>
      <c r="C190" t="s">
        <v>454</v>
      </c>
      <c r="D190" t="s">
        <v>611</v>
      </c>
      <c r="E190">
        <v>2007</v>
      </c>
      <c r="F190" t="s">
        <v>499</v>
      </c>
      <c r="G190" t="s">
        <v>18</v>
      </c>
      <c r="H190" s="10">
        <v>4.942129629629629E-4</v>
      </c>
      <c r="I190" s="10">
        <v>8.3449074074074071E-5</v>
      </c>
    </row>
    <row r="191" spans="1:9" x14ac:dyDescent="0.25">
      <c r="A191">
        <v>21</v>
      </c>
      <c r="B191">
        <v>74</v>
      </c>
      <c r="C191" t="s">
        <v>86</v>
      </c>
      <c r="D191" t="s">
        <v>630</v>
      </c>
      <c r="E191">
        <v>2007</v>
      </c>
      <c r="F191" t="s">
        <v>499</v>
      </c>
      <c r="G191" t="s">
        <v>23</v>
      </c>
      <c r="H191" s="10">
        <v>4.9907407407407409E-4</v>
      </c>
      <c r="I191" s="10">
        <v>8.8310185185185193E-5</v>
      </c>
    </row>
    <row r="192" spans="1:9" x14ac:dyDescent="0.25">
      <c r="A192">
        <v>22</v>
      </c>
      <c r="B192">
        <v>80</v>
      </c>
      <c r="C192" t="s">
        <v>84</v>
      </c>
      <c r="D192" t="s">
        <v>648</v>
      </c>
      <c r="E192">
        <v>2007</v>
      </c>
      <c r="F192" t="s">
        <v>499</v>
      </c>
      <c r="G192" t="s">
        <v>23</v>
      </c>
      <c r="H192" s="10">
        <v>5.0393518518518517E-4</v>
      </c>
      <c r="I192" s="10">
        <v>9.3171296296296315E-5</v>
      </c>
    </row>
    <row r="193" spans="1:9" x14ac:dyDescent="0.25">
      <c r="A193">
        <v>23</v>
      </c>
      <c r="B193">
        <v>69</v>
      </c>
      <c r="C193" t="s">
        <v>231</v>
      </c>
      <c r="D193" t="s">
        <v>617</v>
      </c>
      <c r="E193">
        <v>2006</v>
      </c>
      <c r="F193" t="s">
        <v>499</v>
      </c>
      <c r="G193" t="s">
        <v>16</v>
      </c>
      <c r="H193" s="10">
        <v>5.0474537037037035E-4</v>
      </c>
      <c r="I193" s="10">
        <v>9.3981481481481468E-5</v>
      </c>
    </row>
    <row r="194" spans="1:9" x14ac:dyDescent="0.25">
      <c r="A194">
        <v>24</v>
      </c>
      <c r="B194">
        <v>65</v>
      </c>
      <c r="C194" t="s">
        <v>104</v>
      </c>
      <c r="D194" t="s">
        <v>638</v>
      </c>
      <c r="E194">
        <v>2007</v>
      </c>
      <c r="F194" t="s">
        <v>499</v>
      </c>
      <c r="G194" t="s">
        <v>18</v>
      </c>
      <c r="H194" s="10">
        <v>5.1018518518518524E-4</v>
      </c>
      <c r="I194" s="10">
        <v>9.9421296296296291E-5</v>
      </c>
    </row>
    <row r="195" spans="1:9" x14ac:dyDescent="0.25">
      <c r="A195">
        <v>25</v>
      </c>
      <c r="B195">
        <v>81</v>
      </c>
      <c r="C195" t="s">
        <v>114</v>
      </c>
      <c r="D195" t="s">
        <v>640</v>
      </c>
      <c r="E195">
        <v>2006</v>
      </c>
      <c r="F195" t="s">
        <v>499</v>
      </c>
      <c r="G195" t="s">
        <v>16</v>
      </c>
      <c r="H195" s="10">
        <v>5.1203703703703708E-4</v>
      </c>
      <c r="I195" s="10">
        <v>1.0127314814814815E-4</v>
      </c>
    </row>
    <row r="196" spans="1:9" x14ac:dyDescent="0.25">
      <c r="A196">
        <v>26</v>
      </c>
      <c r="B196">
        <v>79</v>
      </c>
      <c r="C196" t="s">
        <v>105</v>
      </c>
      <c r="D196" t="s">
        <v>652</v>
      </c>
      <c r="E196">
        <v>2007</v>
      </c>
      <c r="F196" t="s">
        <v>499</v>
      </c>
      <c r="G196" t="s">
        <v>16</v>
      </c>
      <c r="H196" s="10">
        <v>5.1990740740740741E-4</v>
      </c>
      <c r="I196" s="10">
        <v>1.0914351851851851E-4</v>
      </c>
    </row>
    <row r="197" spans="1:9" x14ac:dyDescent="0.25">
      <c r="A197">
        <v>27</v>
      </c>
      <c r="B197">
        <v>68</v>
      </c>
      <c r="C197" t="s">
        <v>90</v>
      </c>
      <c r="D197" t="s">
        <v>642</v>
      </c>
      <c r="E197">
        <v>2007</v>
      </c>
      <c r="F197" t="s">
        <v>499</v>
      </c>
      <c r="G197" t="s">
        <v>18</v>
      </c>
      <c r="H197" s="10">
        <v>5.6342592592592588E-4</v>
      </c>
      <c r="I197" s="10">
        <v>1.5266203703703703E-4</v>
      </c>
    </row>
    <row r="198" spans="1:9" x14ac:dyDescent="0.25">
      <c r="A198">
        <v>28</v>
      </c>
      <c r="B198">
        <v>58</v>
      </c>
      <c r="C198" t="s">
        <v>106</v>
      </c>
      <c r="D198" t="s">
        <v>608</v>
      </c>
      <c r="E198">
        <v>2007</v>
      </c>
      <c r="F198" t="s">
        <v>499</v>
      </c>
      <c r="G198" t="s">
        <v>23</v>
      </c>
      <c r="H198" s="10">
        <v>6.2361111111111113E-4</v>
      </c>
      <c r="I198" s="10">
        <v>2.1284722222222224E-4</v>
      </c>
    </row>
    <row r="201" spans="1:9" x14ac:dyDescent="0.25">
      <c r="A201" t="s">
        <v>893</v>
      </c>
    </row>
    <row r="202" spans="1:9" x14ac:dyDescent="0.25">
      <c r="B202">
        <v>82</v>
      </c>
      <c r="C202" t="s">
        <v>477</v>
      </c>
      <c r="D202" t="s">
        <v>670</v>
      </c>
      <c r="E202">
        <v>2007</v>
      </c>
      <c r="F202" t="s">
        <v>664</v>
      </c>
      <c r="G202" t="s">
        <v>23</v>
      </c>
    </row>
    <row r="205" spans="1:9" x14ac:dyDescent="0.25">
      <c r="A205" t="s">
        <v>682</v>
      </c>
    </row>
    <row r="206" spans="1:9" x14ac:dyDescent="0.25">
      <c r="B206">
        <v>71</v>
      </c>
      <c r="C206" t="s">
        <v>119</v>
      </c>
      <c r="D206" t="s">
        <v>599</v>
      </c>
      <c r="E206">
        <v>2006</v>
      </c>
      <c r="F206" t="s">
        <v>499</v>
      </c>
      <c r="G206" t="s">
        <v>16</v>
      </c>
    </row>
    <row r="207" spans="1:9" x14ac:dyDescent="0.25">
      <c r="B207">
        <v>76</v>
      </c>
      <c r="C207" t="s">
        <v>118</v>
      </c>
      <c r="D207" t="s">
        <v>620</v>
      </c>
      <c r="E207">
        <v>2006</v>
      </c>
      <c r="F207" t="s">
        <v>499</v>
      </c>
      <c r="G207" t="s">
        <v>23</v>
      </c>
    </row>
    <row r="210" spans="1:9" x14ac:dyDescent="0.25">
      <c r="A210" t="s">
        <v>673</v>
      </c>
    </row>
    <row r="211" spans="1:9" x14ac:dyDescent="0.25">
      <c r="B211">
        <v>64</v>
      </c>
      <c r="C211" t="s">
        <v>77</v>
      </c>
      <c r="D211" t="s">
        <v>600</v>
      </c>
      <c r="E211">
        <v>2007</v>
      </c>
      <c r="F211" t="s">
        <v>499</v>
      </c>
      <c r="G211" t="s">
        <v>23</v>
      </c>
      <c r="H211" s="10" t="s">
        <v>906</v>
      </c>
      <c r="I211" s="10" t="s">
        <v>918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9"/>
  <sheetViews>
    <sheetView workbookViewId="0">
      <selection activeCell="A2" sqref="A2:X23"/>
    </sheetView>
  </sheetViews>
  <sheetFormatPr defaultColWidth="9.140625" defaultRowHeight="15" x14ac:dyDescent="0.25"/>
  <cols>
    <col min="1" max="1" width="9.140625" style="3"/>
    <col min="2" max="2" width="13.42578125" style="3" bestFit="1" customWidth="1"/>
    <col min="3" max="3" width="10.85546875" style="3" bestFit="1" customWidth="1"/>
    <col min="4" max="4" width="5.140625" style="3" bestFit="1" customWidth="1"/>
    <col min="5" max="5" width="5" style="3" bestFit="1" customWidth="1"/>
    <col min="6" max="6" width="6.140625" style="3" bestFit="1" customWidth="1"/>
    <col min="7" max="7" width="8" style="3" bestFit="1" customWidth="1"/>
    <col min="8" max="8" width="9" style="3" bestFit="1" customWidth="1"/>
    <col min="9" max="9" width="11.7109375" style="3" bestFit="1" customWidth="1"/>
    <col min="10" max="10" width="6.85546875" style="3" bestFit="1" customWidth="1"/>
    <col min="11" max="16384" width="9.140625" style="3"/>
  </cols>
  <sheetData>
    <row r="1" spans="1:24" ht="24" x14ac:dyDescent="0.25">
      <c r="A1" s="5" t="s">
        <v>0</v>
      </c>
      <c r="B1" s="5" t="s">
        <v>409</v>
      </c>
      <c r="C1" s="5" t="s">
        <v>410</v>
      </c>
      <c r="D1" s="5" t="s">
        <v>411</v>
      </c>
      <c r="E1" s="5" t="s">
        <v>1</v>
      </c>
      <c r="F1" s="5" t="s">
        <v>412</v>
      </c>
      <c r="G1" s="5" t="s">
        <v>413</v>
      </c>
      <c r="H1" s="5" t="s">
        <v>414</v>
      </c>
      <c r="I1" s="5" t="s">
        <v>415</v>
      </c>
      <c r="J1" s="5" t="s">
        <v>354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13</v>
      </c>
      <c r="R1" s="6" t="s">
        <v>14</v>
      </c>
      <c r="S1" s="5" t="s">
        <v>8</v>
      </c>
      <c r="T1" s="6" t="s">
        <v>9</v>
      </c>
      <c r="U1" s="6" t="s">
        <v>15</v>
      </c>
      <c r="V1" s="5" t="s">
        <v>10</v>
      </c>
      <c r="W1" s="6" t="s">
        <v>11</v>
      </c>
      <c r="X1" s="6" t="s">
        <v>12</v>
      </c>
    </row>
    <row r="2" spans="1:24" x14ac:dyDescent="0.25">
      <c r="A2" s="14">
        <f>IFERROR(RANK(V2,V:V,1),"-")</f>
        <v>1</v>
      </c>
      <c r="B2" s="15" t="s">
        <v>177</v>
      </c>
      <c r="C2" s="15" t="s">
        <v>375</v>
      </c>
      <c r="D2" s="15"/>
      <c r="E2" s="15">
        <v>2008</v>
      </c>
      <c r="F2" s="15" t="s">
        <v>16</v>
      </c>
      <c r="G2" s="15">
        <v>2010452</v>
      </c>
      <c r="H2" s="15" t="s">
        <v>76</v>
      </c>
      <c r="I2" s="15" t="s">
        <v>355</v>
      </c>
      <c r="J2" s="15" t="s">
        <v>360</v>
      </c>
      <c r="K2" s="14">
        <f>IFERROR(IF(INDEX('Q1-1'!A:A,MATCH(H2,'Q1-1'!C:C,0))=0,na,INDEX('Q1-1'!A:A,MATCH(H2,'Q1-1'!C:C,0))),"-")</f>
        <v>3</v>
      </c>
      <c r="L2" s="14">
        <f>IFERROR(IF(INDEX('Q1-2'!A:A,MATCH(H2,'Q1-2'!C:C,0))=0,na,INDEX('Q1-2'!A:A,MATCH(H2,'Q1-2'!C:C,0))),"-")</f>
        <v>2</v>
      </c>
      <c r="M2" s="14">
        <f>IFERROR(IF(INDEX('Q2-1'!A:A,MATCH(H2,'Q2-1'!C:C,0))=0,na,INDEX('Q2-1'!A:A,MATCH(H2,'Q2-1'!C:C,0))),"-")</f>
        <v>2</v>
      </c>
      <c r="N2" s="14">
        <f>IFERROR(IF(INDEX('Q2-2'!A:A,MATCH(H2,'Q2-2'!C:C,0))=0,na,INDEX('Q2-2'!A:A,MATCH(H2,'Q2-2'!C:C,0))),"-")</f>
        <v>1</v>
      </c>
      <c r="O2" s="14">
        <f>IFERROR(IF(INDEX('Q3-1'!A:A,MATCH(H2,'Q3-1'!C:C,0))=0,na,INDEX('Q3-1'!A:A,MATCH(H2,'Q3-1'!C:C,0))),"-")</f>
        <v>1</v>
      </c>
      <c r="P2" s="14">
        <f>IFERROR(IF(INDEX('Q3-2'!A:A,MATCH(H2,'Q3-2'!C:C,0))=0,na,INDEX('Q3-2'!A:A,MATCH(H2,'Q3-2'!C:C,0))),"-")</f>
        <v>1</v>
      </c>
      <c r="Q2" s="14" t="str">
        <f>IFERROR(IF(INDEX('Q4-1'!A:A,MATCH(H2,'Q4-1'!C:C,0))=0,na,INDEX('Q4-1'!A:A,MATCH(H2,'Q4-1'!C:C,0))),"-")</f>
        <v>-</v>
      </c>
      <c r="R2" s="14">
        <f>IFERROR(IF(INDEX('Q4-2'!A:A,MATCH(H2,'Q4-2'!C:C,0))=0,na,INDEX('Q4-2'!A:A,MATCH(H2,'Q4-2'!C:C,0))),"-")</f>
        <v>2</v>
      </c>
      <c r="S2" s="14">
        <f t="shared" ref="S2:S33" si="0">IFERROR(SMALL(K2:R2,1),"-")</f>
        <v>1</v>
      </c>
      <c r="T2" s="14">
        <f t="shared" ref="T2:T33" si="1">IFERROR(SMALL(K2:R2,2),"-")</f>
        <v>1</v>
      </c>
      <c r="U2" s="14">
        <f t="shared" ref="U2:U33" si="2">IFERROR(SMALL(K2:R2,3),"-")</f>
        <v>1</v>
      </c>
      <c r="V2" s="14">
        <f t="shared" ref="V2:V33" si="3">IFERROR(S2+T2+U2,"-")</f>
        <v>3</v>
      </c>
      <c r="W2" s="14">
        <f t="shared" ref="W2:W33" si="4">IFERROR(SMALL(K2:R2,4),"-")</f>
        <v>2</v>
      </c>
      <c r="X2" s="14">
        <f t="shared" ref="X2:X33" si="5">IFERROR(SMALL(K2:R2,5),"-")</f>
        <v>2</v>
      </c>
    </row>
    <row r="3" spans="1:24" x14ac:dyDescent="0.25">
      <c r="A3" s="14">
        <v>2</v>
      </c>
      <c r="B3" s="15" t="s">
        <v>190</v>
      </c>
      <c r="C3" s="15" t="s">
        <v>385</v>
      </c>
      <c r="D3" s="15"/>
      <c r="E3" s="15">
        <v>2008</v>
      </c>
      <c r="F3" s="15" t="s">
        <v>18</v>
      </c>
      <c r="G3" s="15">
        <v>2010188</v>
      </c>
      <c r="H3" s="15" t="s">
        <v>97</v>
      </c>
      <c r="I3" s="15" t="s">
        <v>355</v>
      </c>
      <c r="J3" s="15" t="s">
        <v>360</v>
      </c>
      <c r="K3" s="14">
        <f>IFERROR(IF(INDEX('Q1-1'!A:A,MATCH(H3,'Q1-1'!C:C,0))=0,na,INDEX('Q1-1'!A:A,MATCH(H3,'Q1-1'!C:C,0))),"-")</f>
        <v>1</v>
      </c>
      <c r="L3" s="14">
        <f>IFERROR(IF(INDEX('Q1-2'!A:A,MATCH(H3,'Q1-2'!C:C,0))=0,na,INDEX('Q1-2'!A:A,MATCH(H3,'Q1-2'!C:C,0))),"-")</f>
        <v>1</v>
      </c>
      <c r="M3" s="14">
        <f>IFERROR(IF(INDEX('Q2-1'!A:A,MATCH(H3,'Q2-1'!C:C,0))=0,na,INDEX('Q2-1'!A:A,MATCH(H3,'Q2-1'!C:C,0))),"-")</f>
        <v>11</v>
      </c>
      <c r="N3" s="14">
        <f>IFERROR(IF(INDEX('Q2-2'!A:A,MATCH(H3,'Q2-2'!C:C,0))=0,na,INDEX('Q2-2'!A:A,MATCH(H3,'Q2-2'!C:C,0))),"-")</f>
        <v>3</v>
      </c>
      <c r="O3" s="14" t="str">
        <f>IFERROR(IF(INDEX('Q3-1'!A:A,MATCH(H3,'Q3-1'!C:C,0))=0,na,INDEX('Q3-1'!A:A,MATCH(H3,'Q3-1'!C:C,0))),"-")</f>
        <v>-</v>
      </c>
      <c r="P3" s="14">
        <f>IFERROR(IF(INDEX('Q3-2'!A:A,MATCH(H3,'Q3-2'!C:C,0))=0,na,INDEX('Q3-2'!A:A,MATCH(H3,'Q3-2'!C:C,0))),"-")</f>
        <v>3</v>
      </c>
      <c r="Q3" s="14">
        <f>IFERROR(IF(INDEX('Q4-1'!A:A,MATCH(H3,'Q4-1'!C:C,0))=0,na,INDEX('Q4-1'!A:A,MATCH(H3,'Q4-1'!C:C,0))),"-")</f>
        <v>1</v>
      </c>
      <c r="R3" s="14">
        <f>IFERROR(IF(INDEX('Q4-2'!A:A,MATCH(H3,'Q4-2'!C:C,0))=0,na,INDEX('Q4-2'!A:A,MATCH(H3,'Q4-2'!C:C,0))),"-")</f>
        <v>3</v>
      </c>
      <c r="S3" s="14">
        <f t="shared" si="0"/>
        <v>1</v>
      </c>
      <c r="T3" s="14">
        <f t="shared" si="1"/>
        <v>1</v>
      </c>
      <c r="U3" s="14">
        <f t="shared" si="2"/>
        <v>1</v>
      </c>
      <c r="V3" s="14">
        <f t="shared" si="3"/>
        <v>3</v>
      </c>
      <c r="W3" s="14">
        <f t="shared" si="4"/>
        <v>3</v>
      </c>
      <c r="X3" s="14">
        <f t="shared" si="5"/>
        <v>3</v>
      </c>
    </row>
    <row r="4" spans="1:24" x14ac:dyDescent="0.25">
      <c r="A4" s="14">
        <f>IFERROR(RANK(V4,V:V,1),"-")</f>
        <v>3</v>
      </c>
      <c r="B4" s="15" t="s">
        <v>175</v>
      </c>
      <c r="C4" s="15" t="s">
        <v>374</v>
      </c>
      <c r="D4" s="15"/>
      <c r="E4" s="15">
        <v>2008</v>
      </c>
      <c r="F4" s="15" t="s">
        <v>18</v>
      </c>
      <c r="G4" s="15">
        <v>2010266</v>
      </c>
      <c r="H4" s="15" t="s">
        <v>96</v>
      </c>
      <c r="I4" s="15" t="s">
        <v>355</v>
      </c>
      <c r="J4" s="15" t="s">
        <v>360</v>
      </c>
      <c r="K4" s="14">
        <f>IFERROR(IF(INDEX('Q1-1'!A:A,MATCH(H4,'Q1-1'!C:C,0))=0,na,INDEX('Q1-1'!A:A,MATCH(H4,'Q1-1'!C:C,0))),"-")</f>
        <v>4</v>
      </c>
      <c r="L4" s="14">
        <f>IFERROR(IF(INDEX('Q1-2'!A:A,MATCH(H4,'Q1-2'!C:C,0))=0,na,INDEX('Q1-2'!A:A,MATCH(H4,'Q1-2'!C:C,0))),"-")</f>
        <v>5</v>
      </c>
      <c r="M4" s="14">
        <f>IFERROR(IF(INDEX('Q2-1'!A:A,MATCH(H4,'Q2-1'!C:C,0))=0,na,INDEX('Q2-1'!A:A,MATCH(H4,'Q2-1'!C:C,0))),"-")</f>
        <v>1</v>
      </c>
      <c r="N4" s="14">
        <f>IFERROR(IF(INDEX('Q2-2'!A:A,MATCH(H4,'Q2-2'!C:C,0))=0,na,INDEX('Q2-2'!A:A,MATCH(H4,'Q2-2'!C:C,0))),"-")</f>
        <v>2</v>
      </c>
      <c r="O4" s="14">
        <f>IFERROR(IF(INDEX('Q3-1'!A:A,MATCH(H4,'Q3-1'!C:C,0))=0,na,INDEX('Q3-1'!A:A,MATCH(H4,'Q3-1'!C:C,0))),"-")</f>
        <v>12</v>
      </c>
      <c r="P4" s="14">
        <f>IFERROR(IF(INDEX('Q3-2'!A:A,MATCH(H4,'Q3-2'!C:C,0))=0,na,INDEX('Q3-2'!A:A,MATCH(H4,'Q3-2'!C:C,0))),"-")</f>
        <v>18</v>
      </c>
      <c r="Q4" s="14">
        <f>IFERROR(IF(INDEX('Q4-1'!A:A,MATCH(H4,'Q4-1'!C:C,0))=0,na,INDEX('Q4-1'!A:A,MATCH(H4,'Q4-1'!C:C,0))),"-")</f>
        <v>23</v>
      </c>
      <c r="R4" s="14">
        <f>IFERROR(IF(INDEX('Q4-2'!A:A,MATCH(H4,'Q4-2'!C:C,0))=0,na,INDEX('Q4-2'!A:A,MATCH(H4,'Q4-2'!C:C,0))),"-")</f>
        <v>1</v>
      </c>
      <c r="S4" s="14">
        <f t="shared" si="0"/>
        <v>1</v>
      </c>
      <c r="T4" s="14">
        <f t="shared" si="1"/>
        <v>1</v>
      </c>
      <c r="U4" s="14">
        <f t="shared" si="2"/>
        <v>2</v>
      </c>
      <c r="V4" s="14">
        <f t="shared" si="3"/>
        <v>4</v>
      </c>
      <c r="W4" s="14">
        <f t="shared" si="4"/>
        <v>4</v>
      </c>
      <c r="X4" s="14">
        <f t="shared" si="5"/>
        <v>5</v>
      </c>
    </row>
    <row r="5" spans="1:24" x14ac:dyDescent="0.25">
      <c r="A5" s="14">
        <f>IFERROR(RANK(V5,V:V,1),"-")</f>
        <v>4</v>
      </c>
      <c r="B5" s="15" t="s">
        <v>390</v>
      </c>
      <c r="C5" s="15" t="s">
        <v>391</v>
      </c>
      <c r="D5" s="15"/>
      <c r="E5" s="15">
        <v>2008</v>
      </c>
      <c r="F5" s="15" t="s">
        <v>23</v>
      </c>
      <c r="G5" s="15">
        <v>2010536</v>
      </c>
      <c r="H5" s="15" t="s">
        <v>80</v>
      </c>
      <c r="I5" s="15" t="s">
        <v>355</v>
      </c>
      <c r="J5" s="15" t="s">
        <v>360</v>
      </c>
      <c r="K5" s="14">
        <f>IFERROR(IF(INDEX('Q1-1'!A:A,MATCH(H5,'Q1-1'!C:C,0))=0,na,INDEX('Q1-1'!A:A,MATCH(H5,'Q1-1'!C:C,0))),"-")</f>
        <v>5</v>
      </c>
      <c r="L5" s="14">
        <f>IFERROR(IF(INDEX('Q1-2'!A:A,MATCH(H5,'Q1-2'!C:C,0))=0,na,INDEX('Q1-2'!A:A,MATCH(H5,'Q1-2'!C:C,0))),"-")</f>
        <v>6</v>
      </c>
      <c r="M5" s="14">
        <f>IFERROR(IF(INDEX('Q2-1'!A:A,MATCH(H5,'Q2-1'!C:C,0))=0,na,INDEX('Q2-1'!A:A,MATCH(H5,'Q2-1'!C:C,0))),"-")</f>
        <v>3</v>
      </c>
      <c r="N5" s="14">
        <f>IFERROR(IF(INDEX('Q2-2'!A:A,MATCH(H5,'Q2-2'!C:C,0))=0,na,INDEX('Q2-2'!A:A,MATCH(H5,'Q2-2'!C:C,0))),"-")</f>
        <v>5</v>
      </c>
      <c r="O5" s="14">
        <f>IFERROR(IF(INDEX('Q3-1'!A:A,MATCH(H5,'Q3-1'!C:C,0))=0,na,INDEX('Q3-1'!A:A,MATCH(H5,'Q3-1'!C:C,0))),"-")</f>
        <v>2</v>
      </c>
      <c r="P5" s="14">
        <f>IFERROR(IF(INDEX('Q3-2'!A:A,MATCH(H5,'Q3-2'!C:C,0))=0,na,INDEX('Q3-2'!A:A,MATCH(H5,'Q3-2'!C:C,0))),"-")</f>
        <v>2</v>
      </c>
      <c r="Q5" s="14">
        <f>IFERROR(IF(INDEX('Q4-1'!A:A,MATCH(H5,'Q4-1'!C:C,0))=0,na,INDEX('Q4-1'!A:A,MATCH(H5,'Q4-1'!C:C,0))),"-")</f>
        <v>3</v>
      </c>
      <c r="R5" s="14">
        <f>IFERROR(IF(INDEX('Q4-2'!A:A,MATCH(H5,'Q4-2'!C:C,0))=0,na,INDEX('Q4-2'!A:A,MATCH(H5,'Q4-2'!C:C,0))),"-")</f>
        <v>5</v>
      </c>
      <c r="S5" s="14">
        <f t="shared" si="0"/>
        <v>2</v>
      </c>
      <c r="T5" s="14">
        <f t="shared" si="1"/>
        <v>2</v>
      </c>
      <c r="U5" s="14">
        <f t="shared" si="2"/>
        <v>3</v>
      </c>
      <c r="V5" s="14">
        <f t="shared" si="3"/>
        <v>7</v>
      </c>
      <c r="W5" s="14">
        <f t="shared" si="4"/>
        <v>3</v>
      </c>
      <c r="X5" s="14">
        <f t="shared" si="5"/>
        <v>5</v>
      </c>
    </row>
    <row r="6" spans="1:24" x14ac:dyDescent="0.25">
      <c r="A6" s="14">
        <f>IFERROR(RANK(V6,V:V,1),"-")</f>
        <v>5</v>
      </c>
      <c r="B6" s="15" t="s">
        <v>287</v>
      </c>
      <c r="C6" s="15" t="s">
        <v>385</v>
      </c>
      <c r="D6" s="15"/>
      <c r="E6" s="15">
        <v>2008</v>
      </c>
      <c r="F6" s="15" t="s">
        <v>37</v>
      </c>
      <c r="G6" s="15">
        <v>2010397</v>
      </c>
      <c r="H6" s="15" t="s">
        <v>75</v>
      </c>
      <c r="I6" s="15" t="s">
        <v>355</v>
      </c>
      <c r="J6" s="15" t="s">
        <v>360</v>
      </c>
      <c r="K6" s="14">
        <f>IFERROR(IF(INDEX('Q1-1'!A:A,MATCH(H6,'Q1-1'!C:C,0))=0,na,INDEX('Q1-1'!A:A,MATCH(H6,'Q1-1'!C:C,0))),"-")</f>
        <v>2</v>
      </c>
      <c r="L6" s="14">
        <f>IFERROR(IF(INDEX('Q1-2'!A:A,MATCH(H6,'Q1-2'!C:C,0))=0,na,INDEX('Q1-2'!A:A,MATCH(H6,'Q1-2'!C:C,0))),"-")</f>
        <v>3</v>
      </c>
      <c r="M6" s="14">
        <f>IFERROR(IF(INDEX('Q2-1'!A:A,MATCH(H6,'Q2-1'!C:C,0))=0,na,INDEX('Q2-1'!A:A,MATCH(H6,'Q2-1'!C:C,0))),"-")</f>
        <v>16</v>
      </c>
      <c r="N6" s="14">
        <f>IFERROR(IF(INDEX('Q2-2'!A:A,MATCH(H6,'Q2-2'!C:C,0))=0,na,INDEX('Q2-2'!A:A,MATCH(H6,'Q2-2'!C:C,0))),"-")</f>
        <v>24</v>
      </c>
      <c r="O6" s="14">
        <f>IFERROR(IF(INDEX('Q3-1'!A:A,MATCH(H6,'Q3-1'!C:C,0))=0,na,INDEX('Q3-1'!A:A,MATCH(H6,'Q3-1'!C:C,0))),"-")</f>
        <v>5</v>
      </c>
      <c r="P6" s="14">
        <f>IFERROR(IF(INDEX('Q3-2'!A:A,MATCH(H6,'Q3-2'!C:C,0))=0,na,INDEX('Q3-2'!A:A,MATCH(H6,'Q3-2'!C:C,0))),"-")</f>
        <v>5</v>
      </c>
      <c r="Q6" s="14" t="str">
        <f>IFERROR(IF(INDEX('Q4-1'!A:A,MATCH(H6,'Q4-1'!C:C,0))=0,na,INDEX('Q4-1'!A:A,MATCH(H6,'Q4-1'!C:C,0))),"-")</f>
        <v>-</v>
      </c>
      <c r="R6" s="14" t="str">
        <f>IFERROR(IF(INDEX('Q4-2'!A:A,MATCH(H6,'Q4-2'!C:C,0))=0,na,INDEX('Q4-2'!A:A,MATCH(H6,'Q4-2'!C:C,0))),"-")</f>
        <v>-</v>
      </c>
      <c r="S6" s="14">
        <f t="shared" si="0"/>
        <v>2</v>
      </c>
      <c r="T6" s="14">
        <f t="shared" si="1"/>
        <v>3</v>
      </c>
      <c r="U6" s="14">
        <f t="shared" si="2"/>
        <v>5</v>
      </c>
      <c r="V6" s="14">
        <f t="shared" si="3"/>
        <v>10</v>
      </c>
      <c r="W6" s="14">
        <f t="shared" si="4"/>
        <v>5</v>
      </c>
      <c r="X6" s="14">
        <f t="shared" si="5"/>
        <v>16</v>
      </c>
    </row>
    <row r="7" spans="1:24" x14ac:dyDescent="0.25">
      <c r="A7" s="14">
        <f>IFERROR(RANK(V7,V:V,1),"-")</f>
        <v>6</v>
      </c>
      <c r="B7" s="15" t="s">
        <v>171</v>
      </c>
      <c r="C7" s="15" t="s">
        <v>370</v>
      </c>
      <c r="D7" s="15"/>
      <c r="E7" s="15">
        <v>2008</v>
      </c>
      <c r="F7" s="15" t="s">
        <v>18</v>
      </c>
      <c r="G7" s="15">
        <v>2010065</v>
      </c>
      <c r="H7" s="15" t="s">
        <v>92</v>
      </c>
      <c r="I7" s="15" t="s">
        <v>355</v>
      </c>
      <c r="J7" s="15" t="s">
        <v>360</v>
      </c>
      <c r="K7" s="14">
        <f>IFERROR(IF(INDEX('Q1-1'!A:A,MATCH(H7,'Q1-1'!C:C,0))=0,na,INDEX('Q1-1'!A:A,MATCH(H7,'Q1-1'!C:C,0))),"-")</f>
        <v>9</v>
      </c>
      <c r="L7" s="14">
        <f>IFERROR(IF(INDEX('Q1-2'!A:A,MATCH(H7,'Q1-2'!C:C,0))=0,na,INDEX('Q1-2'!A:A,MATCH(H7,'Q1-2'!C:C,0))),"-")</f>
        <v>9</v>
      </c>
      <c r="M7" s="14">
        <f>IFERROR(IF(INDEX('Q2-1'!A:A,MATCH(H7,'Q2-1'!C:C,0))=0,na,INDEX('Q2-1'!A:A,MATCH(H7,'Q2-1'!C:C,0))),"-")</f>
        <v>13</v>
      </c>
      <c r="N7" s="14" t="str">
        <f>IFERROR(IF(INDEX('Q2-2'!A:A,MATCH(H7,'Q2-2'!C:C,0))=0,na,INDEX('Q2-2'!A:A,MATCH(H7,'Q2-2'!C:C,0))),"-")</f>
        <v>-</v>
      </c>
      <c r="O7" s="14">
        <f>IFERROR(IF(INDEX('Q3-1'!A:A,MATCH(H7,'Q3-1'!C:C,0))=0,na,INDEX('Q3-1'!A:A,MATCH(H7,'Q3-1'!C:C,0))),"-")</f>
        <v>4</v>
      </c>
      <c r="P7" s="14">
        <f>IFERROR(IF(INDEX('Q3-2'!A:A,MATCH(H7,'Q3-2'!C:C,0))=0,na,INDEX('Q3-2'!A:A,MATCH(H7,'Q3-2'!C:C,0))),"-")</f>
        <v>9</v>
      </c>
      <c r="Q7" s="14">
        <f>IFERROR(IF(INDEX('Q4-1'!A:A,MATCH(H7,'Q4-1'!C:C,0))=0,na,INDEX('Q4-1'!A:A,MATCH(H7,'Q4-1'!C:C,0))),"-")</f>
        <v>4</v>
      </c>
      <c r="R7" s="14">
        <f>IFERROR(IF(INDEX('Q4-2'!A:A,MATCH(H7,'Q4-2'!C:C,0))=0,na,INDEX('Q4-2'!A:A,MATCH(H7,'Q4-2'!C:C,0))),"-")</f>
        <v>4</v>
      </c>
      <c r="S7" s="14">
        <f t="shared" si="0"/>
        <v>4</v>
      </c>
      <c r="T7" s="14">
        <f t="shared" si="1"/>
        <v>4</v>
      </c>
      <c r="U7" s="14">
        <f t="shared" si="2"/>
        <v>4</v>
      </c>
      <c r="V7" s="14">
        <f t="shared" si="3"/>
        <v>12</v>
      </c>
      <c r="W7" s="14">
        <f t="shared" si="4"/>
        <v>9</v>
      </c>
      <c r="X7" s="14">
        <f t="shared" si="5"/>
        <v>9</v>
      </c>
    </row>
    <row r="8" spans="1:24" x14ac:dyDescent="0.25">
      <c r="A8" s="14">
        <f>IFERROR(RANK(V8,V:V,1),"-")</f>
        <v>7</v>
      </c>
      <c r="B8" s="15" t="s">
        <v>275</v>
      </c>
      <c r="C8" s="15" t="s">
        <v>276</v>
      </c>
      <c r="D8" s="15"/>
      <c r="E8" s="15">
        <v>2008</v>
      </c>
      <c r="F8" s="15" t="s">
        <v>16</v>
      </c>
      <c r="G8" s="15">
        <v>2010357</v>
      </c>
      <c r="H8" s="15" t="s">
        <v>461</v>
      </c>
      <c r="I8" s="15" t="s">
        <v>355</v>
      </c>
      <c r="J8" s="15" t="s">
        <v>360</v>
      </c>
      <c r="K8" s="14">
        <f>IFERROR(IF(INDEX('Q1-1'!A:A,MATCH(H8,'Q1-1'!C:C,0))=0,na,INDEX('Q1-1'!A:A,MATCH(H8,'Q1-1'!C:C,0))),"-")</f>
        <v>12</v>
      </c>
      <c r="L8" s="14">
        <f>IFERROR(IF(INDEX('Q1-2'!A:A,MATCH(H8,'Q1-2'!C:C,0))=0,na,INDEX('Q1-2'!A:A,MATCH(H8,'Q1-2'!C:C,0))),"-")</f>
        <v>14</v>
      </c>
      <c r="M8" s="14">
        <f>IFERROR(IF(INDEX('Q2-1'!A:A,MATCH(H8,'Q2-1'!C:C,0))=0,na,INDEX('Q2-1'!A:A,MATCH(H8,'Q2-1'!C:C,0))),"-")</f>
        <v>6</v>
      </c>
      <c r="N8" s="14">
        <f>IFERROR(IF(INDEX('Q2-2'!A:A,MATCH(H8,'Q2-2'!C:C,0))=0,na,INDEX('Q2-2'!A:A,MATCH(H8,'Q2-2'!C:C,0))),"-")</f>
        <v>4</v>
      </c>
      <c r="O8" s="14" t="str">
        <f>IFERROR(IF(INDEX('Q3-1'!A:A,MATCH(H8,'Q3-1'!C:C,0))=0,na,INDEX('Q3-1'!A:A,MATCH(H8,'Q3-1'!C:C,0))),"-")</f>
        <v>-</v>
      </c>
      <c r="P8" s="14">
        <f>IFERROR(IF(INDEX('Q3-2'!A:A,MATCH(H8,'Q3-2'!C:C,0))=0,na,INDEX('Q3-2'!A:A,MATCH(H8,'Q3-2'!C:C,0))),"-")</f>
        <v>4</v>
      </c>
      <c r="Q8" s="14" t="str">
        <f>IFERROR(IF(INDEX('Q4-1'!A:A,MATCH(H8,'Q4-1'!C:C,0))=0,na,INDEX('Q4-1'!A:A,MATCH(H8,'Q4-1'!C:C,0))),"-")</f>
        <v>-</v>
      </c>
      <c r="R8" s="14">
        <f>IFERROR(IF(INDEX('Q4-2'!A:A,MATCH(H8,'Q4-2'!C:C,0))=0,na,INDEX('Q4-2'!A:A,MATCH(H8,'Q4-2'!C:C,0))),"-")</f>
        <v>5</v>
      </c>
      <c r="S8" s="14">
        <f t="shared" si="0"/>
        <v>4</v>
      </c>
      <c r="T8" s="14">
        <f t="shared" si="1"/>
        <v>4</v>
      </c>
      <c r="U8" s="14">
        <f t="shared" si="2"/>
        <v>5</v>
      </c>
      <c r="V8" s="14">
        <f t="shared" si="3"/>
        <v>13</v>
      </c>
      <c r="W8" s="14">
        <f t="shared" si="4"/>
        <v>6</v>
      </c>
      <c r="X8" s="14">
        <f t="shared" si="5"/>
        <v>12</v>
      </c>
    </row>
    <row r="9" spans="1:24" x14ac:dyDescent="0.25">
      <c r="A9" s="14">
        <v>8</v>
      </c>
      <c r="B9" s="15" t="s">
        <v>270</v>
      </c>
      <c r="C9" s="15" t="s">
        <v>375</v>
      </c>
      <c r="D9" s="15"/>
      <c r="E9" s="15">
        <v>2009</v>
      </c>
      <c r="F9" s="15" t="s">
        <v>16</v>
      </c>
      <c r="G9" s="15">
        <v>2011416</v>
      </c>
      <c r="H9" s="15" t="s">
        <v>384</v>
      </c>
      <c r="I9" s="15" t="s">
        <v>355</v>
      </c>
      <c r="J9" s="15" t="s">
        <v>360</v>
      </c>
      <c r="K9" s="14">
        <f>IFERROR(IF(INDEX('Q1-1'!A:A,MATCH(H9,'Q1-1'!C:C,0))=0,na,INDEX('Q1-1'!A:A,MATCH(H9,'Q1-1'!C:C,0))),"-")</f>
        <v>15</v>
      </c>
      <c r="L9" s="14">
        <f>IFERROR(IF(INDEX('Q1-2'!A:A,MATCH(H9,'Q1-2'!C:C,0))=0,na,INDEX('Q1-2'!A:A,MATCH(H9,'Q1-2'!C:C,0))),"-")</f>
        <v>4</v>
      </c>
      <c r="M9" s="14">
        <f>IFERROR(IF(INDEX('Q2-1'!A:A,MATCH(H9,'Q2-1'!C:C,0))=0,na,INDEX('Q2-1'!A:A,MATCH(H9,'Q2-1'!C:C,0))),"-")</f>
        <v>10</v>
      </c>
      <c r="N9" s="14">
        <f>IFERROR(IF(INDEX('Q2-2'!A:A,MATCH(H9,'Q2-2'!C:C,0))=0,na,INDEX('Q2-2'!A:A,MATCH(H9,'Q2-2'!C:C,0))),"-")</f>
        <v>11</v>
      </c>
      <c r="O9" s="14">
        <f>IFERROR(IF(INDEX('Q3-1'!A:A,MATCH(H9,'Q3-1'!C:C,0))=0,na,INDEX('Q3-1'!A:A,MATCH(H9,'Q3-1'!C:C,0))),"-")</f>
        <v>3</v>
      </c>
      <c r="P9" s="14">
        <f>IFERROR(IF(INDEX('Q3-2'!A:A,MATCH(H9,'Q3-2'!C:C,0))=0,na,INDEX('Q3-2'!A:A,MATCH(H9,'Q3-2'!C:C,0))),"-")</f>
        <v>6</v>
      </c>
      <c r="Q9" s="14" t="str">
        <f>IFERROR(IF(INDEX('Q4-1'!A:A,MATCH(H9,'Q4-1'!C:C,0))=0,na,INDEX('Q4-1'!A:A,MATCH(H9,'Q4-1'!C:C,0))),"-")</f>
        <v>-</v>
      </c>
      <c r="R9" s="14">
        <f>IFERROR(IF(INDEX('Q4-2'!A:A,MATCH(H9,'Q4-2'!C:C,0))=0,na,INDEX('Q4-2'!A:A,MATCH(H9,'Q4-2'!C:C,0))),"-")</f>
        <v>8</v>
      </c>
      <c r="S9" s="14">
        <f t="shared" si="0"/>
        <v>3</v>
      </c>
      <c r="T9" s="14">
        <f t="shared" si="1"/>
        <v>4</v>
      </c>
      <c r="U9" s="14">
        <f t="shared" si="2"/>
        <v>6</v>
      </c>
      <c r="V9" s="14">
        <f t="shared" si="3"/>
        <v>13</v>
      </c>
      <c r="W9" s="14">
        <f t="shared" si="4"/>
        <v>8</v>
      </c>
      <c r="X9" s="14">
        <f t="shared" si="5"/>
        <v>10</v>
      </c>
    </row>
    <row r="10" spans="1:24" x14ac:dyDescent="0.25">
      <c r="A10" s="14">
        <v>9</v>
      </c>
      <c r="B10" s="15" t="s">
        <v>403</v>
      </c>
      <c r="C10" s="15" t="s">
        <v>235</v>
      </c>
      <c r="D10" s="15"/>
      <c r="E10" s="15">
        <v>2008</v>
      </c>
      <c r="F10" s="15" t="s">
        <v>23</v>
      </c>
      <c r="G10" s="15">
        <v>2010347</v>
      </c>
      <c r="H10" s="15" t="s">
        <v>81</v>
      </c>
      <c r="I10" s="15" t="s">
        <v>355</v>
      </c>
      <c r="J10" s="15" t="s">
        <v>360</v>
      </c>
      <c r="K10" s="14">
        <f>IFERROR(IF(INDEX('Q1-1'!A:A,MATCH(H10,'Q1-1'!C:C,0))=0,na,INDEX('Q1-1'!A:A,MATCH(H10,'Q1-1'!C:C,0))),"-")</f>
        <v>13</v>
      </c>
      <c r="L10" s="14">
        <f>IFERROR(IF(INDEX('Q1-2'!A:A,MATCH(H10,'Q1-2'!C:C,0))=0,na,INDEX('Q1-2'!A:A,MATCH(H10,'Q1-2'!C:C,0))),"-")</f>
        <v>12</v>
      </c>
      <c r="M10" s="14">
        <f>IFERROR(IF(INDEX('Q2-1'!A:A,MATCH(H10,'Q2-1'!C:C,0))=0,na,INDEX('Q2-1'!A:A,MATCH(H10,'Q2-1'!C:C,0))),"-")</f>
        <v>4</v>
      </c>
      <c r="N10" s="14" t="str">
        <f>IFERROR(IF(INDEX('Q2-2'!A:A,MATCH(H10,'Q2-2'!C:C,0))=0,na,INDEX('Q2-2'!A:A,MATCH(H10,'Q2-2'!C:C,0))),"-")</f>
        <v>-</v>
      </c>
      <c r="O10" s="14">
        <f>IFERROR(IF(INDEX('Q3-1'!A:A,MATCH(H10,'Q3-1'!C:C,0))=0,na,INDEX('Q3-1'!A:A,MATCH(H10,'Q3-1'!C:C,0))),"-")</f>
        <v>11</v>
      </c>
      <c r="P10" s="14">
        <f>IFERROR(IF(INDEX('Q3-2'!A:A,MATCH(H10,'Q3-2'!C:C,0))=0,na,INDEX('Q3-2'!A:A,MATCH(H10,'Q3-2'!C:C,0))),"-")</f>
        <v>7</v>
      </c>
      <c r="Q10" s="14">
        <f>IFERROR(IF(INDEX('Q4-1'!A:A,MATCH(H10,'Q4-1'!C:C,0))=0,na,INDEX('Q4-1'!A:A,MATCH(H10,'Q4-1'!C:C,0))),"-")</f>
        <v>2</v>
      </c>
      <c r="R10" s="14">
        <f>IFERROR(IF(INDEX('Q4-2'!A:A,MATCH(H10,'Q4-2'!C:C,0))=0,na,INDEX('Q4-2'!A:A,MATCH(H10,'Q4-2'!C:C,0))),"-")</f>
        <v>35</v>
      </c>
      <c r="S10" s="14">
        <f t="shared" si="0"/>
        <v>2</v>
      </c>
      <c r="T10" s="14">
        <f t="shared" si="1"/>
        <v>4</v>
      </c>
      <c r="U10" s="14">
        <f t="shared" si="2"/>
        <v>7</v>
      </c>
      <c r="V10" s="14">
        <f t="shared" si="3"/>
        <v>13</v>
      </c>
      <c r="W10" s="14">
        <f t="shared" si="4"/>
        <v>11</v>
      </c>
      <c r="X10" s="14">
        <f t="shared" si="5"/>
        <v>12</v>
      </c>
    </row>
    <row r="11" spans="1:24" x14ac:dyDescent="0.25">
      <c r="A11" s="14">
        <f>IFERROR(RANK(V11,V:V,1),"-")</f>
        <v>10</v>
      </c>
      <c r="B11" s="15" t="s">
        <v>165</v>
      </c>
      <c r="C11" s="15" t="s">
        <v>239</v>
      </c>
      <c r="D11" s="15"/>
      <c r="E11" s="15">
        <v>2008</v>
      </c>
      <c r="F11" s="15" t="s">
        <v>16</v>
      </c>
      <c r="G11" s="15">
        <v>2010279</v>
      </c>
      <c r="H11" s="15" t="s">
        <v>89</v>
      </c>
      <c r="I11" s="15" t="s">
        <v>355</v>
      </c>
      <c r="J11" s="15" t="s">
        <v>360</v>
      </c>
      <c r="K11" s="14">
        <f>IFERROR(IF(INDEX('Q1-1'!A:A,MATCH(H11,'Q1-1'!C:C,0))=0,na,INDEX('Q1-1'!A:A,MATCH(H11,'Q1-1'!C:C,0))),"-")</f>
        <v>7</v>
      </c>
      <c r="L11" s="14">
        <f>IFERROR(IF(INDEX('Q1-2'!A:A,MATCH(H11,'Q1-2'!C:C,0))=0,na,INDEX('Q1-2'!A:A,MATCH(H11,'Q1-2'!C:C,0))),"-")</f>
        <v>11</v>
      </c>
      <c r="M11" s="14">
        <f>IFERROR(IF(INDEX('Q2-1'!A:A,MATCH(H11,'Q2-1'!C:C,0))=0,na,INDEX('Q2-1'!A:A,MATCH(H11,'Q2-1'!C:C,0))),"-")</f>
        <v>9</v>
      </c>
      <c r="N11" s="14">
        <f>IFERROR(IF(INDEX('Q2-2'!A:A,MATCH(H11,'Q2-2'!C:C,0))=0,na,INDEX('Q2-2'!A:A,MATCH(H11,'Q2-2'!C:C,0))),"-")</f>
        <v>7</v>
      </c>
      <c r="O11" s="14">
        <f>IFERROR(IF(INDEX('Q3-1'!A:A,MATCH(H11,'Q3-1'!C:C,0))=0,na,INDEX('Q3-1'!A:A,MATCH(H11,'Q3-1'!C:C,0))),"-")</f>
        <v>6</v>
      </c>
      <c r="P11" s="14">
        <f>IFERROR(IF(INDEX('Q3-2'!A:A,MATCH(H11,'Q3-2'!C:C,0))=0,na,INDEX('Q3-2'!A:A,MATCH(H11,'Q3-2'!C:C,0))),"-")</f>
        <v>19</v>
      </c>
      <c r="Q11" s="14">
        <f>IFERROR(IF(INDEX('Q4-1'!A:A,MATCH(H11,'Q4-1'!C:C,0))=0,na,INDEX('Q4-1'!A:A,MATCH(H11,'Q4-1'!C:C,0))),"-")</f>
        <v>6</v>
      </c>
      <c r="R11" s="14">
        <f>IFERROR(IF(INDEX('Q4-2'!A:A,MATCH(H11,'Q4-2'!C:C,0))=0,na,INDEX('Q4-2'!A:A,MATCH(H11,'Q4-2'!C:C,0))),"-")</f>
        <v>13</v>
      </c>
      <c r="S11" s="14">
        <f t="shared" si="0"/>
        <v>6</v>
      </c>
      <c r="T11" s="14">
        <f t="shared" si="1"/>
        <v>6</v>
      </c>
      <c r="U11" s="14">
        <f t="shared" si="2"/>
        <v>7</v>
      </c>
      <c r="V11" s="14">
        <f t="shared" si="3"/>
        <v>19</v>
      </c>
      <c r="W11" s="14">
        <f t="shared" si="4"/>
        <v>7</v>
      </c>
      <c r="X11" s="14">
        <f t="shared" si="5"/>
        <v>9</v>
      </c>
    </row>
    <row r="12" spans="1:24" x14ac:dyDescent="0.25">
      <c r="A12" s="14">
        <f>IFERROR(RANK(V12,V:V,1),"-")</f>
        <v>11</v>
      </c>
      <c r="B12" s="15" t="s">
        <v>392</v>
      </c>
      <c r="C12" s="15" t="s">
        <v>252</v>
      </c>
      <c r="D12" s="15"/>
      <c r="E12" s="15">
        <v>2009</v>
      </c>
      <c r="F12" s="15" t="s">
        <v>16</v>
      </c>
      <c r="G12" s="15">
        <v>2010488</v>
      </c>
      <c r="H12" s="15" t="s">
        <v>393</v>
      </c>
      <c r="I12" s="15" t="s">
        <v>355</v>
      </c>
      <c r="J12" s="15" t="s">
        <v>360</v>
      </c>
      <c r="K12" s="14">
        <f>IFERROR(IF(INDEX('Q1-1'!A:A,MATCH(H12,'Q1-1'!C:C,0))=0,na,INDEX('Q1-1'!A:A,MATCH(H12,'Q1-1'!C:C,0))),"-")</f>
        <v>10</v>
      </c>
      <c r="L12" s="14">
        <f>IFERROR(IF(INDEX('Q1-2'!A:A,MATCH(H12,'Q1-2'!C:C,0))=0,na,INDEX('Q1-2'!A:A,MATCH(H12,'Q1-2'!C:C,0))),"-")</f>
        <v>8</v>
      </c>
      <c r="M12" s="14">
        <f>IFERROR(IF(INDEX('Q2-1'!A:A,MATCH(H12,'Q2-1'!C:C,0))=0,na,INDEX('Q2-1'!A:A,MATCH(H12,'Q2-1'!C:C,0))),"-")</f>
        <v>12</v>
      </c>
      <c r="N12" s="14">
        <f>IFERROR(IF(INDEX('Q2-2'!A:A,MATCH(H12,'Q2-2'!C:C,0))=0,na,INDEX('Q2-2'!A:A,MATCH(H12,'Q2-2'!C:C,0))),"-")</f>
        <v>14</v>
      </c>
      <c r="O12" s="14">
        <f>IFERROR(IF(INDEX('Q3-1'!A:A,MATCH(H12,'Q3-1'!C:C,0))=0,na,INDEX('Q3-1'!A:A,MATCH(H12,'Q3-1'!C:C,0))),"-")</f>
        <v>15</v>
      </c>
      <c r="P12" s="14">
        <f>IFERROR(IF(INDEX('Q3-2'!A:A,MATCH(H12,'Q3-2'!C:C,0))=0,na,INDEX('Q3-2'!A:A,MATCH(H12,'Q3-2'!C:C,0))),"-")</f>
        <v>11</v>
      </c>
      <c r="Q12" s="14">
        <f>IFERROR(IF(INDEX('Q4-1'!A:A,MATCH(H12,'Q4-1'!C:C,0))=0,na,INDEX('Q4-1'!A:A,MATCH(H12,'Q4-1'!C:C,0))),"-")</f>
        <v>5</v>
      </c>
      <c r="R12" s="14">
        <f>IFERROR(IF(INDEX('Q4-2'!A:A,MATCH(H12,'Q4-2'!C:C,0))=0,na,INDEX('Q4-2'!A:A,MATCH(H12,'Q4-2'!C:C,0))),"-")</f>
        <v>7</v>
      </c>
      <c r="S12" s="14">
        <f t="shared" si="0"/>
        <v>5</v>
      </c>
      <c r="T12" s="14">
        <f t="shared" si="1"/>
        <v>7</v>
      </c>
      <c r="U12" s="14">
        <f t="shared" si="2"/>
        <v>8</v>
      </c>
      <c r="V12" s="14">
        <f t="shared" si="3"/>
        <v>20</v>
      </c>
      <c r="W12" s="14">
        <f t="shared" si="4"/>
        <v>10</v>
      </c>
      <c r="X12" s="14">
        <f t="shared" si="5"/>
        <v>11</v>
      </c>
    </row>
    <row r="13" spans="1:24" x14ac:dyDescent="0.25">
      <c r="A13" s="14">
        <f>IFERROR(RANK(V13,V:V,1),"-")</f>
        <v>12</v>
      </c>
      <c r="B13" s="15" t="s">
        <v>144</v>
      </c>
      <c r="C13" s="15" t="s">
        <v>240</v>
      </c>
      <c r="D13" s="15"/>
      <c r="E13" s="15">
        <v>2008</v>
      </c>
      <c r="F13" s="15" t="s">
        <v>18</v>
      </c>
      <c r="G13" s="15">
        <v>2010080</v>
      </c>
      <c r="H13" s="15" t="s">
        <v>102</v>
      </c>
      <c r="I13" s="15" t="s">
        <v>355</v>
      </c>
      <c r="J13" s="15" t="s">
        <v>360</v>
      </c>
      <c r="K13" s="14">
        <f>IFERROR(IF(INDEX('Q1-1'!A:A,MATCH(H13,'Q1-1'!C:C,0))=0,na,INDEX('Q1-1'!A:A,MATCH(H13,'Q1-1'!C:C,0))),"-")</f>
        <v>8</v>
      </c>
      <c r="L13" s="14">
        <f>IFERROR(IF(INDEX('Q1-2'!A:A,MATCH(H13,'Q1-2'!C:C,0))=0,na,INDEX('Q1-2'!A:A,MATCH(H13,'Q1-2'!C:C,0))),"-")</f>
        <v>13</v>
      </c>
      <c r="M13" s="14">
        <f>IFERROR(IF(INDEX('Q2-1'!A:A,MATCH(H13,'Q2-1'!C:C,0))=0,na,INDEX('Q2-1'!A:A,MATCH(H13,'Q2-1'!C:C,0))),"-")</f>
        <v>5</v>
      </c>
      <c r="N13" s="14">
        <f>IFERROR(IF(INDEX('Q2-2'!A:A,MATCH(H13,'Q2-2'!C:C,0))=0,na,INDEX('Q2-2'!A:A,MATCH(H13,'Q2-2'!C:C,0))),"-")</f>
        <v>8</v>
      </c>
      <c r="O13" s="14">
        <f>IFERROR(IF(INDEX('Q3-1'!A:A,MATCH(H13,'Q3-1'!C:C,0))=0,na,INDEX('Q3-1'!A:A,MATCH(H13,'Q3-1'!C:C,0))),"-")</f>
        <v>8</v>
      </c>
      <c r="P13" s="14">
        <f>IFERROR(IF(INDEX('Q3-2'!A:A,MATCH(H13,'Q3-2'!C:C,0))=0,na,INDEX('Q3-2'!A:A,MATCH(H13,'Q3-2'!C:C,0))),"-")</f>
        <v>8</v>
      </c>
      <c r="Q13" s="14">
        <f>IFERROR(IF(INDEX('Q4-1'!A:A,MATCH(H13,'Q4-1'!C:C,0))=0,na,INDEX('Q4-1'!A:A,MATCH(H13,'Q4-1'!C:C,0))),"-")</f>
        <v>8</v>
      </c>
      <c r="R13" s="14">
        <f>IFERROR(IF(INDEX('Q4-2'!A:A,MATCH(H13,'Q4-2'!C:C,0))=0,na,INDEX('Q4-2'!A:A,MATCH(H13,'Q4-2'!C:C,0))),"-")</f>
        <v>12</v>
      </c>
      <c r="S13" s="14">
        <f t="shared" si="0"/>
        <v>5</v>
      </c>
      <c r="T13" s="14">
        <f t="shared" si="1"/>
        <v>8</v>
      </c>
      <c r="U13" s="14">
        <f t="shared" si="2"/>
        <v>8</v>
      </c>
      <c r="V13" s="14">
        <f t="shared" si="3"/>
        <v>21</v>
      </c>
      <c r="W13" s="14">
        <f t="shared" si="4"/>
        <v>8</v>
      </c>
      <c r="X13" s="14">
        <f t="shared" si="5"/>
        <v>8</v>
      </c>
    </row>
    <row r="14" spans="1:24" x14ac:dyDescent="0.25">
      <c r="A14" s="14">
        <f>IFERROR(RANK(V14,V:V,1),"-")</f>
        <v>13</v>
      </c>
      <c r="B14" s="15" t="s">
        <v>161</v>
      </c>
      <c r="C14" s="15" t="s">
        <v>263</v>
      </c>
      <c r="D14" s="15" t="s">
        <v>433</v>
      </c>
      <c r="E14" s="15">
        <v>2009</v>
      </c>
      <c r="F14" s="15" t="s">
        <v>23</v>
      </c>
      <c r="G14" s="15">
        <v>2010766</v>
      </c>
      <c r="H14" s="15" t="s">
        <v>434</v>
      </c>
      <c r="I14" s="15" t="s">
        <v>355</v>
      </c>
      <c r="J14" s="15" t="s">
        <v>360</v>
      </c>
      <c r="K14" s="14">
        <f>IFERROR(IF(INDEX('Q1-1'!A:A,MATCH(H14,'Q1-1'!C:C,0))=0,na,INDEX('Q1-1'!A:A,MATCH(H14,'Q1-1'!C:C,0))),"-")</f>
        <v>16</v>
      </c>
      <c r="L14" s="14">
        <f>IFERROR(IF(INDEX('Q1-2'!A:A,MATCH(H14,'Q1-2'!C:C,0))=0,na,INDEX('Q1-2'!A:A,MATCH(H14,'Q1-2'!C:C,0))),"-")</f>
        <v>16</v>
      </c>
      <c r="M14" s="14">
        <f>IFERROR(IF(INDEX('Q2-1'!A:A,MATCH(H14,'Q2-1'!C:C,0))=0,na,INDEX('Q2-1'!A:A,MATCH(H14,'Q2-1'!C:C,0))),"-")</f>
        <v>8</v>
      </c>
      <c r="N14" s="14">
        <f>IFERROR(IF(INDEX('Q2-2'!A:A,MATCH(H14,'Q2-2'!C:C,0))=0,na,INDEX('Q2-2'!A:A,MATCH(H14,'Q2-2'!C:C,0))),"-")</f>
        <v>6</v>
      </c>
      <c r="O14" s="14">
        <f>IFERROR(IF(INDEX('Q3-1'!A:A,MATCH(H14,'Q3-1'!C:C,0))=0,na,INDEX('Q3-1'!A:A,MATCH(H14,'Q3-1'!C:C,0))),"-")</f>
        <v>10</v>
      </c>
      <c r="P14" s="14">
        <f>IFERROR(IF(INDEX('Q3-2'!A:A,MATCH(H14,'Q3-2'!C:C,0))=0,na,INDEX('Q3-2'!A:A,MATCH(H14,'Q3-2'!C:C,0))),"-")</f>
        <v>14</v>
      </c>
      <c r="Q14" s="14" t="str">
        <f>IFERROR(IF(INDEX('Q4-1'!A:A,MATCH(H14,'Q4-1'!C:C,0))=0,na,INDEX('Q4-1'!A:A,MATCH(H14,'Q4-1'!C:C,0))),"-")</f>
        <v>-</v>
      </c>
      <c r="R14" s="14">
        <f>IFERROR(IF(INDEX('Q4-2'!A:A,MATCH(H14,'Q4-2'!C:C,0))=0,na,INDEX('Q4-2'!A:A,MATCH(H14,'Q4-2'!C:C,0))),"-")</f>
        <v>9</v>
      </c>
      <c r="S14" s="14">
        <f t="shared" si="0"/>
        <v>6</v>
      </c>
      <c r="T14" s="14">
        <f t="shared" si="1"/>
        <v>8</v>
      </c>
      <c r="U14" s="14">
        <f t="shared" si="2"/>
        <v>9</v>
      </c>
      <c r="V14" s="14">
        <f t="shared" si="3"/>
        <v>23</v>
      </c>
      <c r="W14" s="14">
        <f t="shared" si="4"/>
        <v>10</v>
      </c>
      <c r="X14" s="14">
        <f t="shared" si="5"/>
        <v>14</v>
      </c>
    </row>
    <row r="15" spans="1:24" x14ac:dyDescent="0.25">
      <c r="A15" s="14">
        <v>14</v>
      </c>
      <c r="B15" s="15" t="s">
        <v>406</v>
      </c>
      <c r="C15" s="15" t="s">
        <v>407</v>
      </c>
      <c r="D15" s="15"/>
      <c r="E15" s="15">
        <v>2008</v>
      </c>
      <c r="F15" s="15" t="s">
        <v>23</v>
      </c>
      <c r="G15" s="15">
        <v>2010773</v>
      </c>
      <c r="H15" s="15" t="s">
        <v>87</v>
      </c>
      <c r="I15" s="15" t="s">
        <v>355</v>
      </c>
      <c r="J15" s="15" t="s">
        <v>360</v>
      </c>
      <c r="K15" s="14">
        <f>IFERROR(IF(INDEX('Q1-1'!A:A,MATCH(H15,'Q1-1'!C:C,0))=0,na,INDEX('Q1-1'!A:A,MATCH(H15,'Q1-1'!C:C,0))),"-")</f>
        <v>6</v>
      </c>
      <c r="L15" s="14">
        <f>IFERROR(IF(INDEX('Q1-2'!A:A,MATCH(H15,'Q1-2'!C:C,0))=0,na,INDEX('Q1-2'!A:A,MATCH(H15,'Q1-2'!C:C,0))),"-")</f>
        <v>7</v>
      </c>
      <c r="M15" s="14">
        <f>IFERROR(IF(INDEX('Q2-1'!A:A,MATCH(H15,'Q2-1'!C:C,0))=0,na,INDEX('Q2-1'!A:A,MATCH(H15,'Q2-1'!C:C,0))),"-")</f>
        <v>18</v>
      </c>
      <c r="N15" s="14">
        <f>IFERROR(IF(INDEX('Q2-2'!A:A,MATCH(H15,'Q2-2'!C:C,0))=0,na,INDEX('Q2-2'!A:A,MATCH(H15,'Q2-2'!C:C,0))),"-")</f>
        <v>22</v>
      </c>
      <c r="O15" s="14">
        <f>IFERROR(IF(INDEX('Q3-1'!A:A,MATCH(H15,'Q3-1'!C:C,0))=0,na,INDEX('Q3-1'!A:A,MATCH(H15,'Q3-1'!C:C,0))),"-")</f>
        <v>14</v>
      </c>
      <c r="P15" s="14">
        <f>IFERROR(IF(INDEX('Q3-2'!A:A,MATCH(H15,'Q3-2'!C:C,0))=0,na,INDEX('Q3-2'!A:A,MATCH(H15,'Q3-2'!C:C,0))),"-")</f>
        <v>20</v>
      </c>
      <c r="Q15" s="14" t="str">
        <f>IFERROR(IF(INDEX('Q4-1'!A:A,MATCH(H15,'Q4-1'!C:C,0))=0,na,INDEX('Q4-1'!A:A,MATCH(H15,'Q4-1'!C:C,0))),"-")</f>
        <v>-</v>
      </c>
      <c r="R15" s="14">
        <f>IFERROR(IF(INDEX('Q4-2'!A:A,MATCH(H15,'Q4-2'!C:C,0))=0,na,INDEX('Q4-2'!A:A,MATCH(H15,'Q4-2'!C:C,0))),"-")</f>
        <v>10</v>
      </c>
      <c r="S15" s="14">
        <f t="shared" si="0"/>
        <v>6</v>
      </c>
      <c r="T15" s="14">
        <f t="shared" si="1"/>
        <v>7</v>
      </c>
      <c r="U15" s="14">
        <f t="shared" si="2"/>
        <v>10</v>
      </c>
      <c r="V15" s="14">
        <f t="shared" si="3"/>
        <v>23</v>
      </c>
      <c r="W15" s="14">
        <f t="shared" si="4"/>
        <v>14</v>
      </c>
      <c r="X15" s="14">
        <f t="shared" si="5"/>
        <v>18</v>
      </c>
    </row>
    <row r="16" spans="1:24" x14ac:dyDescent="0.25">
      <c r="A16" s="14">
        <f t="shared" ref="A16:A47" si="6">IFERROR(RANK(V16,V:V,1),"-")</f>
        <v>15</v>
      </c>
      <c r="B16" s="15" t="s">
        <v>279</v>
      </c>
      <c r="C16" s="15" t="s">
        <v>235</v>
      </c>
      <c r="D16" s="15"/>
      <c r="E16" s="15">
        <v>2009</v>
      </c>
      <c r="F16" s="15" t="s">
        <v>16</v>
      </c>
      <c r="G16" s="15">
        <v>2010519</v>
      </c>
      <c r="H16" s="15" t="s">
        <v>397</v>
      </c>
      <c r="I16" s="15" t="s">
        <v>355</v>
      </c>
      <c r="J16" s="15" t="s">
        <v>360</v>
      </c>
      <c r="K16" s="14">
        <f>IFERROR(IF(INDEX('Q1-1'!A:A,MATCH(H16,'Q1-1'!C:C,0))=0,na,INDEX('Q1-1'!A:A,MATCH(H16,'Q1-1'!C:C,0))),"-")</f>
        <v>10</v>
      </c>
      <c r="L16" s="14">
        <f>IFERROR(IF(INDEX('Q1-2'!A:A,MATCH(H16,'Q1-2'!C:C,0))=0,na,INDEX('Q1-2'!A:A,MATCH(H16,'Q1-2'!C:C,0))),"-")</f>
        <v>10</v>
      </c>
      <c r="M16" s="14">
        <f>IFERROR(IF(INDEX('Q2-1'!A:A,MATCH(H16,'Q2-1'!C:C,0))=0,na,INDEX('Q2-1'!A:A,MATCH(H16,'Q2-1'!C:C,0))),"-")</f>
        <v>7</v>
      </c>
      <c r="N16" s="14">
        <f>IFERROR(IF(INDEX('Q2-2'!A:A,MATCH(H16,'Q2-2'!C:C,0))=0,na,INDEX('Q2-2'!A:A,MATCH(H16,'Q2-2'!C:C,0))),"-")</f>
        <v>12</v>
      </c>
      <c r="O16" s="14">
        <f>IFERROR(IF(INDEX('Q3-1'!A:A,MATCH(H16,'Q3-1'!C:C,0))=0,na,INDEX('Q3-1'!A:A,MATCH(H16,'Q3-1'!C:C,0))),"-")</f>
        <v>9</v>
      </c>
      <c r="P16" s="14">
        <f>IFERROR(IF(INDEX('Q3-2'!A:A,MATCH(H16,'Q3-2'!C:C,0))=0,na,INDEX('Q3-2'!A:A,MATCH(H16,'Q3-2'!C:C,0))),"-")</f>
        <v>13</v>
      </c>
      <c r="Q16" s="14" t="str">
        <f>IFERROR(IF(INDEX('Q4-1'!A:A,MATCH(H16,'Q4-1'!C:C,0))=0,na,INDEX('Q4-1'!A:A,MATCH(H16,'Q4-1'!C:C,0))),"-")</f>
        <v>-</v>
      </c>
      <c r="R16" s="14" t="str">
        <f>IFERROR(IF(INDEX('Q4-2'!A:A,MATCH(H16,'Q4-2'!C:C,0))=0,na,INDEX('Q4-2'!A:A,MATCH(H16,'Q4-2'!C:C,0))),"-")</f>
        <v>-</v>
      </c>
      <c r="S16" s="14">
        <f t="shared" si="0"/>
        <v>7</v>
      </c>
      <c r="T16" s="14">
        <f t="shared" si="1"/>
        <v>9</v>
      </c>
      <c r="U16" s="14">
        <f t="shared" si="2"/>
        <v>10</v>
      </c>
      <c r="V16" s="14">
        <f t="shared" si="3"/>
        <v>26</v>
      </c>
      <c r="W16" s="14">
        <f t="shared" si="4"/>
        <v>10</v>
      </c>
      <c r="X16" s="14">
        <f t="shared" si="5"/>
        <v>12</v>
      </c>
    </row>
    <row r="17" spans="1:24" x14ac:dyDescent="0.25">
      <c r="A17" s="14">
        <f t="shared" si="6"/>
        <v>16</v>
      </c>
      <c r="B17" s="15" t="s">
        <v>369</v>
      </c>
      <c r="C17" s="15" t="s">
        <v>258</v>
      </c>
      <c r="D17" s="15"/>
      <c r="E17" s="15">
        <v>2008</v>
      </c>
      <c r="F17" s="15" t="s">
        <v>16</v>
      </c>
      <c r="G17" s="15">
        <v>2010957</v>
      </c>
      <c r="H17" s="15" t="s">
        <v>103</v>
      </c>
      <c r="I17" s="15" t="s">
        <v>355</v>
      </c>
      <c r="J17" s="15" t="s">
        <v>360</v>
      </c>
      <c r="K17" s="14">
        <f>IFERROR(IF(INDEX('Q1-1'!A:A,MATCH(H17,'Q1-1'!C:C,0))=0,na,INDEX('Q1-1'!A:A,MATCH(H17,'Q1-1'!C:C,0))),"-")</f>
        <v>23</v>
      </c>
      <c r="L17" s="14">
        <f>IFERROR(IF(INDEX('Q1-2'!A:A,MATCH(H17,'Q1-2'!C:C,0))=0,na,INDEX('Q1-2'!A:A,MATCH(H17,'Q1-2'!C:C,0))),"-")</f>
        <v>25</v>
      </c>
      <c r="M17" s="14">
        <f>IFERROR(IF(INDEX('Q2-1'!A:A,MATCH(H17,'Q2-1'!C:C,0))=0,na,INDEX('Q2-1'!A:A,MATCH(H17,'Q2-1'!C:C,0))),"-")</f>
        <v>25</v>
      </c>
      <c r="N17" s="14">
        <f>IFERROR(IF(INDEX('Q2-2'!A:A,MATCH(H17,'Q2-2'!C:C,0))=0,na,INDEX('Q2-2'!A:A,MATCH(H17,'Q2-2'!C:C,0))),"-")</f>
        <v>21</v>
      </c>
      <c r="O17" s="14">
        <f>IFERROR(IF(INDEX('Q3-1'!A:A,MATCH(H17,'Q3-1'!C:C,0))=0,na,INDEX('Q3-1'!A:A,MATCH(H17,'Q3-1'!C:C,0))),"-")</f>
        <v>7</v>
      </c>
      <c r="P17" s="14">
        <f>IFERROR(IF(INDEX('Q3-2'!A:A,MATCH(H17,'Q3-2'!C:C,0))=0,na,INDEX('Q3-2'!A:A,MATCH(H17,'Q3-2'!C:C,0))),"-")</f>
        <v>12</v>
      </c>
      <c r="Q17" s="14">
        <f>IFERROR(IF(INDEX('Q4-1'!A:A,MATCH(H17,'Q4-1'!C:C,0))=0,na,INDEX('Q4-1'!A:A,MATCH(H17,'Q4-1'!C:C,0))),"-")</f>
        <v>9</v>
      </c>
      <c r="R17" s="14">
        <f>IFERROR(IF(INDEX('Q4-2'!A:A,MATCH(H17,'Q4-2'!C:C,0))=0,na,INDEX('Q4-2'!A:A,MATCH(H17,'Q4-2'!C:C,0))),"-")</f>
        <v>14</v>
      </c>
      <c r="S17" s="14">
        <f t="shared" si="0"/>
        <v>7</v>
      </c>
      <c r="T17" s="14">
        <f t="shared" si="1"/>
        <v>9</v>
      </c>
      <c r="U17" s="14">
        <f t="shared" si="2"/>
        <v>12</v>
      </c>
      <c r="V17" s="14">
        <f t="shared" si="3"/>
        <v>28</v>
      </c>
      <c r="W17" s="14">
        <f t="shared" si="4"/>
        <v>14</v>
      </c>
      <c r="X17" s="14">
        <f t="shared" si="5"/>
        <v>21</v>
      </c>
    </row>
    <row r="18" spans="1:24" x14ac:dyDescent="0.25">
      <c r="A18" s="14">
        <f t="shared" si="6"/>
        <v>17</v>
      </c>
      <c r="B18" s="15" t="s">
        <v>326</v>
      </c>
      <c r="C18" s="15" t="s">
        <v>371</v>
      </c>
      <c r="D18" s="15"/>
      <c r="E18" s="15">
        <v>2008</v>
      </c>
      <c r="F18" s="15" t="s">
        <v>23</v>
      </c>
      <c r="G18" s="15">
        <v>2010282</v>
      </c>
      <c r="H18" s="15" t="s">
        <v>94</v>
      </c>
      <c r="I18" s="15" t="s">
        <v>355</v>
      </c>
      <c r="J18" s="15" t="s">
        <v>360</v>
      </c>
      <c r="K18" s="14">
        <f>IFERROR(IF(INDEX('Q1-1'!A:A,MATCH(H18,'Q1-1'!C:C,0))=0,na,INDEX('Q1-1'!A:A,MATCH(H18,'Q1-1'!C:C,0))),"-")</f>
        <v>25</v>
      </c>
      <c r="L18" s="14">
        <f>IFERROR(IF(INDEX('Q1-2'!A:A,MATCH(H18,'Q1-2'!C:C,0))=0,na,INDEX('Q1-2'!A:A,MATCH(H18,'Q1-2'!C:C,0))),"-")</f>
        <v>19</v>
      </c>
      <c r="M18" s="14">
        <f>IFERROR(IF(INDEX('Q2-1'!A:A,MATCH(H18,'Q2-1'!C:C,0))=0,na,INDEX('Q2-1'!A:A,MATCH(H18,'Q2-1'!C:C,0))),"-")</f>
        <v>14</v>
      </c>
      <c r="N18" s="14">
        <f>IFERROR(IF(INDEX('Q2-2'!A:A,MATCH(H18,'Q2-2'!C:C,0))=0,na,INDEX('Q2-2'!A:A,MATCH(H18,'Q2-2'!C:C,0))),"-")</f>
        <v>12</v>
      </c>
      <c r="O18" s="14" t="str">
        <f>IFERROR(IF(INDEX('Q3-1'!A:A,MATCH(H18,'Q3-1'!C:C,0))=0,na,INDEX('Q3-1'!A:A,MATCH(H18,'Q3-1'!C:C,0))),"-")</f>
        <v>-</v>
      </c>
      <c r="P18" s="14">
        <f>IFERROR(IF(INDEX('Q3-2'!A:A,MATCH(H18,'Q3-2'!C:C,0))=0,na,INDEX('Q3-2'!A:A,MATCH(H18,'Q3-2'!C:C,0))),"-")</f>
        <v>17</v>
      </c>
      <c r="Q18" s="14">
        <f>IFERROR(IF(INDEX('Q4-1'!A:A,MATCH(H18,'Q4-1'!C:C,0))=0,na,INDEX('Q4-1'!A:A,MATCH(H18,'Q4-1'!C:C,0))),"-")</f>
        <v>7</v>
      </c>
      <c r="R18" s="14">
        <f>IFERROR(IF(INDEX('Q4-2'!A:A,MATCH(H18,'Q4-2'!C:C,0))=0,na,INDEX('Q4-2'!A:A,MATCH(H18,'Q4-2'!C:C,0))),"-")</f>
        <v>15</v>
      </c>
      <c r="S18" s="14">
        <f t="shared" si="0"/>
        <v>7</v>
      </c>
      <c r="T18" s="14">
        <f t="shared" si="1"/>
        <v>12</v>
      </c>
      <c r="U18" s="14">
        <f t="shared" si="2"/>
        <v>14</v>
      </c>
      <c r="V18" s="14">
        <f t="shared" si="3"/>
        <v>33</v>
      </c>
      <c r="W18" s="14">
        <f t="shared" si="4"/>
        <v>15</v>
      </c>
      <c r="X18" s="14">
        <f t="shared" si="5"/>
        <v>17</v>
      </c>
    </row>
    <row r="19" spans="1:24" x14ac:dyDescent="0.25">
      <c r="A19" s="14">
        <f t="shared" si="6"/>
        <v>18</v>
      </c>
      <c r="B19" s="15" t="s">
        <v>264</v>
      </c>
      <c r="C19" s="15" t="s">
        <v>372</v>
      </c>
      <c r="D19" s="15"/>
      <c r="E19" s="15">
        <v>2009</v>
      </c>
      <c r="F19" s="15" t="s">
        <v>18</v>
      </c>
      <c r="G19" s="15">
        <v>2010639</v>
      </c>
      <c r="H19" s="15" t="s">
        <v>373</v>
      </c>
      <c r="I19" s="15" t="s">
        <v>355</v>
      </c>
      <c r="J19" s="15" t="s">
        <v>360</v>
      </c>
      <c r="K19" s="14">
        <f>IFERROR(IF(INDEX('Q1-1'!A:A,MATCH(H19,'Q1-1'!C:C,0))=0,na,INDEX('Q1-1'!A:A,MATCH(H19,'Q1-1'!C:C,0))),"-")</f>
        <v>40</v>
      </c>
      <c r="L19" s="14">
        <f>IFERROR(IF(INDEX('Q1-2'!A:A,MATCH(H19,'Q1-2'!C:C,0))=0,na,INDEX('Q1-2'!A:A,MATCH(H19,'Q1-2'!C:C,0))),"-")</f>
        <v>29</v>
      </c>
      <c r="M19" s="14">
        <f>IFERROR(IF(INDEX('Q2-1'!A:A,MATCH(H19,'Q2-1'!C:C,0))=0,na,INDEX('Q2-1'!A:A,MATCH(H19,'Q2-1'!C:C,0))),"-")</f>
        <v>15</v>
      </c>
      <c r="N19" s="14">
        <f>IFERROR(IF(INDEX('Q2-2'!A:A,MATCH(H19,'Q2-2'!C:C,0))=0,na,INDEX('Q2-2'!A:A,MATCH(H19,'Q2-2'!C:C,0))),"-")</f>
        <v>10</v>
      </c>
      <c r="O19" s="14" t="str">
        <f>IFERROR(IF(INDEX('Q3-1'!A:A,MATCH(H19,'Q3-1'!C:C,0))=0,na,INDEX('Q3-1'!A:A,MATCH(H19,'Q3-1'!C:C,0))),"-")</f>
        <v>-</v>
      </c>
      <c r="P19" s="14">
        <f>IFERROR(IF(INDEX('Q3-2'!A:A,MATCH(H19,'Q3-2'!C:C,0))=0,na,INDEX('Q3-2'!A:A,MATCH(H19,'Q3-2'!C:C,0))),"-")</f>
        <v>26</v>
      </c>
      <c r="Q19" s="14">
        <f>IFERROR(IF(INDEX('Q4-1'!A:A,MATCH(H19,'Q4-1'!C:C,0))=0,na,INDEX('Q4-1'!A:A,MATCH(H19,'Q4-1'!C:C,0))),"-")</f>
        <v>11</v>
      </c>
      <c r="R19" s="14">
        <f>IFERROR(IF(INDEX('Q4-2'!A:A,MATCH(H19,'Q4-2'!C:C,0))=0,na,INDEX('Q4-2'!A:A,MATCH(H19,'Q4-2'!C:C,0))),"-")</f>
        <v>18</v>
      </c>
      <c r="S19" s="14">
        <f t="shared" si="0"/>
        <v>10</v>
      </c>
      <c r="T19" s="14">
        <f t="shared" si="1"/>
        <v>11</v>
      </c>
      <c r="U19" s="14">
        <f t="shared" si="2"/>
        <v>15</v>
      </c>
      <c r="V19" s="14">
        <f t="shared" si="3"/>
        <v>36</v>
      </c>
      <c r="W19" s="14">
        <f t="shared" si="4"/>
        <v>18</v>
      </c>
      <c r="X19" s="14">
        <f t="shared" si="5"/>
        <v>26</v>
      </c>
    </row>
    <row r="20" spans="1:24" x14ac:dyDescent="0.25">
      <c r="A20" s="14">
        <f t="shared" si="6"/>
        <v>19</v>
      </c>
      <c r="B20" s="15" t="s">
        <v>404</v>
      </c>
      <c r="C20" s="15" t="s">
        <v>405</v>
      </c>
      <c r="D20" s="15"/>
      <c r="E20" s="15">
        <v>2008</v>
      </c>
      <c r="F20" s="15" t="s">
        <v>23</v>
      </c>
      <c r="G20" s="15">
        <v>2010418</v>
      </c>
      <c r="H20" s="15" t="s">
        <v>91</v>
      </c>
      <c r="I20" s="15" t="s">
        <v>355</v>
      </c>
      <c r="J20" s="15" t="s">
        <v>360</v>
      </c>
      <c r="K20" s="14">
        <f>IFERROR(IF(INDEX('Q1-1'!A:A,MATCH(H20,'Q1-1'!C:C,0))=0,na,INDEX('Q1-1'!A:A,MATCH(H20,'Q1-1'!C:C,0))),"-")</f>
        <v>14</v>
      </c>
      <c r="L20" s="14">
        <f>IFERROR(IF(INDEX('Q1-2'!A:A,MATCH(H20,'Q1-2'!C:C,0))=0,na,INDEX('Q1-2'!A:A,MATCH(H20,'Q1-2'!C:C,0))),"-")</f>
        <v>17</v>
      </c>
      <c r="M20" s="14">
        <f>IFERROR(IF(INDEX('Q2-1'!A:A,MATCH(H20,'Q2-1'!C:C,0))=0,na,INDEX('Q2-1'!A:A,MATCH(H20,'Q2-1'!C:C,0))),"-")</f>
        <v>27</v>
      </c>
      <c r="N20" s="14">
        <f>IFERROR(IF(INDEX('Q2-2'!A:A,MATCH(H20,'Q2-2'!C:C,0))=0,na,INDEX('Q2-2'!A:A,MATCH(H20,'Q2-2'!C:C,0))),"-")</f>
        <v>9</v>
      </c>
      <c r="O20" s="14">
        <f>IFERROR(IF(INDEX('Q3-1'!A:A,MATCH(H20,'Q3-1'!C:C,0))=0,na,INDEX('Q3-1'!A:A,MATCH(H20,'Q3-1'!C:C,0))),"-")</f>
        <v>18</v>
      </c>
      <c r="P20" s="14">
        <f>IFERROR(IF(INDEX('Q3-2'!A:A,MATCH(H20,'Q3-2'!C:C,0))=0,na,INDEX('Q3-2'!A:A,MATCH(H20,'Q3-2'!C:C,0))),"-")</f>
        <v>16</v>
      </c>
      <c r="Q20" s="14">
        <f>IFERROR(IF(INDEX('Q4-1'!A:A,MATCH(H20,'Q4-1'!C:C,0))=0,na,INDEX('Q4-1'!A:A,MATCH(H20,'Q4-1'!C:C,0))),"-")</f>
        <v>27</v>
      </c>
      <c r="R20" s="14">
        <f>IFERROR(IF(INDEX('Q4-2'!A:A,MATCH(H20,'Q4-2'!C:C,0))=0,na,INDEX('Q4-2'!A:A,MATCH(H20,'Q4-2'!C:C,0))),"-")</f>
        <v>16</v>
      </c>
      <c r="S20" s="14">
        <f t="shared" si="0"/>
        <v>9</v>
      </c>
      <c r="T20" s="14">
        <f t="shared" si="1"/>
        <v>14</v>
      </c>
      <c r="U20" s="14">
        <f t="shared" si="2"/>
        <v>16</v>
      </c>
      <c r="V20" s="14">
        <f t="shared" si="3"/>
        <v>39</v>
      </c>
      <c r="W20" s="14">
        <f t="shared" si="4"/>
        <v>16</v>
      </c>
      <c r="X20" s="14">
        <f t="shared" si="5"/>
        <v>17</v>
      </c>
    </row>
    <row r="21" spans="1:24" x14ac:dyDescent="0.25">
      <c r="A21" s="14">
        <f t="shared" si="6"/>
        <v>20</v>
      </c>
      <c r="B21" s="15" t="s">
        <v>443</v>
      </c>
      <c r="C21" s="15" t="s">
        <v>252</v>
      </c>
      <c r="D21" s="15"/>
      <c r="E21" s="15">
        <v>2008</v>
      </c>
      <c r="F21" s="15" t="s">
        <v>18</v>
      </c>
      <c r="G21" s="15">
        <v>2010185</v>
      </c>
      <c r="H21" s="15" t="s">
        <v>444</v>
      </c>
      <c r="I21" s="15" t="s">
        <v>355</v>
      </c>
      <c r="J21" s="15" t="s">
        <v>360</v>
      </c>
      <c r="K21" s="14">
        <f>IFERROR(IF(INDEX('Q1-1'!A:A,MATCH(H21,'Q1-1'!C:C,0))=0,na,INDEX('Q1-1'!A:A,MATCH(H21,'Q1-1'!C:C,0))),"-")</f>
        <v>16</v>
      </c>
      <c r="L21" s="14">
        <f>IFERROR(IF(INDEX('Q1-2'!A:A,MATCH(H21,'Q1-2'!C:C,0))=0,na,INDEX('Q1-2'!A:A,MATCH(H21,'Q1-2'!C:C,0))),"-")</f>
        <v>15</v>
      </c>
      <c r="M21" s="14">
        <f>IFERROR(IF(INDEX('Q2-1'!A:A,MATCH(H21,'Q2-1'!C:C,0))=0,na,INDEX('Q2-1'!A:A,MATCH(H21,'Q2-1'!C:C,0))),"-")</f>
        <v>17</v>
      </c>
      <c r="N21" s="14">
        <f>IFERROR(IF(INDEX('Q2-2'!A:A,MATCH(H21,'Q2-2'!C:C,0))=0,na,INDEX('Q2-2'!A:A,MATCH(H21,'Q2-2'!C:C,0))),"-")</f>
        <v>15</v>
      </c>
      <c r="O21" s="14" t="str">
        <f>IFERROR(IF(INDEX('Q3-1'!A:A,MATCH(H21,'Q3-1'!C:C,0))=0,na,INDEX('Q3-1'!A:A,MATCH(H21,'Q3-1'!C:C,0))),"-")</f>
        <v>-</v>
      </c>
      <c r="P21" s="14" t="str">
        <f>IFERROR(IF(INDEX('Q3-2'!A:A,MATCH(H21,'Q3-2'!C:C,0))=0,na,INDEX('Q3-2'!A:A,MATCH(H21,'Q3-2'!C:C,0))),"-")</f>
        <v>-</v>
      </c>
      <c r="Q21" s="14">
        <f>IFERROR(IF(INDEX('Q4-1'!A:A,MATCH(H21,'Q4-1'!C:C,0))=0,na,INDEX('Q4-1'!A:A,MATCH(H21,'Q4-1'!C:C,0))),"-")</f>
        <v>10</v>
      </c>
      <c r="R21" s="14">
        <f>IFERROR(IF(INDEX('Q4-2'!A:A,MATCH(H21,'Q4-2'!C:C,0))=0,na,INDEX('Q4-2'!A:A,MATCH(H21,'Q4-2'!C:C,0))),"-")</f>
        <v>17</v>
      </c>
      <c r="S21" s="14">
        <f t="shared" si="0"/>
        <v>10</v>
      </c>
      <c r="T21" s="14">
        <f t="shared" si="1"/>
        <v>15</v>
      </c>
      <c r="U21" s="14">
        <f t="shared" si="2"/>
        <v>15</v>
      </c>
      <c r="V21" s="14">
        <f t="shared" si="3"/>
        <v>40</v>
      </c>
      <c r="W21" s="14">
        <f t="shared" si="4"/>
        <v>16</v>
      </c>
      <c r="X21" s="14">
        <f t="shared" si="5"/>
        <v>17</v>
      </c>
    </row>
    <row r="22" spans="1:24" x14ac:dyDescent="0.25">
      <c r="A22" s="14">
        <f t="shared" si="6"/>
        <v>21</v>
      </c>
      <c r="B22" s="15" t="s">
        <v>156</v>
      </c>
      <c r="C22" s="15" t="s">
        <v>365</v>
      </c>
      <c r="D22" s="15"/>
      <c r="E22" s="15">
        <v>2008</v>
      </c>
      <c r="F22" s="15" t="s">
        <v>23</v>
      </c>
      <c r="G22" s="15">
        <v>2010040</v>
      </c>
      <c r="H22" s="15" t="s">
        <v>95</v>
      </c>
      <c r="I22" s="15" t="s">
        <v>355</v>
      </c>
      <c r="J22" s="15" t="s">
        <v>360</v>
      </c>
      <c r="K22" s="14">
        <f>IFERROR(IF(INDEX('Q1-1'!A:A,MATCH(H22,'Q1-1'!C:C,0))=0,na,INDEX('Q1-1'!A:A,MATCH(H22,'Q1-1'!C:C,0))),"-")</f>
        <v>20</v>
      </c>
      <c r="L22" s="14">
        <f>IFERROR(IF(INDEX('Q1-2'!A:A,MATCH(H22,'Q1-2'!C:C,0))=0,na,INDEX('Q1-2'!A:A,MATCH(H22,'Q1-2'!C:C,0))),"-")</f>
        <v>18</v>
      </c>
      <c r="M22" s="14">
        <f>IFERROR(IF(INDEX('Q2-1'!A:A,MATCH(H22,'Q2-1'!C:C,0))=0,na,INDEX('Q2-1'!A:A,MATCH(H22,'Q2-1'!C:C,0))),"-")</f>
        <v>28</v>
      </c>
      <c r="N22" s="14">
        <f>IFERROR(IF(INDEX('Q2-2'!A:A,MATCH(H22,'Q2-2'!C:C,0))=0,na,INDEX('Q2-2'!A:A,MATCH(H22,'Q2-2'!C:C,0))),"-")</f>
        <v>26</v>
      </c>
      <c r="O22" s="14">
        <f>IFERROR(IF(INDEX('Q3-1'!A:A,MATCH(H22,'Q3-1'!C:C,0))=0,na,INDEX('Q3-1'!A:A,MATCH(H22,'Q3-1'!C:C,0))),"-")</f>
        <v>17</v>
      </c>
      <c r="P22" s="14">
        <f>IFERROR(IF(INDEX('Q3-2'!A:A,MATCH(H22,'Q3-2'!C:C,0))=0,na,INDEX('Q3-2'!A:A,MATCH(H22,'Q3-2'!C:C,0))),"-")</f>
        <v>22</v>
      </c>
      <c r="Q22" s="14">
        <f>IFERROR(IF(INDEX('Q4-1'!A:A,MATCH(H22,'Q4-1'!C:C,0))=0,na,INDEX('Q4-1'!A:A,MATCH(H22,'Q4-1'!C:C,0))),"-")</f>
        <v>13</v>
      </c>
      <c r="R22" s="14">
        <f>IFERROR(IF(INDEX('Q4-2'!A:A,MATCH(H22,'Q4-2'!C:C,0))=0,na,INDEX('Q4-2'!A:A,MATCH(H22,'Q4-2'!C:C,0))),"-")</f>
        <v>11</v>
      </c>
      <c r="S22" s="14">
        <f t="shared" si="0"/>
        <v>11</v>
      </c>
      <c r="T22" s="14">
        <f t="shared" si="1"/>
        <v>13</v>
      </c>
      <c r="U22" s="14">
        <f t="shared" si="2"/>
        <v>17</v>
      </c>
      <c r="V22" s="14">
        <f t="shared" si="3"/>
        <v>41</v>
      </c>
      <c r="W22" s="14">
        <f t="shared" si="4"/>
        <v>18</v>
      </c>
      <c r="X22" s="14">
        <f t="shared" si="5"/>
        <v>20</v>
      </c>
    </row>
    <row r="23" spans="1:24" x14ac:dyDescent="0.25">
      <c r="A23" s="14">
        <f t="shared" si="6"/>
        <v>22</v>
      </c>
      <c r="B23" s="15" t="s">
        <v>445</v>
      </c>
      <c r="C23" s="15" t="s">
        <v>446</v>
      </c>
      <c r="D23" s="15"/>
      <c r="E23" s="15">
        <v>2009</v>
      </c>
      <c r="F23" s="15" t="s">
        <v>16</v>
      </c>
      <c r="G23" s="15">
        <v>2011615</v>
      </c>
      <c r="H23" s="15" t="s">
        <v>447</v>
      </c>
      <c r="I23" s="15" t="s">
        <v>355</v>
      </c>
      <c r="J23" s="15" t="s">
        <v>360</v>
      </c>
      <c r="K23" s="14">
        <f>IFERROR(IF(INDEX('Q1-1'!A:A,MATCH(H23,'Q1-1'!C:C,0))=0,na,INDEX('Q1-1'!A:A,MATCH(H23,'Q1-1'!C:C,0))),"-")</f>
        <v>22</v>
      </c>
      <c r="L23" s="14">
        <f>IFERROR(IF(INDEX('Q1-2'!A:A,MATCH(H23,'Q1-2'!C:C,0))=0,na,INDEX('Q1-2'!A:A,MATCH(H23,'Q1-2'!C:C,0))),"-")</f>
        <v>22</v>
      </c>
      <c r="M23" s="14">
        <f>IFERROR(IF(INDEX('Q2-1'!A:A,MATCH(H23,'Q2-1'!C:C,0))=0,na,INDEX('Q2-1'!A:A,MATCH(H23,'Q2-1'!C:C,0))),"-")</f>
        <v>23</v>
      </c>
      <c r="N23" s="14">
        <f>IFERROR(IF(INDEX('Q2-2'!A:A,MATCH(H23,'Q2-2'!C:C,0))=0,na,INDEX('Q2-2'!A:A,MATCH(H23,'Q2-2'!C:C,0))),"-")</f>
        <v>16</v>
      </c>
      <c r="O23" s="14">
        <f>IFERROR(IF(INDEX('Q3-1'!A:A,MATCH(H23,'Q3-1'!C:C,0))=0,na,INDEX('Q3-1'!A:A,MATCH(H23,'Q3-1'!C:C,0))),"-")</f>
        <v>13</v>
      </c>
      <c r="P23" s="14">
        <f>IFERROR(IF(INDEX('Q3-2'!A:A,MATCH(H23,'Q3-2'!C:C,0))=0,na,INDEX('Q3-2'!A:A,MATCH(H23,'Q3-2'!C:C,0))),"-")</f>
        <v>15</v>
      </c>
      <c r="Q23" s="14" t="str">
        <f>IFERROR(IF(INDEX('Q4-1'!A:A,MATCH(H23,'Q4-1'!C:C,0))=0,na,INDEX('Q4-1'!A:A,MATCH(H23,'Q4-1'!C:C,0))),"-")</f>
        <v>-</v>
      </c>
      <c r="R23" s="14" t="str">
        <f>IFERROR(IF(INDEX('Q4-2'!A:A,MATCH(H23,'Q4-2'!C:C,0))=0,na,INDEX('Q4-2'!A:A,MATCH(H23,'Q4-2'!C:C,0))),"-")</f>
        <v>-</v>
      </c>
      <c r="S23" s="14">
        <f t="shared" si="0"/>
        <v>13</v>
      </c>
      <c r="T23" s="14">
        <f t="shared" si="1"/>
        <v>15</v>
      </c>
      <c r="U23" s="14">
        <f t="shared" si="2"/>
        <v>16</v>
      </c>
      <c r="V23" s="14">
        <f t="shared" si="3"/>
        <v>44</v>
      </c>
      <c r="W23" s="14">
        <f t="shared" si="4"/>
        <v>22</v>
      </c>
      <c r="X23" s="14">
        <f t="shared" si="5"/>
        <v>22</v>
      </c>
    </row>
    <row r="24" spans="1:24" x14ac:dyDescent="0.25">
      <c r="A24" s="3">
        <f t="shared" si="6"/>
        <v>23</v>
      </c>
      <c r="B24" s="4" t="s">
        <v>398</v>
      </c>
      <c r="C24" s="4" t="s">
        <v>399</v>
      </c>
      <c r="D24" s="4"/>
      <c r="E24" s="4">
        <v>2009</v>
      </c>
      <c r="F24" s="4" t="s">
        <v>23</v>
      </c>
      <c r="G24" s="4">
        <v>2011272</v>
      </c>
      <c r="H24" s="4" t="s">
        <v>400</v>
      </c>
      <c r="I24" s="4" t="s">
        <v>355</v>
      </c>
      <c r="J24" s="4" t="s">
        <v>360</v>
      </c>
      <c r="K24" s="3" t="str">
        <f>IFERROR(IF(INDEX('Q1-1'!A:A,MATCH(H24,'Q1-1'!C:C,0))=0,na,INDEX('Q1-1'!A:A,MATCH(H24,'Q1-1'!C:C,0))),"-")</f>
        <v>-</v>
      </c>
      <c r="L24" s="3" t="str">
        <f>IFERROR(IF(INDEX('Q1-2'!A:A,MATCH(H24,'Q1-2'!C:C,0))=0,na,INDEX('Q1-2'!A:A,MATCH(H24,'Q1-2'!C:C,0))),"-")</f>
        <v>-</v>
      </c>
      <c r="M24" s="3">
        <f>IFERROR(IF(INDEX('Q2-1'!A:A,MATCH(H24,'Q2-1'!C:C,0))=0,na,INDEX('Q2-1'!A:A,MATCH(H24,'Q2-1'!C:C,0))),"-")</f>
        <v>21</v>
      </c>
      <c r="N24" s="3">
        <f>IFERROR(IF(INDEX('Q2-2'!A:A,MATCH(H24,'Q2-2'!C:C,0))=0,na,INDEX('Q2-2'!A:A,MATCH(H24,'Q2-2'!C:C,0))),"-")</f>
        <v>20</v>
      </c>
      <c r="O24" s="3">
        <f>IFERROR(IF(INDEX('Q3-1'!A:A,MATCH(H24,'Q3-1'!C:C,0))=0,na,INDEX('Q3-1'!A:A,MATCH(H24,'Q3-1'!C:C,0))),"-")</f>
        <v>16</v>
      </c>
      <c r="P24" s="3">
        <f>IFERROR(IF(INDEX('Q3-2'!A:A,MATCH(H24,'Q3-2'!C:C,0))=0,na,INDEX('Q3-2'!A:A,MATCH(H24,'Q3-2'!C:C,0))),"-")</f>
        <v>23</v>
      </c>
      <c r="Q24" s="3">
        <f>IFERROR(IF(INDEX('Q4-1'!A:A,MATCH(H24,'Q4-1'!C:C,0))=0,na,INDEX('Q4-1'!A:A,MATCH(H24,'Q4-1'!C:C,0))),"-")</f>
        <v>12</v>
      </c>
      <c r="R24" s="3">
        <f>IFERROR(IF(INDEX('Q4-2'!A:A,MATCH(H24,'Q4-2'!C:C,0))=0,na,INDEX('Q4-2'!A:A,MATCH(H24,'Q4-2'!C:C,0))),"-")</f>
        <v>19</v>
      </c>
      <c r="S24" s="3">
        <f t="shared" si="0"/>
        <v>12</v>
      </c>
      <c r="T24" s="3">
        <f t="shared" si="1"/>
        <v>16</v>
      </c>
      <c r="U24" s="3">
        <f t="shared" si="2"/>
        <v>19</v>
      </c>
      <c r="V24" s="3">
        <f t="shared" si="3"/>
        <v>47</v>
      </c>
      <c r="W24" s="3">
        <f t="shared" si="4"/>
        <v>20</v>
      </c>
      <c r="X24" s="3">
        <f t="shared" si="5"/>
        <v>21</v>
      </c>
    </row>
    <row r="25" spans="1:24" x14ac:dyDescent="0.25">
      <c r="A25" s="3">
        <f t="shared" si="6"/>
        <v>24</v>
      </c>
      <c r="B25" s="4" t="s">
        <v>366</v>
      </c>
      <c r="C25" s="4" t="s">
        <v>367</v>
      </c>
      <c r="D25" s="4"/>
      <c r="E25" s="4">
        <v>2008</v>
      </c>
      <c r="F25" s="4" t="s">
        <v>37</v>
      </c>
      <c r="G25" s="4">
        <v>2010152</v>
      </c>
      <c r="H25" s="4" t="s">
        <v>93</v>
      </c>
      <c r="I25" s="4" t="s">
        <v>355</v>
      </c>
      <c r="J25" s="4" t="s">
        <v>360</v>
      </c>
      <c r="K25" s="3">
        <f>IFERROR(IF(INDEX('Q1-1'!A:A,MATCH(H25,'Q1-1'!C:C,0))=0,na,INDEX('Q1-1'!A:A,MATCH(H25,'Q1-1'!C:C,0))),"-")</f>
        <v>18</v>
      </c>
      <c r="L25" s="3">
        <f>IFERROR(IF(INDEX('Q1-2'!A:A,MATCH(H25,'Q1-2'!C:C,0))=0,na,INDEX('Q1-2'!A:A,MATCH(H25,'Q1-2'!C:C,0))),"-")</f>
        <v>20</v>
      </c>
      <c r="M25" s="3" t="str">
        <f>IFERROR(IF(INDEX('Q2-1'!A:A,MATCH(H25,'Q2-1'!C:C,0))=0,na,INDEX('Q2-1'!A:A,MATCH(H25,'Q2-1'!C:C,0))),"-")</f>
        <v>-</v>
      </c>
      <c r="N25" s="3" t="str">
        <f>IFERROR(IF(INDEX('Q2-2'!A:A,MATCH(H25,'Q2-2'!C:C,0))=0,na,INDEX('Q2-2'!A:A,MATCH(H25,'Q2-2'!C:C,0))),"-")</f>
        <v>-</v>
      </c>
      <c r="O25" s="3" t="str">
        <f>IFERROR(IF(INDEX('Q3-1'!A:A,MATCH(H25,'Q3-1'!C:C,0))=0,na,INDEX('Q3-1'!A:A,MATCH(H25,'Q3-1'!C:C,0))),"-")</f>
        <v>-</v>
      </c>
      <c r="P25" s="3">
        <f>IFERROR(IF(INDEX('Q3-2'!A:A,MATCH(H25,'Q3-2'!C:C,0))=0,na,INDEX('Q3-2'!A:A,MATCH(H25,'Q3-2'!C:C,0))),"-")</f>
        <v>10</v>
      </c>
      <c r="Q25" s="3">
        <f>IFERROR(IF(INDEX('Q4-1'!A:A,MATCH(H25,'Q4-1'!C:C,0))=0,na,INDEX('Q4-1'!A:A,MATCH(H25,'Q4-1'!C:C,0))),"-")</f>
        <v>25</v>
      </c>
      <c r="R25" s="3">
        <f>IFERROR(IF(INDEX('Q4-2'!A:A,MATCH(H25,'Q4-2'!C:C,0))=0,na,INDEX('Q4-2'!A:A,MATCH(H25,'Q4-2'!C:C,0))),"-")</f>
        <v>23</v>
      </c>
      <c r="S25" s="3">
        <f t="shared" si="0"/>
        <v>10</v>
      </c>
      <c r="T25" s="3">
        <f t="shared" si="1"/>
        <v>18</v>
      </c>
      <c r="U25" s="3">
        <f t="shared" si="2"/>
        <v>20</v>
      </c>
      <c r="V25" s="3">
        <f t="shared" si="3"/>
        <v>48</v>
      </c>
      <c r="W25" s="3">
        <f t="shared" si="4"/>
        <v>23</v>
      </c>
      <c r="X25" s="3">
        <f t="shared" si="5"/>
        <v>25</v>
      </c>
    </row>
    <row r="26" spans="1:24" x14ac:dyDescent="0.25">
      <c r="A26" s="3">
        <f t="shared" si="6"/>
        <v>25</v>
      </c>
      <c r="B26" s="13" t="s">
        <v>473</v>
      </c>
      <c r="C26" s="13" t="s">
        <v>483</v>
      </c>
      <c r="D26" s="13"/>
      <c r="E26" s="13">
        <v>2008</v>
      </c>
      <c r="F26" s="13" t="s">
        <v>23</v>
      </c>
      <c r="G26" s="13">
        <v>2010333</v>
      </c>
      <c r="H26" s="13" t="s">
        <v>474</v>
      </c>
      <c r="I26" s="13" t="s">
        <v>355</v>
      </c>
      <c r="J26" s="13" t="s">
        <v>360</v>
      </c>
      <c r="K26" s="3">
        <f>IFERROR(IF(INDEX('Q1-1'!A:A,MATCH(H26,'Q1-1'!C:C,0))=0,na,INDEX('Q1-1'!A:A,MATCH(H26,'Q1-1'!C:C,0))),"-")</f>
        <v>26</v>
      </c>
      <c r="L26" s="3">
        <f>IFERROR(IF(INDEX('Q1-2'!A:A,MATCH(H26,'Q1-2'!C:C,0))=0,na,INDEX('Q1-2'!A:A,MATCH(H26,'Q1-2'!C:C,0))),"-")</f>
        <v>24</v>
      </c>
      <c r="M26" s="3">
        <f>IFERROR(IF(INDEX('Q2-1'!A:A,MATCH(H26,'Q2-1'!C:C,0))=0,na,INDEX('Q2-1'!A:A,MATCH(H26,'Q2-1'!C:C,0))),"-")</f>
        <v>22</v>
      </c>
      <c r="N26" s="3">
        <f>IFERROR(IF(INDEX('Q2-2'!A:A,MATCH(H26,'Q2-2'!C:C,0))=0,na,INDEX('Q2-2'!A:A,MATCH(H26,'Q2-2'!C:C,0))),"-")</f>
        <v>18</v>
      </c>
      <c r="O26" s="3">
        <f>IFERROR(IF(INDEX('Q3-1'!A:A,MATCH(H26,'Q3-1'!C:C,0))=0,na,INDEX('Q3-1'!A:A,MATCH(H26,'Q3-1'!C:C,0))),"-")</f>
        <v>20</v>
      </c>
      <c r="P26" s="3">
        <f>IFERROR(IF(INDEX('Q3-2'!A:A,MATCH(H26,'Q3-2'!C:C,0))=0,na,INDEX('Q3-2'!A:A,MATCH(H26,'Q3-2'!C:C,0))),"-")</f>
        <v>21</v>
      </c>
      <c r="Q26" s="3">
        <f>IFERROR(IF(INDEX('Q4-1'!A:A,MATCH(H26,'Q4-1'!C:C,0))=0,na,INDEX('Q4-1'!A:A,MATCH(H26,'Q4-1'!C:C,0))),"-")</f>
        <v>14</v>
      </c>
      <c r="R26" s="3">
        <f>IFERROR(IF(INDEX('Q4-2'!A:A,MATCH(H26,'Q4-2'!C:C,0))=0,na,INDEX('Q4-2'!A:A,MATCH(H26,'Q4-2'!C:C,0))),"-")</f>
        <v>22</v>
      </c>
      <c r="S26" s="3">
        <f t="shared" si="0"/>
        <v>14</v>
      </c>
      <c r="T26" s="3">
        <f t="shared" si="1"/>
        <v>18</v>
      </c>
      <c r="U26" s="3">
        <f t="shared" si="2"/>
        <v>20</v>
      </c>
      <c r="V26" s="3">
        <f t="shared" si="3"/>
        <v>52</v>
      </c>
      <c r="W26" s="3">
        <f t="shared" si="4"/>
        <v>21</v>
      </c>
      <c r="X26" s="3">
        <f t="shared" si="5"/>
        <v>22</v>
      </c>
    </row>
    <row r="27" spans="1:24" x14ac:dyDescent="0.25">
      <c r="A27" s="3">
        <f t="shared" si="6"/>
        <v>26</v>
      </c>
      <c r="B27" s="13" t="s">
        <v>160</v>
      </c>
      <c r="C27" s="13" t="s">
        <v>255</v>
      </c>
      <c r="D27" s="13"/>
      <c r="E27" s="13">
        <v>2008</v>
      </c>
      <c r="F27" s="13" t="s">
        <v>18</v>
      </c>
      <c r="G27" s="13">
        <v>2010053</v>
      </c>
      <c r="H27" s="13" t="s">
        <v>368</v>
      </c>
      <c r="I27" s="13" t="s">
        <v>355</v>
      </c>
      <c r="J27" s="13" t="s">
        <v>360</v>
      </c>
      <c r="K27" s="3">
        <f>IFERROR(IF(INDEX('Q1-1'!A:A,MATCH(H27,'Q1-1'!C:C,0))=0,na,INDEX('Q1-1'!A:A,MATCH(H27,'Q1-1'!C:C,0))),"-")</f>
        <v>19</v>
      </c>
      <c r="L27" s="3">
        <f>IFERROR(IF(INDEX('Q1-2'!A:A,MATCH(H27,'Q1-2'!C:C,0))=0,na,INDEX('Q1-2'!A:A,MATCH(H27,'Q1-2'!C:C,0))),"-")</f>
        <v>21</v>
      </c>
      <c r="M27" s="3">
        <f>IFERROR(IF(INDEX('Q2-1'!A:A,MATCH(H27,'Q2-1'!C:C,0))=0,na,INDEX('Q2-1'!A:A,MATCH(H27,'Q2-1'!C:C,0))),"-")</f>
        <v>18</v>
      </c>
      <c r="N27" s="3">
        <f>IFERROR(IF(INDEX('Q2-2'!A:A,MATCH(H27,'Q2-2'!C:C,0))=0,na,INDEX('Q2-2'!A:A,MATCH(H27,'Q2-2'!C:C,0))),"-")</f>
        <v>19</v>
      </c>
      <c r="O27" s="3">
        <f>IFERROR(IF(INDEX('Q3-1'!A:A,MATCH(H27,'Q3-1'!C:C,0))=0,na,INDEX('Q3-1'!A:A,MATCH(H27,'Q3-1'!C:C,0))),"-")</f>
        <v>19</v>
      </c>
      <c r="P27" s="3">
        <f>IFERROR(IF(INDEX('Q3-2'!A:A,MATCH(H27,'Q3-2'!C:C,0))=0,na,INDEX('Q3-2'!A:A,MATCH(H27,'Q3-2'!C:C,0))),"-")</f>
        <v>24</v>
      </c>
      <c r="Q27" s="3">
        <f>IFERROR(IF(INDEX('Q4-1'!A:A,MATCH(H27,'Q4-1'!C:C,0))=0,na,INDEX('Q4-1'!A:A,MATCH(H27,'Q4-1'!C:C,0))),"-")</f>
        <v>26</v>
      </c>
      <c r="R27" s="3">
        <f>IFERROR(IF(INDEX('Q4-2'!A:A,MATCH(H27,'Q4-2'!C:C,0))=0,na,INDEX('Q4-2'!A:A,MATCH(H27,'Q4-2'!C:C,0))),"-")</f>
        <v>20</v>
      </c>
      <c r="S27" s="3">
        <f t="shared" si="0"/>
        <v>18</v>
      </c>
      <c r="T27" s="3">
        <f t="shared" si="1"/>
        <v>19</v>
      </c>
      <c r="U27" s="3">
        <f t="shared" si="2"/>
        <v>19</v>
      </c>
      <c r="V27" s="3">
        <f t="shared" si="3"/>
        <v>56</v>
      </c>
      <c r="W27" s="3">
        <f t="shared" si="4"/>
        <v>19</v>
      </c>
      <c r="X27" s="3">
        <f t="shared" si="5"/>
        <v>20</v>
      </c>
    </row>
    <row r="28" spans="1:24" x14ac:dyDescent="0.25">
      <c r="A28" s="3">
        <f t="shared" si="6"/>
        <v>27</v>
      </c>
      <c r="B28" s="13" t="s">
        <v>241</v>
      </c>
      <c r="C28" s="13" t="s">
        <v>213</v>
      </c>
      <c r="D28" s="13"/>
      <c r="E28" s="13">
        <v>2009</v>
      </c>
      <c r="F28" s="13" t="s">
        <v>18</v>
      </c>
      <c r="G28" s="13">
        <v>2010517</v>
      </c>
      <c r="H28" s="13" t="s">
        <v>361</v>
      </c>
      <c r="I28" s="13" t="s">
        <v>355</v>
      </c>
      <c r="J28" s="13" t="s">
        <v>360</v>
      </c>
      <c r="K28" s="3">
        <f>IFERROR(IF(INDEX('Q1-1'!A:A,MATCH(H28,'Q1-1'!C:C,0))=0,na,INDEX('Q1-1'!A:A,MATCH(H28,'Q1-1'!C:C,0))),"-")</f>
        <v>21</v>
      </c>
      <c r="L28" s="3">
        <f>IFERROR(IF(INDEX('Q1-2'!A:A,MATCH(H28,'Q1-2'!C:C,0))=0,na,INDEX('Q1-2'!A:A,MATCH(H28,'Q1-2'!C:C,0))),"-")</f>
        <v>26</v>
      </c>
      <c r="M28" s="3">
        <f>IFERROR(IF(INDEX('Q2-1'!A:A,MATCH(H28,'Q2-1'!C:C,0))=0,na,INDEX('Q2-1'!A:A,MATCH(H28,'Q2-1'!C:C,0))),"-")</f>
        <v>20</v>
      </c>
      <c r="N28" s="3">
        <f>IFERROR(IF(INDEX('Q2-2'!A:A,MATCH(H28,'Q2-2'!C:C,0))=0,na,INDEX('Q2-2'!A:A,MATCH(H28,'Q2-2'!C:C,0))),"-")</f>
        <v>17</v>
      </c>
      <c r="O28" s="3">
        <f>IFERROR(IF(INDEX('Q3-1'!A:A,MATCH(H28,'Q3-1'!C:C,0))=0,na,INDEX('Q3-1'!A:A,MATCH(H28,'Q3-1'!C:C,0))),"-")</f>
        <v>21</v>
      </c>
      <c r="P28" s="3">
        <f>IFERROR(IF(INDEX('Q3-2'!A:A,MATCH(H28,'Q3-2'!C:C,0))=0,na,INDEX('Q3-2'!A:A,MATCH(H28,'Q3-2'!C:C,0))),"-")</f>
        <v>32</v>
      </c>
      <c r="Q28" s="3" t="str">
        <f>IFERROR(IF(INDEX('Q4-1'!A:A,MATCH(H28,'Q4-1'!C:C,0))=0,na,INDEX('Q4-1'!A:A,MATCH(H28,'Q4-1'!C:C,0))),"-")</f>
        <v>-</v>
      </c>
      <c r="R28" s="3">
        <f>IFERROR(IF(INDEX('Q4-2'!A:A,MATCH(H28,'Q4-2'!C:C,0))=0,na,INDEX('Q4-2'!A:A,MATCH(H28,'Q4-2'!C:C,0))),"-")</f>
        <v>21</v>
      </c>
      <c r="S28" s="3">
        <f t="shared" si="0"/>
        <v>17</v>
      </c>
      <c r="T28" s="3">
        <f t="shared" si="1"/>
        <v>20</v>
      </c>
      <c r="U28" s="3">
        <f t="shared" si="2"/>
        <v>21</v>
      </c>
      <c r="V28" s="3">
        <f t="shared" si="3"/>
        <v>58</v>
      </c>
      <c r="W28" s="3">
        <f t="shared" si="4"/>
        <v>21</v>
      </c>
      <c r="X28" s="3">
        <f t="shared" si="5"/>
        <v>21</v>
      </c>
    </row>
    <row r="29" spans="1:24" x14ac:dyDescent="0.25">
      <c r="A29" s="3">
        <f t="shared" si="6"/>
        <v>28</v>
      </c>
      <c r="B29" s="4" t="s">
        <v>357</v>
      </c>
      <c r="C29" s="4" t="s">
        <v>358</v>
      </c>
      <c r="D29" s="4"/>
      <c r="E29" s="4">
        <v>2009</v>
      </c>
      <c r="F29" s="4" t="s">
        <v>23</v>
      </c>
      <c r="G29" s="4">
        <v>2010683</v>
      </c>
      <c r="H29" s="4" t="s">
        <v>359</v>
      </c>
      <c r="I29" s="4" t="s">
        <v>355</v>
      </c>
      <c r="J29" s="4" t="s">
        <v>360</v>
      </c>
      <c r="K29" s="3">
        <f>IFERROR(IF(INDEX('Q1-1'!A:A,MATCH(H29,'Q1-1'!C:C,0))=0,na,INDEX('Q1-1'!A:A,MATCH(H29,'Q1-1'!C:C,0))),"-")</f>
        <v>39</v>
      </c>
      <c r="L29" s="3">
        <f>IFERROR(IF(INDEX('Q1-2'!A:A,MATCH(H29,'Q1-2'!C:C,0))=0,na,INDEX('Q1-2'!A:A,MATCH(H29,'Q1-2'!C:C,0))),"-")</f>
        <v>23</v>
      </c>
      <c r="M29" s="3">
        <f>IFERROR(IF(INDEX('Q2-1'!A:A,MATCH(H29,'Q2-1'!C:C,0))=0,na,INDEX('Q2-1'!A:A,MATCH(H29,'Q2-1'!C:C,0))),"-")</f>
        <v>26</v>
      </c>
      <c r="N29" s="3">
        <f>IFERROR(IF(INDEX('Q2-2'!A:A,MATCH(H29,'Q2-2'!C:C,0))=0,na,INDEX('Q2-2'!A:A,MATCH(H29,'Q2-2'!C:C,0))),"-")</f>
        <v>25</v>
      </c>
      <c r="O29" s="3" t="str">
        <f>IFERROR(IF(INDEX('Q3-1'!A:A,MATCH(H29,'Q3-1'!C:C,0))=0,na,INDEX('Q3-1'!A:A,MATCH(H29,'Q3-1'!C:C,0))),"-")</f>
        <v>-</v>
      </c>
      <c r="P29" s="3">
        <f>IFERROR(IF(INDEX('Q3-2'!A:A,MATCH(H29,'Q3-2'!C:C,0))=0,na,INDEX('Q3-2'!A:A,MATCH(H29,'Q3-2'!C:C,0))),"-")</f>
        <v>30</v>
      </c>
      <c r="Q29" s="3">
        <f>IFERROR(IF(INDEX('Q4-1'!A:A,MATCH(H29,'Q4-1'!C:C,0))=0,na,INDEX('Q4-1'!A:A,MATCH(H29,'Q4-1'!C:C,0))),"-")</f>
        <v>15</v>
      </c>
      <c r="R29" s="3">
        <f>IFERROR(IF(INDEX('Q4-2'!A:A,MATCH(H29,'Q4-2'!C:C,0))=0,na,INDEX('Q4-2'!A:A,MATCH(H29,'Q4-2'!C:C,0))),"-")</f>
        <v>24</v>
      </c>
      <c r="S29" s="3">
        <f t="shared" si="0"/>
        <v>15</v>
      </c>
      <c r="T29" s="3">
        <f t="shared" si="1"/>
        <v>23</v>
      </c>
      <c r="U29" s="3">
        <f t="shared" si="2"/>
        <v>24</v>
      </c>
      <c r="V29" s="3">
        <f t="shared" si="3"/>
        <v>62</v>
      </c>
      <c r="W29" s="3">
        <f t="shared" si="4"/>
        <v>25</v>
      </c>
      <c r="X29" s="3">
        <f t="shared" si="5"/>
        <v>26</v>
      </c>
    </row>
    <row r="30" spans="1:24" x14ac:dyDescent="0.25">
      <c r="A30" s="3">
        <f t="shared" si="6"/>
        <v>29</v>
      </c>
      <c r="B30" s="4" t="s">
        <v>381</v>
      </c>
      <c r="C30" s="4" t="s">
        <v>382</v>
      </c>
      <c r="D30" s="4"/>
      <c r="E30" s="4">
        <v>2009</v>
      </c>
      <c r="F30" s="4" t="s">
        <v>18</v>
      </c>
      <c r="G30" s="4">
        <v>2010747</v>
      </c>
      <c r="H30" s="4" t="s">
        <v>383</v>
      </c>
      <c r="I30" s="4" t="s">
        <v>355</v>
      </c>
      <c r="J30" s="4" t="s">
        <v>360</v>
      </c>
      <c r="K30" s="3">
        <f>IFERROR(IF(INDEX('Q1-1'!A:A,MATCH(H30,'Q1-1'!C:C,0))=0,na,INDEX('Q1-1'!A:A,MATCH(H30,'Q1-1'!C:C,0))),"-")</f>
        <v>28</v>
      </c>
      <c r="L30" s="3">
        <f>IFERROR(IF(INDEX('Q1-2'!A:A,MATCH(H30,'Q1-2'!C:C,0))=0,na,INDEX('Q1-2'!A:A,MATCH(H30,'Q1-2'!C:C,0))),"-")</f>
        <v>27</v>
      </c>
      <c r="M30" s="3">
        <f>IFERROR(IF(INDEX('Q2-1'!A:A,MATCH(H30,'Q2-1'!C:C,0))=0,na,INDEX('Q2-1'!A:A,MATCH(H30,'Q2-1'!C:C,0))),"-")</f>
        <v>24</v>
      </c>
      <c r="N30" s="3">
        <f>IFERROR(IF(INDEX('Q2-2'!A:A,MATCH(H30,'Q2-2'!C:C,0))=0,na,INDEX('Q2-2'!A:A,MATCH(H30,'Q2-2'!C:C,0))),"-")</f>
        <v>23</v>
      </c>
      <c r="O30" s="3">
        <f>IFERROR(IF(INDEX('Q3-1'!A:A,MATCH(H30,'Q3-1'!C:C,0))=0,na,INDEX('Q3-1'!A:A,MATCH(H30,'Q3-1'!C:C,0))),"-")</f>
        <v>22</v>
      </c>
      <c r="P30" s="3">
        <f>IFERROR(IF(INDEX('Q3-2'!A:A,MATCH(H30,'Q3-2'!C:C,0))=0,na,INDEX('Q3-2'!A:A,MATCH(H30,'Q3-2'!C:C,0))),"-")</f>
        <v>25</v>
      </c>
      <c r="Q30" s="3">
        <f>IFERROR(IF(INDEX('Q4-1'!A:A,MATCH(H30,'Q4-1'!C:C,0))=0,na,INDEX('Q4-1'!A:A,MATCH(H30,'Q4-1'!C:C,0))),"-")</f>
        <v>18</v>
      </c>
      <c r="R30" s="3">
        <f>IFERROR(IF(INDEX('Q4-2'!A:A,MATCH(H30,'Q4-2'!C:C,0))=0,na,INDEX('Q4-2'!A:A,MATCH(H30,'Q4-2'!C:C,0))),"-")</f>
        <v>25</v>
      </c>
      <c r="S30" s="3">
        <f t="shared" si="0"/>
        <v>18</v>
      </c>
      <c r="T30" s="3">
        <f t="shared" si="1"/>
        <v>22</v>
      </c>
      <c r="U30" s="3">
        <f t="shared" si="2"/>
        <v>23</v>
      </c>
      <c r="V30" s="3">
        <f t="shared" si="3"/>
        <v>63</v>
      </c>
      <c r="W30" s="3">
        <f t="shared" si="4"/>
        <v>24</v>
      </c>
      <c r="X30" s="3">
        <f t="shared" si="5"/>
        <v>25</v>
      </c>
    </row>
    <row r="31" spans="1:24" x14ac:dyDescent="0.25">
      <c r="A31" s="3">
        <f t="shared" si="6"/>
        <v>30</v>
      </c>
      <c r="B31" s="4" t="s">
        <v>364</v>
      </c>
      <c r="C31" s="4" t="s">
        <v>136</v>
      </c>
      <c r="D31" s="4"/>
      <c r="E31" s="4">
        <v>2008</v>
      </c>
      <c r="F31" s="4" t="s">
        <v>18</v>
      </c>
      <c r="G31" s="4">
        <v>2010525</v>
      </c>
      <c r="H31" s="4" t="s">
        <v>98</v>
      </c>
      <c r="I31" s="4" t="s">
        <v>355</v>
      </c>
      <c r="J31" s="4" t="s">
        <v>360</v>
      </c>
      <c r="K31" s="3">
        <f>IFERROR(IF(INDEX('Q1-1'!A:A,MATCH(H31,'Q1-1'!C:C,0))=0,na,INDEX('Q1-1'!A:A,MATCH(H31,'Q1-1'!C:C,0))),"-")</f>
        <v>29</v>
      </c>
      <c r="L31" s="3">
        <f>IFERROR(IF(INDEX('Q1-2'!A:A,MATCH(H31,'Q1-2'!C:C,0))=0,na,INDEX('Q1-2'!A:A,MATCH(H31,'Q1-2'!C:C,0))),"-")</f>
        <v>28</v>
      </c>
      <c r="M31" s="3">
        <f>IFERROR(IF(INDEX('Q2-1'!A:A,MATCH(H31,'Q2-1'!C:C,0))=0,na,INDEX('Q2-1'!A:A,MATCH(H31,'Q2-1'!C:C,0))),"-")</f>
        <v>31</v>
      </c>
      <c r="N31" s="3">
        <f>IFERROR(IF(INDEX('Q2-2'!A:A,MATCH(H31,'Q2-2'!C:C,0))=0,na,INDEX('Q2-2'!A:A,MATCH(H31,'Q2-2'!C:C,0))),"-")</f>
        <v>30</v>
      </c>
      <c r="O31" s="3">
        <f>IFERROR(IF(INDEX('Q3-1'!A:A,MATCH(H31,'Q3-1'!C:C,0))=0,na,INDEX('Q3-1'!A:A,MATCH(H31,'Q3-1'!C:C,0))),"-")</f>
        <v>23</v>
      </c>
      <c r="P31" s="3">
        <f>IFERROR(IF(INDEX('Q3-2'!A:A,MATCH(H31,'Q3-2'!C:C,0))=0,na,INDEX('Q3-2'!A:A,MATCH(H31,'Q3-2'!C:C,0))),"-")</f>
        <v>29</v>
      </c>
      <c r="Q31" s="3">
        <f>IFERROR(IF(INDEX('Q4-1'!A:A,MATCH(H31,'Q4-1'!C:C,0))=0,na,INDEX('Q4-1'!A:A,MATCH(H31,'Q4-1'!C:C,0))),"-")</f>
        <v>17</v>
      </c>
      <c r="R31" s="3">
        <f>IFERROR(IF(INDEX('Q4-2'!A:A,MATCH(H31,'Q4-2'!C:C,0))=0,na,INDEX('Q4-2'!A:A,MATCH(H31,'Q4-2'!C:C,0))),"-")</f>
        <v>26</v>
      </c>
      <c r="S31" s="3">
        <f t="shared" si="0"/>
        <v>17</v>
      </c>
      <c r="T31" s="3">
        <f t="shared" si="1"/>
        <v>23</v>
      </c>
      <c r="U31" s="3">
        <f t="shared" si="2"/>
        <v>26</v>
      </c>
      <c r="V31" s="3">
        <f t="shared" si="3"/>
        <v>66</v>
      </c>
      <c r="W31" s="3">
        <f t="shared" si="4"/>
        <v>28</v>
      </c>
      <c r="X31" s="3">
        <f t="shared" si="5"/>
        <v>29</v>
      </c>
    </row>
    <row r="32" spans="1:24" x14ac:dyDescent="0.25">
      <c r="A32" s="3">
        <f t="shared" si="6"/>
        <v>31</v>
      </c>
      <c r="B32" s="4" t="s">
        <v>428</v>
      </c>
      <c r="C32" s="4" t="s">
        <v>438</v>
      </c>
      <c r="D32" s="4"/>
      <c r="E32" s="4">
        <v>2008</v>
      </c>
      <c r="F32" s="4" t="s">
        <v>16</v>
      </c>
      <c r="G32" s="4">
        <v>2010532</v>
      </c>
      <c r="H32" s="4" t="s">
        <v>439</v>
      </c>
      <c r="I32" s="4" t="s">
        <v>355</v>
      </c>
      <c r="J32" s="4" t="s">
        <v>360</v>
      </c>
      <c r="K32" s="3">
        <f>IFERROR(IF(INDEX('Q1-1'!A:A,MATCH(H32,'Q1-1'!C:C,0))=0,na,INDEX('Q1-1'!A:A,MATCH(H32,'Q1-1'!C:C,0))),"-")</f>
        <v>29</v>
      </c>
      <c r="L32" s="3">
        <f>IFERROR(IF(INDEX('Q1-2'!A:A,MATCH(H32,'Q1-2'!C:C,0))=0,na,INDEX('Q1-2'!A:A,MATCH(H32,'Q1-2'!C:C,0))),"-")</f>
        <v>33</v>
      </c>
      <c r="M32" s="3">
        <f>IFERROR(IF(INDEX('Q2-1'!A:A,MATCH(H32,'Q2-1'!C:C,0))=0,na,INDEX('Q2-1'!A:A,MATCH(H32,'Q2-1'!C:C,0))),"-")</f>
        <v>30</v>
      </c>
      <c r="N32" s="3">
        <f>IFERROR(IF(INDEX('Q2-2'!A:A,MATCH(H32,'Q2-2'!C:C,0))=0,na,INDEX('Q2-2'!A:A,MATCH(H32,'Q2-2'!C:C,0))),"-")</f>
        <v>28</v>
      </c>
      <c r="O32" s="3">
        <f>IFERROR(IF(INDEX('Q3-1'!A:A,MATCH(H32,'Q3-1'!C:C,0))=0,na,INDEX('Q3-1'!A:A,MATCH(H32,'Q3-1'!C:C,0))),"-")</f>
        <v>24</v>
      </c>
      <c r="P32" s="3">
        <f>IFERROR(IF(INDEX('Q3-2'!A:A,MATCH(H32,'Q3-2'!C:C,0))=0,na,INDEX('Q3-2'!A:A,MATCH(H32,'Q3-2'!C:C,0))),"-")</f>
        <v>27</v>
      </c>
      <c r="Q32" s="3">
        <f>IFERROR(IF(INDEX('Q4-1'!A:A,MATCH(H32,'Q4-1'!C:C,0))=0,na,INDEX('Q4-1'!A:A,MATCH(H32,'Q4-1'!C:C,0))),"-")</f>
        <v>21</v>
      </c>
      <c r="R32" s="3">
        <f>IFERROR(IF(INDEX('Q4-2'!A:A,MATCH(H32,'Q4-2'!C:C,0))=0,na,INDEX('Q4-2'!A:A,MATCH(H32,'Q4-2'!C:C,0))),"-")</f>
        <v>30</v>
      </c>
      <c r="S32" s="3">
        <f t="shared" si="0"/>
        <v>21</v>
      </c>
      <c r="T32" s="3">
        <f t="shared" si="1"/>
        <v>24</v>
      </c>
      <c r="U32" s="3">
        <f t="shared" si="2"/>
        <v>27</v>
      </c>
      <c r="V32" s="3">
        <f t="shared" si="3"/>
        <v>72</v>
      </c>
      <c r="W32" s="3">
        <f t="shared" si="4"/>
        <v>28</v>
      </c>
      <c r="X32" s="3">
        <f t="shared" si="5"/>
        <v>29</v>
      </c>
    </row>
    <row r="33" spans="1:24" x14ac:dyDescent="0.25">
      <c r="A33" s="3">
        <v>32</v>
      </c>
      <c r="B33" s="4" t="s">
        <v>378</v>
      </c>
      <c r="C33" s="4" t="s">
        <v>379</v>
      </c>
      <c r="D33" s="4"/>
      <c r="E33" s="4">
        <v>2009</v>
      </c>
      <c r="F33" s="4" t="s">
        <v>18</v>
      </c>
      <c r="G33" s="4">
        <v>2010904</v>
      </c>
      <c r="H33" s="4" t="s">
        <v>380</v>
      </c>
      <c r="I33" s="4" t="s">
        <v>355</v>
      </c>
      <c r="J33" s="4" t="s">
        <v>360</v>
      </c>
      <c r="K33" s="3">
        <f>IFERROR(IF(INDEX('Q1-1'!A:A,MATCH(H33,'Q1-1'!C:C,0))=0,na,INDEX('Q1-1'!A:A,MATCH(H33,'Q1-1'!C:C,0))),"-")</f>
        <v>35</v>
      </c>
      <c r="L33" s="3">
        <f>IFERROR(IF(INDEX('Q1-2'!A:A,MATCH(H33,'Q1-2'!C:C,0))=0,na,INDEX('Q1-2'!A:A,MATCH(H33,'Q1-2'!C:C,0))),"-")</f>
        <v>38</v>
      </c>
      <c r="M33" s="3">
        <f>IFERROR(IF(INDEX('Q2-1'!A:A,MATCH(H33,'Q2-1'!C:C,0))=0,na,INDEX('Q2-1'!A:A,MATCH(H33,'Q2-1'!C:C,0))),"-")</f>
        <v>33</v>
      </c>
      <c r="N33" s="3">
        <f>IFERROR(IF(INDEX('Q2-2'!A:A,MATCH(H33,'Q2-2'!C:C,0))=0,na,INDEX('Q2-2'!A:A,MATCH(H33,'Q2-2'!C:C,0))),"-")</f>
        <v>27</v>
      </c>
      <c r="O33" s="3">
        <f>IFERROR(IF(INDEX('Q3-1'!A:A,MATCH(H33,'Q3-1'!C:C,0))=0,na,INDEX('Q3-1'!A:A,MATCH(H33,'Q3-1'!C:C,0))),"-")</f>
        <v>25</v>
      </c>
      <c r="P33" s="3">
        <f>IFERROR(IF(INDEX('Q3-2'!A:A,MATCH(H33,'Q3-2'!C:C,0))=0,na,INDEX('Q3-2'!A:A,MATCH(H33,'Q3-2'!C:C,0))),"-")</f>
        <v>31</v>
      </c>
      <c r="Q33" s="3">
        <f>IFERROR(IF(INDEX('Q4-1'!A:A,MATCH(H33,'Q4-1'!C:C,0))=0,na,INDEX('Q4-1'!A:A,MATCH(H33,'Q4-1'!C:C,0))),"-")</f>
        <v>20</v>
      </c>
      <c r="R33" s="3">
        <f>IFERROR(IF(INDEX('Q4-2'!A:A,MATCH(H33,'Q4-2'!C:C,0))=0,na,INDEX('Q4-2'!A:A,MATCH(H33,'Q4-2'!C:C,0))),"-")</f>
        <v>29</v>
      </c>
      <c r="S33" s="3">
        <f t="shared" si="0"/>
        <v>20</v>
      </c>
      <c r="T33" s="3">
        <f t="shared" si="1"/>
        <v>25</v>
      </c>
      <c r="U33" s="3">
        <f t="shared" si="2"/>
        <v>27</v>
      </c>
      <c r="V33" s="3">
        <f t="shared" si="3"/>
        <v>72</v>
      </c>
      <c r="W33" s="3">
        <f t="shared" si="4"/>
        <v>29</v>
      </c>
      <c r="X33" s="3">
        <f t="shared" si="5"/>
        <v>31</v>
      </c>
    </row>
    <row r="34" spans="1:24" x14ac:dyDescent="0.25">
      <c r="A34" s="3">
        <v>33</v>
      </c>
      <c r="B34" s="4" t="s">
        <v>470</v>
      </c>
      <c r="C34" s="4" t="s">
        <v>471</v>
      </c>
      <c r="D34" s="4"/>
      <c r="E34" s="4">
        <v>2009</v>
      </c>
      <c r="F34" s="4" t="s">
        <v>16</v>
      </c>
      <c r="G34" s="4">
        <v>2011639</v>
      </c>
      <c r="H34" s="4" t="s">
        <v>472</v>
      </c>
      <c r="I34" s="4" t="s">
        <v>355</v>
      </c>
      <c r="J34" s="4" t="s">
        <v>360</v>
      </c>
      <c r="K34" s="3">
        <f>IFERROR(IF(INDEX('Q1-1'!A:A,MATCH(H34,'Q1-1'!C:C,0))=0,na,INDEX('Q1-1'!A:A,MATCH(H34,'Q1-1'!C:C,0))),"-")</f>
        <v>33</v>
      </c>
      <c r="L34" s="3">
        <f>IFERROR(IF(INDEX('Q1-2'!A:A,MATCH(H34,'Q1-2'!C:C,0))=0,na,INDEX('Q1-2'!A:A,MATCH(H34,'Q1-2'!C:C,0))),"-")</f>
        <v>36</v>
      </c>
      <c r="M34" s="3">
        <f>IFERROR(IF(INDEX('Q2-1'!A:A,MATCH(H34,'Q2-1'!C:C,0))=0,na,INDEX('Q2-1'!A:A,MATCH(H34,'Q2-1'!C:C,0))),"-")</f>
        <v>32</v>
      </c>
      <c r="N34" s="3" t="str">
        <f>IFERROR(IF(INDEX('Q2-2'!A:A,MATCH(H34,'Q2-2'!C:C,0))=0,na,INDEX('Q2-2'!A:A,MATCH(H34,'Q2-2'!C:C,0))),"-")</f>
        <v>-</v>
      </c>
      <c r="O34" s="3" t="str">
        <f>IFERROR(IF(INDEX('Q3-1'!A:A,MATCH(H34,'Q3-1'!C:C,0))=0,na,INDEX('Q3-1'!A:A,MATCH(H34,'Q3-1'!C:C,0))),"-")</f>
        <v>-</v>
      </c>
      <c r="P34" s="3">
        <f>IFERROR(IF(INDEX('Q3-2'!A:A,MATCH(H34,'Q3-2'!C:C,0))=0,na,INDEX('Q3-2'!A:A,MATCH(H34,'Q3-2'!C:C,0))),"-")</f>
        <v>28</v>
      </c>
      <c r="Q34" s="3">
        <f>IFERROR(IF(INDEX('Q4-1'!A:A,MATCH(H34,'Q4-1'!C:C,0))=0,na,INDEX('Q4-1'!A:A,MATCH(H34,'Q4-1'!C:C,0))),"-")</f>
        <v>16</v>
      </c>
      <c r="R34" s="3">
        <f>IFERROR(IF(INDEX('Q4-2'!A:A,MATCH(H34,'Q4-2'!C:C,0))=0,na,INDEX('Q4-2'!A:A,MATCH(H34,'Q4-2'!C:C,0))),"-")</f>
        <v>28</v>
      </c>
      <c r="S34" s="3">
        <f t="shared" ref="S34:S65" si="7">IFERROR(SMALL(K34:R34,1),"-")</f>
        <v>16</v>
      </c>
      <c r="T34" s="3">
        <f t="shared" ref="T34:T69" si="8">IFERROR(SMALL(K34:R34,2),"-")</f>
        <v>28</v>
      </c>
      <c r="U34" s="3">
        <f t="shared" ref="U34:U69" si="9">IFERROR(SMALL(K34:R34,3),"-")</f>
        <v>28</v>
      </c>
      <c r="V34" s="3">
        <f t="shared" ref="V34:V65" si="10">IFERROR(S34+T34+U34,"-")</f>
        <v>72</v>
      </c>
      <c r="W34" s="3">
        <f t="shared" ref="W34:W69" si="11">IFERROR(SMALL(K34:R34,4),"-")</f>
        <v>32</v>
      </c>
      <c r="X34" s="3">
        <f t="shared" ref="X34:X69" si="12">IFERROR(SMALL(K34:R34,5),"-")</f>
        <v>33</v>
      </c>
    </row>
    <row r="35" spans="1:24" x14ac:dyDescent="0.25">
      <c r="A35" s="3">
        <f t="shared" si="6"/>
        <v>34</v>
      </c>
      <c r="B35" s="4" t="s">
        <v>462</v>
      </c>
      <c r="C35" s="4" t="s">
        <v>463</v>
      </c>
      <c r="D35" s="4"/>
      <c r="E35" s="4">
        <v>2008</v>
      </c>
      <c r="F35" s="4" t="s">
        <v>37</v>
      </c>
      <c r="G35" s="4">
        <v>2011219</v>
      </c>
      <c r="H35" s="4" t="s">
        <v>464</v>
      </c>
      <c r="I35" s="4" t="s">
        <v>355</v>
      </c>
      <c r="J35" s="4" t="s">
        <v>360</v>
      </c>
      <c r="K35" s="3">
        <f>IFERROR(IF(INDEX('Q1-1'!A:A,MATCH(H35,'Q1-1'!C:C,0))=0,na,INDEX('Q1-1'!A:A,MATCH(H35,'Q1-1'!C:C,0))),"-")</f>
        <v>36</v>
      </c>
      <c r="L35" s="3">
        <f>IFERROR(IF(INDEX('Q1-2'!A:A,MATCH(H35,'Q1-2'!C:C,0))=0,na,INDEX('Q1-2'!A:A,MATCH(H35,'Q1-2'!C:C,0))),"-")</f>
        <v>37</v>
      </c>
      <c r="M35" s="3">
        <f>IFERROR(IF(INDEX('Q2-1'!A:A,MATCH(H35,'Q2-1'!C:C,0))=0,na,INDEX('Q2-1'!A:A,MATCH(H35,'Q2-1'!C:C,0))),"-")</f>
        <v>35</v>
      </c>
      <c r="N35" s="3">
        <f>IFERROR(IF(INDEX('Q2-2'!A:A,MATCH(H35,'Q2-2'!C:C,0))=0,na,INDEX('Q2-2'!A:A,MATCH(H35,'Q2-2'!C:C,0))),"-")</f>
        <v>29</v>
      </c>
      <c r="O35" s="3" t="str">
        <f>IFERROR(IF(INDEX('Q3-1'!A:A,MATCH(H35,'Q3-1'!C:C,0))=0,na,INDEX('Q3-1'!A:A,MATCH(H35,'Q3-1'!C:C,0))),"-")</f>
        <v>-</v>
      </c>
      <c r="P35" s="3">
        <f>IFERROR(IF(INDEX('Q3-2'!A:A,MATCH(H35,'Q3-2'!C:C,0))=0,na,INDEX('Q3-2'!A:A,MATCH(H35,'Q3-2'!C:C,0))),"-")</f>
        <v>33</v>
      </c>
      <c r="Q35" s="3">
        <f>IFERROR(IF(INDEX('Q4-1'!A:A,MATCH(H35,'Q4-1'!C:C,0))=0,na,INDEX('Q4-1'!A:A,MATCH(H35,'Q4-1'!C:C,0))),"-")</f>
        <v>19</v>
      </c>
      <c r="R35" s="3">
        <f>IFERROR(IF(INDEX('Q4-2'!A:A,MATCH(H35,'Q4-2'!C:C,0))=0,na,INDEX('Q4-2'!A:A,MATCH(H35,'Q4-2'!C:C,0))),"-")</f>
        <v>31</v>
      </c>
      <c r="S35" s="3">
        <f t="shared" si="7"/>
        <v>19</v>
      </c>
      <c r="T35" s="3">
        <f t="shared" si="8"/>
        <v>29</v>
      </c>
      <c r="U35" s="3">
        <f t="shared" si="9"/>
        <v>31</v>
      </c>
      <c r="V35" s="3">
        <f t="shared" si="10"/>
        <v>79</v>
      </c>
      <c r="W35" s="3">
        <f t="shared" si="11"/>
        <v>33</v>
      </c>
      <c r="X35" s="3">
        <f t="shared" si="12"/>
        <v>35</v>
      </c>
    </row>
    <row r="36" spans="1:24" x14ac:dyDescent="0.25">
      <c r="A36" s="3">
        <f t="shared" si="6"/>
        <v>35</v>
      </c>
      <c r="B36" s="4" t="s">
        <v>401</v>
      </c>
      <c r="C36" s="4" t="s">
        <v>236</v>
      </c>
      <c r="D36" s="4"/>
      <c r="E36" s="4">
        <v>2009</v>
      </c>
      <c r="F36" s="4" t="s">
        <v>16</v>
      </c>
      <c r="G36" s="4">
        <v>2011221</v>
      </c>
      <c r="H36" s="4" t="s">
        <v>402</v>
      </c>
      <c r="I36" s="4" t="s">
        <v>355</v>
      </c>
      <c r="J36" s="4" t="s">
        <v>360</v>
      </c>
      <c r="K36" s="3">
        <f>IFERROR(IF(INDEX('Q1-1'!A:A,MATCH(H36,'Q1-1'!C:C,0))=0,na,INDEX('Q1-1'!A:A,MATCH(H36,'Q1-1'!C:C,0))),"-")</f>
        <v>24</v>
      </c>
      <c r="L36" s="3">
        <f>IFERROR(IF(INDEX('Q1-2'!A:A,MATCH(H36,'Q1-2'!C:C,0))=0,na,INDEX('Q1-2'!A:A,MATCH(H36,'Q1-2'!C:C,0))),"-")</f>
        <v>30</v>
      </c>
      <c r="M36" s="3" t="str">
        <f>IFERROR(IF(INDEX('Q2-1'!A:A,MATCH(H36,'Q2-1'!C:C,0))=0,na,INDEX('Q2-1'!A:A,MATCH(H36,'Q2-1'!C:C,0))),"-")</f>
        <v>-</v>
      </c>
      <c r="N36" s="3" t="str">
        <f>IFERROR(IF(INDEX('Q2-2'!A:A,MATCH(H36,'Q2-2'!C:C,0))=0,na,INDEX('Q2-2'!A:A,MATCH(H36,'Q2-2'!C:C,0))),"-")</f>
        <v>-</v>
      </c>
      <c r="O36" s="3">
        <f>IFERROR(IF(INDEX('Q3-1'!A:A,MATCH(H36,'Q3-1'!C:C,0))=0,na,INDEX('Q3-1'!A:A,MATCH(H36,'Q3-1'!C:C,0))),"-")</f>
        <v>26</v>
      </c>
      <c r="P36" s="3" t="str">
        <f>IFERROR(IF(INDEX('Q3-2'!A:A,MATCH(H36,'Q3-2'!C:C,0))=0,na,INDEX('Q3-2'!A:A,MATCH(H36,'Q3-2'!C:C,0))),"-")</f>
        <v>-</v>
      </c>
      <c r="Q36" s="3" t="str">
        <f>IFERROR(IF(INDEX('Q4-1'!A:A,MATCH(H36,'Q4-1'!C:C,0))=0,na,INDEX('Q4-1'!A:A,MATCH(H36,'Q4-1'!C:C,0))),"-")</f>
        <v>-</v>
      </c>
      <c r="R36" s="3">
        <f>IFERROR(IF(INDEX('Q4-2'!A:A,MATCH(H36,'Q4-2'!C:C,0))=0,na,INDEX('Q4-2'!A:A,MATCH(H36,'Q4-2'!C:C,0))),"-")</f>
        <v>32</v>
      </c>
      <c r="S36" s="3">
        <f t="shared" si="7"/>
        <v>24</v>
      </c>
      <c r="T36" s="3">
        <f t="shared" si="8"/>
        <v>26</v>
      </c>
      <c r="U36" s="3">
        <f t="shared" si="9"/>
        <v>30</v>
      </c>
      <c r="V36" s="3">
        <f t="shared" si="10"/>
        <v>80</v>
      </c>
      <c r="W36" s="3">
        <f t="shared" si="11"/>
        <v>32</v>
      </c>
      <c r="X36" s="3" t="str">
        <f t="shared" si="12"/>
        <v>-</v>
      </c>
    </row>
    <row r="37" spans="1:24" x14ac:dyDescent="0.25">
      <c r="A37" s="3">
        <f t="shared" si="6"/>
        <v>36</v>
      </c>
      <c r="B37" s="4" t="s">
        <v>435</v>
      </c>
      <c r="C37" s="4" t="s">
        <v>436</v>
      </c>
      <c r="D37" s="4"/>
      <c r="E37" s="4">
        <v>2008</v>
      </c>
      <c r="F37" s="4" t="s">
        <v>18</v>
      </c>
      <c r="G37" s="4">
        <v>2010955</v>
      </c>
      <c r="H37" s="4" t="s">
        <v>437</v>
      </c>
      <c r="I37" s="4" t="s">
        <v>355</v>
      </c>
      <c r="J37" s="4" t="s">
        <v>360</v>
      </c>
      <c r="K37" s="3">
        <f>IFERROR(IF(INDEX('Q1-1'!A:A,MATCH(H37,'Q1-1'!C:C,0))=0,na,INDEX('Q1-1'!A:A,MATCH(H37,'Q1-1'!C:C,0))),"-")</f>
        <v>31</v>
      </c>
      <c r="L37" s="3">
        <f>IFERROR(IF(INDEX('Q1-2'!A:A,MATCH(H37,'Q1-2'!C:C,0))=0,na,INDEX('Q1-2'!A:A,MATCH(H37,'Q1-2'!C:C,0))),"-")</f>
        <v>32</v>
      </c>
      <c r="M37" s="3">
        <f>IFERROR(IF(INDEX('Q2-1'!A:A,MATCH(H37,'Q2-1'!C:C,0))=0,na,INDEX('Q2-1'!A:A,MATCH(H37,'Q2-1'!C:C,0))),"-")</f>
        <v>34</v>
      </c>
      <c r="N37" s="3">
        <f>IFERROR(IF(INDEX('Q2-2'!A:A,MATCH(H37,'Q2-2'!C:C,0))=0,na,INDEX('Q2-2'!A:A,MATCH(H37,'Q2-2'!C:C,0))),"-")</f>
        <v>31</v>
      </c>
      <c r="O37" s="3">
        <f>IFERROR(IF(INDEX('Q3-1'!A:A,MATCH(H37,'Q3-1'!C:C,0))=0,na,INDEX('Q3-1'!A:A,MATCH(H37,'Q3-1'!C:C,0))),"-")</f>
        <v>27</v>
      </c>
      <c r="P37" s="3">
        <f>IFERROR(IF(INDEX('Q3-2'!A:A,MATCH(H37,'Q3-2'!C:C,0))=0,na,INDEX('Q3-2'!A:A,MATCH(H37,'Q3-2'!C:C,0))),"-")</f>
        <v>34</v>
      </c>
      <c r="Q37" s="3" t="str">
        <f>IFERROR(IF(INDEX('Q4-1'!A:A,MATCH(H37,'Q4-1'!C:C,0))=0,na,INDEX('Q4-1'!A:A,MATCH(H37,'Q4-1'!C:C,0))),"-")</f>
        <v>-</v>
      </c>
      <c r="R37" s="3">
        <f>IFERROR(IF(INDEX('Q4-2'!A:A,MATCH(H37,'Q4-2'!C:C,0))=0,na,INDEX('Q4-2'!A:A,MATCH(H37,'Q4-2'!C:C,0))),"-")</f>
        <v>27</v>
      </c>
      <c r="S37" s="3">
        <f t="shared" si="7"/>
        <v>27</v>
      </c>
      <c r="T37" s="3">
        <f t="shared" si="8"/>
        <v>27</v>
      </c>
      <c r="U37" s="3">
        <f t="shared" si="9"/>
        <v>31</v>
      </c>
      <c r="V37" s="3">
        <f t="shared" si="10"/>
        <v>85</v>
      </c>
      <c r="W37" s="3">
        <f t="shared" si="11"/>
        <v>31</v>
      </c>
      <c r="X37" s="3">
        <f t="shared" si="12"/>
        <v>32</v>
      </c>
    </row>
    <row r="38" spans="1:24" x14ac:dyDescent="0.25">
      <c r="A38" s="3">
        <f t="shared" si="6"/>
        <v>37</v>
      </c>
      <c r="B38" s="4" t="s">
        <v>244</v>
      </c>
      <c r="C38" s="4" t="s">
        <v>269</v>
      </c>
      <c r="D38" s="4"/>
      <c r="E38" s="4">
        <v>2009</v>
      </c>
      <c r="F38" s="4" t="s">
        <v>23</v>
      </c>
      <c r="G38" s="4">
        <v>2010445</v>
      </c>
      <c r="H38" s="4" t="s">
        <v>363</v>
      </c>
      <c r="I38" s="4" t="s">
        <v>355</v>
      </c>
      <c r="J38" s="4" t="s">
        <v>360</v>
      </c>
      <c r="K38" s="3">
        <f>IFERROR(IF(INDEX('Q1-1'!A:A,MATCH(H38,'Q1-1'!C:C,0))=0,na,INDEX('Q1-1'!A:A,MATCH(H38,'Q1-1'!C:C,0))),"-")</f>
        <v>38</v>
      </c>
      <c r="L38" s="3">
        <f>IFERROR(IF(INDEX('Q1-2'!A:A,MATCH(H38,'Q1-2'!C:C,0))=0,na,INDEX('Q1-2'!A:A,MATCH(H38,'Q1-2'!C:C,0))),"-")</f>
        <v>39</v>
      </c>
      <c r="M38" s="3">
        <f>IFERROR(IF(INDEX('Q2-1'!A:A,MATCH(H38,'Q2-1'!C:C,0))=0,na,INDEX('Q2-1'!A:A,MATCH(H38,'Q2-1'!C:C,0))),"-")</f>
        <v>36</v>
      </c>
      <c r="N38" s="3">
        <f>IFERROR(IF(INDEX('Q2-2'!A:A,MATCH(H38,'Q2-2'!C:C,0))=0,na,INDEX('Q2-2'!A:A,MATCH(H38,'Q2-2'!C:C,0))),"-")</f>
        <v>33</v>
      </c>
      <c r="O38" s="3">
        <f>IFERROR(IF(INDEX('Q3-1'!A:A,MATCH(H38,'Q3-1'!C:C,0))=0,na,INDEX('Q3-1'!A:A,MATCH(H38,'Q3-1'!C:C,0))),"-")</f>
        <v>30</v>
      </c>
      <c r="P38" s="3">
        <f>IFERROR(IF(INDEX('Q3-2'!A:A,MATCH(H38,'Q3-2'!C:C,0))=0,na,INDEX('Q3-2'!A:A,MATCH(H38,'Q3-2'!C:C,0))),"-")</f>
        <v>37</v>
      </c>
      <c r="Q38" s="3">
        <f>IFERROR(IF(INDEX('Q4-1'!A:A,MATCH(H38,'Q4-1'!C:C,0))=0,na,INDEX('Q4-1'!A:A,MATCH(H38,'Q4-1'!C:C,0))),"-")</f>
        <v>24</v>
      </c>
      <c r="R38" s="3">
        <f>IFERROR(IF(INDEX('Q4-2'!A:A,MATCH(H38,'Q4-2'!C:C,0))=0,na,INDEX('Q4-2'!A:A,MATCH(H38,'Q4-2'!C:C,0))),"-")</f>
        <v>33</v>
      </c>
      <c r="S38" s="3">
        <f t="shared" si="7"/>
        <v>24</v>
      </c>
      <c r="T38" s="3">
        <f t="shared" si="8"/>
        <v>30</v>
      </c>
      <c r="U38" s="3">
        <f t="shared" si="9"/>
        <v>33</v>
      </c>
      <c r="V38" s="3">
        <f t="shared" si="10"/>
        <v>87</v>
      </c>
      <c r="W38" s="3">
        <f t="shared" si="11"/>
        <v>33</v>
      </c>
      <c r="X38" s="3">
        <f t="shared" si="12"/>
        <v>36</v>
      </c>
    </row>
    <row r="39" spans="1:24" x14ac:dyDescent="0.25">
      <c r="A39" s="3">
        <v>38</v>
      </c>
      <c r="B39" s="4" t="s">
        <v>481</v>
      </c>
      <c r="C39" s="4" t="s">
        <v>228</v>
      </c>
      <c r="D39" s="4"/>
      <c r="E39" s="4">
        <v>2009</v>
      </c>
      <c r="F39" s="4" t="s">
        <v>37</v>
      </c>
      <c r="G39" s="4">
        <v>2011208</v>
      </c>
      <c r="H39" s="4" t="s">
        <v>482</v>
      </c>
      <c r="I39" s="4" t="s">
        <v>355</v>
      </c>
      <c r="J39" s="4" t="s">
        <v>360</v>
      </c>
      <c r="K39" s="3">
        <f>IFERROR(IF(INDEX('Q1-1'!A:A,MATCH(H39,'Q1-1'!C:C,0))=0,na,INDEX('Q1-1'!A:A,MATCH(H39,'Q1-1'!C:C,0))),"-")</f>
        <v>41</v>
      </c>
      <c r="L39" s="3">
        <f>IFERROR(IF(INDEX('Q1-2'!A:A,MATCH(H39,'Q1-2'!C:C,0))=0,na,INDEX('Q1-2'!A:A,MATCH(H39,'Q1-2'!C:C,0))),"-")</f>
        <v>41</v>
      </c>
      <c r="M39" s="3">
        <f>IFERROR(IF(INDEX('Q2-1'!A:A,MATCH(H39,'Q2-1'!C:C,0))=0,na,INDEX('Q2-1'!A:A,MATCH(H39,'Q2-1'!C:C,0))),"-")</f>
        <v>37</v>
      </c>
      <c r="N39" s="3">
        <f>IFERROR(IF(INDEX('Q2-2'!A:A,MATCH(H39,'Q2-2'!C:C,0))=0,na,INDEX('Q2-2'!A:A,MATCH(H39,'Q2-2'!C:C,0))),"-")</f>
        <v>34</v>
      </c>
      <c r="O39" s="3">
        <f>IFERROR(IF(INDEX('Q3-1'!A:A,MATCH(H39,'Q3-1'!C:C,0))=0,na,INDEX('Q3-1'!A:A,MATCH(H39,'Q3-1'!C:C,0))),"-")</f>
        <v>31</v>
      </c>
      <c r="P39" s="3">
        <f>IFERROR(IF(INDEX('Q3-2'!A:A,MATCH(H39,'Q3-2'!C:C,0))=0,na,INDEX('Q3-2'!A:A,MATCH(H39,'Q3-2'!C:C,0))),"-")</f>
        <v>38</v>
      </c>
      <c r="Q39" s="3">
        <f>IFERROR(IF(INDEX('Q4-1'!A:A,MATCH(H39,'Q4-1'!C:C,0))=0,na,INDEX('Q4-1'!A:A,MATCH(H39,'Q4-1'!C:C,0))),"-")</f>
        <v>22</v>
      </c>
      <c r="R39" s="3">
        <f>IFERROR(IF(INDEX('Q4-2'!A:A,MATCH(H39,'Q4-2'!C:C,0))=0,na,INDEX('Q4-2'!A:A,MATCH(H39,'Q4-2'!C:C,0))),"-")</f>
        <v>34</v>
      </c>
      <c r="S39" s="3">
        <f t="shared" si="7"/>
        <v>22</v>
      </c>
      <c r="T39" s="3">
        <f t="shared" si="8"/>
        <v>31</v>
      </c>
      <c r="U39" s="3">
        <f t="shared" si="9"/>
        <v>34</v>
      </c>
      <c r="V39" s="3">
        <f t="shared" si="10"/>
        <v>87</v>
      </c>
      <c r="W39" s="3">
        <f t="shared" si="11"/>
        <v>34</v>
      </c>
      <c r="X39" s="3">
        <f t="shared" si="12"/>
        <v>37</v>
      </c>
    </row>
    <row r="40" spans="1:24" x14ac:dyDescent="0.25">
      <c r="A40" s="3">
        <f t="shared" si="6"/>
        <v>39</v>
      </c>
      <c r="B40" s="4" t="s">
        <v>185</v>
      </c>
      <c r="C40" s="4" t="s">
        <v>376</v>
      </c>
      <c r="D40" s="4"/>
      <c r="E40" s="4">
        <v>2009</v>
      </c>
      <c r="F40" s="4" t="s">
        <v>23</v>
      </c>
      <c r="G40" s="4">
        <v>2010531</v>
      </c>
      <c r="H40" s="4" t="s">
        <v>377</v>
      </c>
      <c r="I40" s="4" t="s">
        <v>355</v>
      </c>
      <c r="J40" s="4" t="s">
        <v>360</v>
      </c>
      <c r="K40" s="3">
        <f>IFERROR(IF(INDEX('Q1-1'!A:A,MATCH(H40,'Q1-1'!C:C,0))=0,na,INDEX('Q1-1'!A:A,MATCH(H40,'Q1-1'!C:C,0))),"-")</f>
        <v>34</v>
      </c>
      <c r="L40" s="3">
        <f>IFERROR(IF(INDEX('Q1-2'!A:A,MATCH(H40,'Q1-2'!C:C,0))=0,na,INDEX('Q1-2'!A:A,MATCH(H40,'Q1-2'!C:C,0))),"-")</f>
        <v>34</v>
      </c>
      <c r="M40" s="3">
        <f>IFERROR(IF(INDEX('Q2-1'!A:A,MATCH(H40,'Q2-1'!C:C,0))=0,na,INDEX('Q2-1'!A:A,MATCH(H40,'Q2-1'!C:C,0))),"-")</f>
        <v>28</v>
      </c>
      <c r="N40" s="3" t="str">
        <f>IFERROR(IF(INDEX('Q2-2'!A:A,MATCH(H40,'Q2-2'!C:C,0))=0,na,INDEX('Q2-2'!A:A,MATCH(H40,'Q2-2'!C:C,0))),"-")</f>
        <v>-</v>
      </c>
      <c r="O40" s="3">
        <f>IFERROR(IF(INDEX('Q3-1'!A:A,MATCH(H40,'Q3-1'!C:C,0))=0,na,INDEX('Q3-1'!A:A,MATCH(H40,'Q3-1'!C:C,0))),"-")</f>
        <v>28</v>
      </c>
      <c r="P40" s="3">
        <f>IFERROR(IF(INDEX('Q3-2'!A:A,MATCH(H40,'Q3-2'!C:C,0))=0,na,INDEX('Q3-2'!A:A,MATCH(H40,'Q3-2'!C:C,0))),"-")</f>
        <v>36</v>
      </c>
      <c r="Q40" s="3" t="str">
        <f>IFERROR(IF(INDEX('Q4-1'!A:A,MATCH(H40,'Q4-1'!C:C,0))=0,na,INDEX('Q4-1'!A:A,MATCH(H40,'Q4-1'!C:C,0))),"-")</f>
        <v>-</v>
      </c>
      <c r="R40" s="3" t="str">
        <f>IFERROR(IF(INDEX('Q4-2'!A:A,MATCH(H40,'Q4-2'!C:C,0))=0,na,INDEX('Q4-2'!A:A,MATCH(H40,'Q4-2'!C:C,0))),"-")</f>
        <v>-</v>
      </c>
      <c r="S40" s="3">
        <f t="shared" si="7"/>
        <v>28</v>
      </c>
      <c r="T40" s="3">
        <f t="shared" si="8"/>
        <v>28</v>
      </c>
      <c r="U40" s="3">
        <f t="shared" si="9"/>
        <v>34</v>
      </c>
      <c r="V40" s="3">
        <f t="shared" si="10"/>
        <v>90</v>
      </c>
      <c r="W40" s="3">
        <f t="shared" si="11"/>
        <v>34</v>
      </c>
      <c r="X40" s="3">
        <f t="shared" si="12"/>
        <v>36</v>
      </c>
    </row>
    <row r="41" spans="1:24" x14ac:dyDescent="0.25">
      <c r="A41" s="3">
        <f t="shared" si="6"/>
        <v>40</v>
      </c>
      <c r="B41" s="4" t="s">
        <v>430</v>
      </c>
      <c r="C41" s="4" t="s">
        <v>431</v>
      </c>
      <c r="D41" s="4"/>
      <c r="E41" s="4">
        <v>2009</v>
      </c>
      <c r="F41" s="4" t="s">
        <v>18</v>
      </c>
      <c r="G41" s="4">
        <v>2011139</v>
      </c>
      <c r="H41" s="4" t="s">
        <v>432</v>
      </c>
      <c r="I41" s="4" t="s">
        <v>355</v>
      </c>
      <c r="J41" s="4" t="s">
        <v>360</v>
      </c>
      <c r="K41" s="3">
        <f>IFERROR(IF(INDEX('Q1-1'!A:A,MATCH(H41,'Q1-1'!C:C,0))=0,na,INDEX('Q1-1'!A:A,MATCH(H41,'Q1-1'!C:C,0))),"-")</f>
        <v>32</v>
      </c>
      <c r="L41" s="3">
        <f>IFERROR(IF(INDEX('Q1-2'!A:A,MATCH(H41,'Q1-2'!C:C,0))=0,na,INDEX('Q1-2'!A:A,MATCH(H41,'Q1-2'!C:C,0))),"-")</f>
        <v>35</v>
      </c>
      <c r="M41" s="3" t="str">
        <f>IFERROR(IF(INDEX('Q2-1'!A:A,MATCH(H41,'Q2-1'!C:C,0))=0,na,INDEX('Q2-1'!A:A,MATCH(H41,'Q2-1'!C:C,0))),"-")</f>
        <v>-</v>
      </c>
      <c r="N41" s="3">
        <f>IFERROR(IF(INDEX('Q2-2'!A:A,MATCH(H41,'Q2-2'!C:C,0))=0,na,INDEX('Q2-2'!A:A,MATCH(H41,'Q2-2'!C:C,0))),"-")</f>
        <v>32</v>
      </c>
      <c r="O41" s="3" t="str">
        <f>IFERROR(IF(INDEX('Q3-1'!A:A,MATCH(H41,'Q3-1'!C:C,0))=0,na,INDEX('Q3-1'!A:A,MATCH(H41,'Q3-1'!C:C,0))),"-")</f>
        <v>-</v>
      </c>
      <c r="P41" s="3" t="str">
        <f>IFERROR(IF(INDEX('Q3-2'!A:A,MATCH(H41,'Q3-2'!C:C,0))=0,na,INDEX('Q3-2'!A:A,MATCH(H41,'Q3-2'!C:C,0))),"-")</f>
        <v>-</v>
      </c>
      <c r="Q41" s="3" t="str">
        <f>IFERROR(IF(INDEX('Q4-1'!A:A,MATCH(H41,'Q4-1'!C:C,0))=0,na,INDEX('Q4-1'!A:A,MATCH(H41,'Q4-1'!C:C,0))),"-")</f>
        <v>-</v>
      </c>
      <c r="R41" s="3" t="str">
        <f>IFERROR(IF(INDEX('Q4-2'!A:A,MATCH(H41,'Q4-2'!C:C,0))=0,na,INDEX('Q4-2'!A:A,MATCH(H41,'Q4-2'!C:C,0))),"-")</f>
        <v>-</v>
      </c>
      <c r="S41" s="3">
        <f t="shared" si="7"/>
        <v>32</v>
      </c>
      <c r="T41" s="3">
        <f t="shared" si="8"/>
        <v>32</v>
      </c>
      <c r="U41" s="3">
        <f t="shared" si="9"/>
        <v>35</v>
      </c>
      <c r="V41" s="3">
        <f t="shared" si="10"/>
        <v>99</v>
      </c>
      <c r="W41" s="3" t="str">
        <f t="shared" si="11"/>
        <v>-</v>
      </c>
      <c r="X41" s="3" t="str">
        <f t="shared" si="12"/>
        <v>-</v>
      </c>
    </row>
    <row r="42" spans="1:24" x14ac:dyDescent="0.25">
      <c r="A42" s="3" t="str">
        <f t="shared" si="6"/>
        <v>-</v>
      </c>
      <c r="B42" s="4" t="s">
        <v>440</v>
      </c>
      <c r="C42" s="4" t="s">
        <v>441</v>
      </c>
      <c r="D42" s="4"/>
      <c r="E42" s="4">
        <v>2009</v>
      </c>
      <c r="F42" s="4" t="s">
        <v>18</v>
      </c>
      <c r="G42" s="4">
        <v>2010938</v>
      </c>
      <c r="H42" s="4" t="s">
        <v>442</v>
      </c>
      <c r="I42" s="4" t="s">
        <v>355</v>
      </c>
      <c r="J42" s="4" t="s">
        <v>360</v>
      </c>
      <c r="K42" s="3">
        <f>IFERROR(IF(INDEX('Q1-1'!A:A,MATCH(H42,'Q1-1'!C:C,0))=0,na,INDEX('Q1-1'!A:A,MATCH(H42,'Q1-1'!C:C,0))),"-")</f>
        <v>27</v>
      </c>
      <c r="L42" s="3">
        <f>IFERROR(IF(INDEX('Q1-2'!A:A,MATCH(H42,'Q1-2'!C:C,0))=0,na,INDEX('Q1-2'!A:A,MATCH(H42,'Q1-2'!C:C,0))),"-")</f>
        <v>31</v>
      </c>
      <c r="M42" s="3" t="str">
        <f>IFERROR(IF(INDEX('Q2-1'!A:A,MATCH(H42,'Q2-1'!C:C,0))=0,na,INDEX('Q2-1'!A:A,MATCH(H42,'Q2-1'!C:C,0))),"-")</f>
        <v>-</v>
      </c>
      <c r="N42" s="3" t="str">
        <f>IFERROR(IF(INDEX('Q2-2'!A:A,MATCH(H42,'Q2-2'!C:C,0))=0,na,INDEX('Q2-2'!A:A,MATCH(H42,'Q2-2'!C:C,0))),"-")</f>
        <v>-</v>
      </c>
      <c r="O42" s="3" t="str">
        <f>IFERROR(IF(INDEX('Q3-1'!A:A,MATCH(H42,'Q3-1'!C:C,0))=0,na,INDEX('Q3-1'!A:A,MATCH(H42,'Q3-1'!C:C,0))),"-")</f>
        <v>-</v>
      </c>
      <c r="P42" s="3" t="str">
        <f>IFERROR(IF(INDEX('Q3-2'!A:A,MATCH(H42,'Q3-2'!C:C,0))=0,na,INDEX('Q3-2'!A:A,MATCH(H42,'Q3-2'!C:C,0))),"-")</f>
        <v>-</v>
      </c>
      <c r="Q42" s="3" t="str">
        <f>IFERROR(IF(INDEX('Q4-1'!A:A,MATCH(H42,'Q4-1'!C:C,0))=0,na,INDEX('Q4-1'!A:A,MATCH(H42,'Q4-1'!C:C,0))),"-")</f>
        <v>-</v>
      </c>
      <c r="R42" s="3" t="str">
        <f>IFERROR(IF(INDEX('Q4-2'!A:A,MATCH(H42,'Q4-2'!C:C,0))=0,na,INDEX('Q4-2'!A:A,MATCH(H42,'Q4-2'!C:C,0))),"-")</f>
        <v>-</v>
      </c>
      <c r="S42" s="3">
        <f t="shared" si="7"/>
        <v>27</v>
      </c>
      <c r="T42" s="3">
        <f t="shared" si="8"/>
        <v>31</v>
      </c>
      <c r="U42" s="3" t="str">
        <f t="shared" si="9"/>
        <v>-</v>
      </c>
      <c r="V42" s="3" t="str">
        <f t="shared" si="10"/>
        <v>-</v>
      </c>
      <c r="W42" s="3" t="str">
        <f t="shared" si="11"/>
        <v>-</v>
      </c>
      <c r="X42" s="3" t="str">
        <f t="shared" si="12"/>
        <v>-</v>
      </c>
    </row>
    <row r="43" spans="1:24" x14ac:dyDescent="0.25">
      <c r="A43" s="3" t="str">
        <f t="shared" si="6"/>
        <v>-</v>
      </c>
      <c r="B43" s="4" t="s">
        <v>388</v>
      </c>
      <c r="C43" s="4" t="s">
        <v>240</v>
      </c>
      <c r="D43" s="4"/>
      <c r="E43" s="4">
        <v>2009</v>
      </c>
      <c r="F43" s="4" t="s">
        <v>23</v>
      </c>
      <c r="G43" s="4">
        <v>2011206</v>
      </c>
      <c r="H43" s="4" t="s">
        <v>389</v>
      </c>
      <c r="I43" s="4" t="s">
        <v>355</v>
      </c>
      <c r="J43" s="4" t="s">
        <v>360</v>
      </c>
      <c r="K43" s="3">
        <f>IFERROR(IF(INDEX('Q1-1'!A:A,MATCH(H43,'Q1-1'!C:C,0))=0,na,INDEX('Q1-1'!A:A,MATCH(H43,'Q1-1'!C:C,0))),"-")</f>
        <v>37</v>
      </c>
      <c r="L43" s="3">
        <f>IFERROR(IF(INDEX('Q1-2'!A:A,MATCH(H43,'Q1-2'!C:C,0))=0,na,INDEX('Q1-2'!A:A,MATCH(H43,'Q1-2'!C:C,0))),"-")</f>
        <v>40</v>
      </c>
      <c r="M43" s="3" t="str">
        <f>IFERROR(IF(INDEX('Q2-1'!A:A,MATCH(H43,'Q2-1'!C:C,0))=0,na,INDEX('Q2-1'!A:A,MATCH(H43,'Q2-1'!C:C,0))),"-")</f>
        <v>-</v>
      </c>
      <c r="N43" s="3" t="str">
        <f>IFERROR(IF(INDEX('Q2-2'!A:A,MATCH(H43,'Q2-2'!C:C,0))=0,na,INDEX('Q2-2'!A:A,MATCH(H43,'Q2-2'!C:C,0))),"-")</f>
        <v>-</v>
      </c>
      <c r="O43" s="3" t="str">
        <f>IFERROR(IF(INDEX('Q3-1'!A:A,MATCH(H43,'Q3-1'!C:C,0))=0,na,INDEX('Q3-1'!A:A,MATCH(H43,'Q3-1'!C:C,0))),"-")</f>
        <v>-</v>
      </c>
      <c r="P43" s="3" t="str">
        <f>IFERROR(IF(INDEX('Q3-2'!A:A,MATCH(H43,'Q3-2'!C:C,0))=0,na,INDEX('Q3-2'!A:A,MATCH(H43,'Q3-2'!C:C,0))),"-")</f>
        <v>-</v>
      </c>
      <c r="Q43" s="3" t="str">
        <f>IFERROR(IF(INDEX('Q4-1'!A:A,MATCH(H43,'Q4-1'!C:C,0))=0,na,INDEX('Q4-1'!A:A,MATCH(H43,'Q4-1'!C:C,0))),"-")</f>
        <v>-</v>
      </c>
      <c r="R43" s="3" t="str">
        <f>IFERROR(IF(INDEX('Q4-2'!A:A,MATCH(H43,'Q4-2'!C:C,0))=0,na,INDEX('Q4-2'!A:A,MATCH(H43,'Q4-2'!C:C,0))),"-")</f>
        <v>-</v>
      </c>
      <c r="S43" s="3">
        <f t="shared" si="7"/>
        <v>37</v>
      </c>
      <c r="T43" s="3">
        <f t="shared" si="8"/>
        <v>40</v>
      </c>
      <c r="U43" s="3" t="str">
        <f t="shared" si="9"/>
        <v>-</v>
      </c>
      <c r="V43" s="3" t="str">
        <f t="shared" si="10"/>
        <v>-</v>
      </c>
      <c r="W43" s="3" t="str">
        <f t="shared" si="11"/>
        <v>-</v>
      </c>
      <c r="X43" s="3" t="str">
        <f t="shared" si="12"/>
        <v>-</v>
      </c>
    </row>
    <row r="44" spans="1:24" x14ac:dyDescent="0.25">
      <c r="A44" s="3" t="str">
        <f t="shared" si="6"/>
        <v>-</v>
      </c>
      <c r="B44" s="4" t="s">
        <v>394</v>
      </c>
      <c r="C44" s="4" t="s">
        <v>395</v>
      </c>
      <c r="D44" s="4"/>
      <c r="E44" s="4">
        <v>2009</v>
      </c>
      <c r="F44" s="4" t="s">
        <v>37</v>
      </c>
      <c r="G44" s="4">
        <v>2011533</v>
      </c>
      <c r="H44" s="4" t="s">
        <v>396</v>
      </c>
      <c r="I44" s="4" t="s">
        <v>355</v>
      </c>
      <c r="J44" s="4" t="s">
        <v>360</v>
      </c>
      <c r="K44" s="3" t="str">
        <f>IFERROR(IF(INDEX('Q1-1'!A:A,MATCH(H44,'Q1-1'!C:C,0))=0,na,INDEX('Q1-1'!A:A,MATCH(H44,'Q1-1'!C:C,0))),"-")</f>
        <v>-</v>
      </c>
      <c r="L44" s="3" t="str">
        <f>IFERROR(IF(INDEX('Q1-2'!A:A,MATCH(H44,'Q1-2'!C:C,0))=0,na,INDEX('Q1-2'!A:A,MATCH(H44,'Q1-2'!C:C,0))),"-")</f>
        <v>-</v>
      </c>
      <c r="M44" s="3" t="str">
        <f>IFERROR(IF(INDEX('Q2-1'!A:A,MATCH(H44,'Q2-1'!C:C,0))=0,na,INDEX('Q2-1'!A:A,MATCH(H44,'Q2-1'!C:C,0))),"-")</f>
        <v>-</v>
      </c>
      <c r="N44" s="3" t="str">
        <f>IFERROR(IF(INDEX('Q2-2'!A:A,MATCH(H44,'Q2-2'!C:C,0))=0,na,INDEX('Q2-2'!A:A,MATCH(H44,'Q2-2'!C:C,0))),"-")</f>
        <v>-</v>
      </c>
      <c r="O44" s="3" t="str">
        <f>IFERROR(IF(INDEX('Q3-1'!A:A,MATCH(H44,'Q3-1'!C:C,0))=0,na,INDEX('Q3-1'!A:A,MATCH(H44,'Q3-1'!C:C,0))),"-")</f>
        <v>-</v>
      </c>
      <c r="P44" s="3" t="str">
        <f>IFERROR(IF(INDEX('Q3-2'!A:A,MATCH(H44,'Q3-2'!C:C,0))=0,na,INDEX('Q3-2'!A:A,MATCH(H44,'Q3-2'!C:C,0))),"-")</f>
        <v>-</v>
      </c>
      <c r="Q44" s="3" t="str">
        <f>IFERROR(IF(INDEX('Q4-1'!A:A,MATCH(H44,'Q4-1'!C:C,0))=0,na,INDEX('Q4-1'!A:A,MATCH(H44,'Q4-1'!C:C,0))),"-")</f>
        <v>-</v>
      </c>
      <c r="R44" s="3" t="str">
        <f>IFERROR(IF(INDEX('Q4-2'!A:A,MATCH(H44,'Q4-2'!C:C,0))=0,na,INDEX('Q4-2'!A:A,MATCH(H44,'Q4-2'!C:C,0))),"-")</f>
        <v>-</v>
      </c>
      <c r="S44" s="3" t="str">
        <f t="shared" si="7"/>
        <v>-</v>
      </c>
      <c r="T44" s="3" t="str">
        <f t="shared" si="8"/>
        <v>-</v>
      </c>
      <c r="U44" s="3" t="str">
        <f t="shared" si="9"/>
        <v>-</v>
      </c>
      <c r="V44" s="3" t="str">
        <f t="shared" si="10"/>
        <v>-</v>
      </c>
      <c r="W44" s="3" t="str">
        <f t="shared" si="11"/>
        <v>-</v>
      </c>
      <c r="X44" s="3" t="str">
        <f t="shared" si="12"/>
        <v>-</v>
      </c>
    </row>
    <row r="45" spans="1:24" x14ac:dyDescent="0.25">
      <c r="A45" s="3" t="str">
        <f t="shared" si="6"/>
        <v>-</v>
      </c>
      <c r="B45" s="4" t="s">
        <v>362</v>
      </c>
      <c r="C45" s="4" t="s">
        <v>235</v>
      </c>
      <c r="D45" s="4"/>
      <c r="E45" s="4">
        <v>2008</v>
      </c>
      <c r="F45" s="4" t="s">
        <v>16</v>
      </c>
      <c r="G45" s="4">
        <v>2011133</v>
      </c>
      <c r="H45" s="4" t="s">
        <v>99</v>
      </c>
      <c r="I45" s="4" t="s">
        <v>355</v>
      </c>
      <c r="J45" s="4" t="s">
        <v>360</v>
      </c>
      <c r="K45" s="3" t="str">
        <f>IFERROR(IF(INDEX('Q1-1'!A:A,MATCH(H45,'Q1-1'!C:C,0))=0,na,INDEX('Q1-1'!A:A,MATCH(H45,'Q1-1'!C:C,0))),"-")</f>
        <v>-</v>
      </c>
      <c r="L45" s="3" t="str">
        <f>IFERROR(IF(INDEX('Q1-2'!A:A,MATCH(H45,'Q1-2'!C:C,0))=0,na,INDEX('Q1-2'!A:A,MATCH(H45,'Q1-2'!C:C,0))),"-")</f>
        <v>-</v>
      </c>
      <c r="M45" s="3" t="str">
        <f>IFERROR(IF(INDEX('Q2-1'!A:A,MATCH(H45,'Q2-1'!C:C,0))=0,na,INDEX('Q2-1'!A:A,MATCH(H45,'Q2-1'!C:C,0))),"-")</f>
        <v>-</v>
      </c>
      <c r="N45" s="3" t="str">
        <f>IFERROR(IF(INDEX('Q2-2'!A:A,MATCH(H45,'Q2-2'!C:C,0))=0,na,INDEX('Q2-2'!A:A,MATCH(H45,'Q2-2'!C:C,0))),"-")</f>
        <v>-</v>
      </c>
      <c r="O45" s="3">
        <f>IFERROR(IF(INDEX('Q3-1'!A:A,MATCH(H45,'Q3-1'!C:C,0))=0,na,INDEX('Q3-1'!A:A,MATCH(H45,'Q3-1'!C:C,0))),"-")</f>
        <v>29</v>
      </c>
      <c r="P45" s="3">
        <f>IFERROR(IF(INDEX('Q3-2'!A:A,MATCH(H45,'Q3-2'!C:C,0))=0,na,INDEX('Q3-2'!A:A,MATCH(H45,'Q3-2'!C:C,0))),"-")</f>
        <v>35</v>
      </c>
      <c r="Q45" s="3" t="str">
        <f>IFERROR(IF(INDEX('Q4-1'!A:A,MATCH(H45,'Q4-1'!C:C,0))=0,na,INDEX('Q4-1'!A:A,MATCH(H45,'Q4-1'!C:C,0))),"-")</f>
        <v>-</v>
      </c>
      <c r="R45" s="3" t="str">
        <f>IFERROR(IF(INDEX('Q4-2'!A:A,MATCH(H45,'Q4-2'!C:C,0))=0,na,INDEX('Q4-2'!A:A,MATCH(H45,'Q4-2'!C:C,0))),"-")</f>
        <v>-</v>
      </c>
      <c r="S45" s="3">
        <f t="shared" si="7"/>
        <v>29</v>
      </c>
      <c r="T45" s="3">
        <f t="shared" si="8"/>
        <v>35</v>
      </c>
      <c r="U45" s="3" t="str">
        <f t="shared" si="9"/>
        <v>-</v>
      </c>
      <c r="V45" s="3" t="str">
        <f t="shared" si="10"/>
        <v>-</v>
      </c>
      <c r="W45" s="3" t="str">
        <f t="shared" si="11"/>
        <v>-</v>
      </c>
      <c r="X45" s="3" t="str">
        <f t="shared" si="12"/>
        <v>-</v>
      </c>
    </row>
    <row r="46" spans="1:24" x14ac:dyDescent="0.25">
      <c r="A46" s="3" t="str">
        <f t="shared" si="6"/>
        <v>-</v>
      </c>
      <c r="B46" s="4" t="s">
        <v>192</v>
      </c>
      <c r="C46" s="4" t="s">
        <v>386</v>
      </c>
      <c r="D46" s="4"/>
      <c r="E46" s="4">
        <v>2009</v>
      </c>
      <c r="F46" s="4" t="s">
        <v>23</v>
      </c>
      <c r="G46" s="4">
        <v>2010973</v>
      </c>
      <c r="H46" s="4" t="s">
        <v>387</v>
      </c>
      <c r="I46" s="4" t="s">
        <v>355</v>
      </c>
      <c r="J46" s="4" t="s">
        <v>360</v>
      </c>
      <c r="K46" s="3" t="str">
        <f>IFERROR(IF(INDEX('Q1-1'!A:A,MATCH(H46,'Q1-1'!C:C,0))=0,na,INDEX('Q1-1'!A:A,MATCH(H46,'Q1-1'!C:C,0))),"-")</f>
        <v>-</v>
      </c>
      <c r="L46" s="3" t="str">
        <f>IFERROR(IF(INDEX('Q1-2'!A:A,MATCH(H46,'Q1-2'!C:C,0))=0,na,INDEX('Q1-2'!A:A,MATCH(H46,'Q1-2'!C:C,0))),"-")</f>
        <v>-</v>
      </c>
      <c r="M46" s="3" t="str">
        <f>IFERROR(IF(INDEX('Q2-1'!A:A,MATCH(H46,'Q2-1'!C:C,0))=0,na,INDEX('Q2-1'!A:A,MATCH(H46,'Q2-1'!C:C,0))),"-")</f>
        <v>-</v>
      </c>
      <c r="N46" s="3" t="str">
        <f>IFERROR(IF(INDEX('Q2-2'!A:A,MATCH(H46,'Q2-2'!C:C,0))=0,na,INDEX('Q2-2'!A:A,MATCH(H46,'Q2-2'!C:C,0))),"-")</f>
        <v>-</v>
      </c>
      <c r="O46" s="3" t="str">
        <f>IFERROR(IF(INDEX('Q3-1'!A:A,MATCH(H46,'Q3-1'!C:C,0))=0,na,INDEX('Q3-1'!A:A,MATCH(H46,'Q3-1'!C:C,0))),"-")</f>
        <v>-</v>
      </c>
      <c r="P46" s="3" t="str">
        <f>IFERROR(IF(INDEX('Q3-2'!A:A,MATCH(H46,'Q3-2'!C:C,0))=0,na,INDEX('Q3-2'!A:A,MATCH(H46,'Q3-2'!C:C,0))),"-")</f>
        <v>-</v>
      </c>
      <c r="Q46" s="3" t="str">
        <f>IFERROR(IF(INDEX('Q4-1'!A:A,MATCH(H46,'Q4-1'!C:C,0))=0,na,INDEX('Q4-1'!A:A,MATCH(H46,'Q4-1'!C:C,0))),"-")</f>
        <v>-</v>
      </c>
      <c r="R46" s="3" t="str">
        <f>IFERROR(IF(INDEX('Q4-2'!A:A,MATCH(H46,'Q4-2'!C:C,0))=0,na,INDEX('Q4-2'!A:A,MATCH(H46,'Q4-2'!C:C,0))),"-")</f>
        <v>-</v>
      </c>
      <c r="S46" s="3" t="str">
        <f t="shared" si="7"/>
        <v>-</v>
      </c>
      <c r="T46" s="3" t="str">
        <f t="shared" si="8"/>
        <v>-</v>
      </c>
      <c r="U46" s="3" t="str">
        <f t="shared" si="9"/>
        <v>-</v>
      </c>
      <c r="V46" s="3" t="str">
        <f t="shared" si="10"/>
        <v>-</v>
      </c>
      <c r="W46" s="3" t="str">
        <f t="shared" si="11"/>
        <v>-</v>
      </c>
      <c r="X46" s="3" t="str">
        <f t="shared" si="12"/>
        <v>-</v>
      </c>
    </row>
    <row r="47" spans="1:24" x14ac:dyDescent="0.25">
      <c r="A47" s="3" t="str">
        <f t="shared" si="6"/>
        <v>-</v>
      </c>
      <c r="K47" s="3" t="str">
        <f>IFERROR(IF(INDEX('Q1-1'!A:A,MATCH(H47,'Q1-1'!C:C,0))=0,na,INDEX('Q1-1'!A:A,MATCH(H47,'Q1-1'!C:C,0))),"-")</f>
        <v>-</v>
      </c>
      <c r="L47" s="3" t="str">
        <f>IFERROR(IF(INDEX('Q1-2'!A:A,MATCH(H47,'Q1-2'!C:C,0))=0,na,INDEX('Q1-2'!A:A,MATCH(H47,'Q1-2'!C:C,0))),"-")</f>
        <v>-</v>
      </c>
      <c r="M47" s="3" t="str">
        <f>IFERROR(IF(INDEX('Q2-1'!A:A,MATCH(H47,'Q2-1'!C:C,0))=0,na,INDEX('Q2-1'!A:A,MATCH(H47,'Q2-1'!C:C,0))),"-")</f>
        <v>-</v>
      </c>
      <c r="N47" s="3" t="str">
        <f>IFERROR(IF(INDEX('Q2-2'!A:A,MATCH(H47,'Q2-2'!C:C,0))=0,na,INDEX('Q2-2'!A:A,MATCH(H47,'Q2-2'!C:C,0))),"-")</f>
        <v>-</v>
      </c>
      <c r="O47" s="3" t="str">
        <f>IFERROR(IF(INDEX('Q3-1'!A:A,MATCH(H47,'Q3-1'!C:C,0))=0,na,INDEX('Q3-1'!A:A,MATCH(H47,'Q3-1'!C:C,0))),"-")</f>
        <v>-</v>
      </c>
      <c r="P47" s="3" t="str">
        <f>IFERROR(IF(INDEX('Q3-2'!A:A,MATCH(H47,'Q3-2'!C:C,0))=0,na,INDEX('Q3-2'!A:A,MATCH(H47,'Q3-2'!C:C,0))),"-")</f>
        <v>-</v>
      </c>
      <c r="Q47" s="3" t="str">
        <f>IFERROR(IF(INDEX('Q4-1'!A:A,MATCH(H47,'Q4-1'!C:C,0))=0,na,INDEX('Q4-1'!A:A,MATCH(H47,'Q4-1'!C:C,0))),"-")</f>
        <v>-</v>
      </c>
      <c r="R47" s="3" t="str">
        <f>IFERROR(IF(INDEX('Q4-2'!A:A,MATCH(H47,'Q4-2'!C:C,0))=0,na,INDEX('Q4-2'!A:A,MATCH(H47,'Q4-2'!C:C,0))),"-")</f>
        <v>-</v>
      </c>
      <c r="S47" s="3" t="str">
        <f t="shared" si="7"/>
        <v>-</v>
      </c>
      <c r="T47" s="3" t="str">
        <f t="shared" si="8"/>
        <v>-</v>
      </c>
      <c r="U47" s="3" t="str">
        <f t="shared" si="9"/>
        <v>-</v>
      </c>
      <c r="V47" s="3" t="str">
        <f t="shared" si="10"/>
        <v>-</v>
      </c>
      <c r="W47" s="3" t="str">
        <f t="shared" si="11"/>
        <v>-</v>
      </c>
      <c r="X47" s="3" t="str">
        <f t="shared" si="12"/>
        <v>-</v>
      </c>
    </row>
    <row r="48" spans="1:24" x14ac:dyDescent="0.25">
      <c r="A48" s="3" t="str">
        <f t="shared" ref="A48:A69" si="13">IFERROR(RANK(V48,V:V,1),"-")</f>
        <v>-</v>
      </c>
      <c r="B48" s="3" t="s">
        <v>878</v>
      </c>
      <c r="K48" s="3" t="str">
        <f>IFERROR(IF(INDEX('Q1-1'!A:A,MATCH(H48,'Q1-1'!C:C,0))=0,na,INDEX('Q1-1'!A:A,MATCH(H48,'Q1-1'!C:C,0))),"-")</f>
        <v>-</v>
      </c>
      <c r="L48" s="3" t="str">
        <f>IFERROR(IF(INDEX('Q1-2'!A:A,MATCH(H48,'Q1-2'!C:C,0))=0,na,INDEX('Q1-2'!A:A,MATCH(H48,'Q1-2'!C:C,0))),"-")</f>
        <v>-</v>
      </c>
      <c r="M48" s="3" t="str">
        <f>IFERROR(IF(INDEX('Q2-1'!A:A,MATCH(H48,'Q2-1'!C:C,0))=0,na,INDEX('Q2-1'!A:A,MATCH(H48,'Q2-1'!C:C,0))),"-")</f>
        <v>-</v>
      </c>
      <c r="N48" s="3" t="str">
        <f>IFERROR(IF(INDEX('Q2-2'!A:A,MATCH(H48,'Q2-2'!C:C,0))=0,na,INDEX('Q2-2'!A:A,MATCH(H48,'Q2-2'!C:C,0))),"-")</f>
        <v>-</v>
      </c>
      <c r="O48" s="3" t="str">
        <f>IFERROR(IF(INDEX('Q3-1'!A:A,MATCH(H48,'Q3-1'!C:C,0))=0,na,INDEX('Q3-1'!A:A,MATCH(H48,'Q3-1'!C:C,0))),"-")</f>
        <v>-</v>
      </c>
      <c r="P48" s="3" t="str">
        <f>IFERROR(IF(INDEX('Q3-2'!A:A,MATCH(H48,'Q3-2'!C:C,0))=0,na,INDEX('Q3-2'!A:A,MATCH(H48,'Q3-2'!C:C,0))),"-")</f>
        <v>-</v>
      </c>
      <c r="Q48" s="3" t="str">
        <f>IFERROR(IF(INDEX('Q4-1'!A:A,MATCH(H48,'Q4-1'!C:C,0))=0,na,INDEX('Q4-1'!A:A,MATCH(H48,'Q4-1'!C:C,0))),"-")</f>
        <v>-</v>
      </c>
      <c r="R48" s="3" t="str">
        <f>IFERROR(IF(INDEX('Q4-2'!A:A,MATCH(H48,'Q4-2'!C:C,0))=0,na,INDEX('Q4-2'!A:A,MATCH(H48,'Q4-2'!C:C,0))),"-")</f>
        <v>-</v>
      </c>
      <c r="S48" s="3" t="str">
        <f t="shared" si="7"/>
        <v>-</v>
      </c>
      <c r="T48" s="3" t="str">
        <f t="shared" si="8"/>
        <v>-</v>
      </c>
      <c r="U48" s="3" t="str">
        <f t="shared" si="9"/>
        <v>-</v>
      </c>
      <c r="V48" s="3" t="str">
        <f t="shared" si="10"/>
        <v>-</v>
      </c>
      <c r="W48" s="3" t="str">
        <f t="shared" si="11"/>
        <v>-</v>
      </c>
      <c r="X48" s="3" t="str">
        <f t="shared" si="12"/>
        <v>-</v>
      </c>
    </row>
    <row r="49" spans="1:24" x14ac:dyDescent="0.25">
      <c r="A49" s="3" t="str">
        <f t="shared" si="13"/>
        <v>-</v>
      </c>
      <c r="K49" s="3" t="str">
        <f>IFERROR(IF(INDEX('Q1-1'!A:A,MATCH(H49,'Q1-1'!C:C,0))=0,na,INDEX('Q1-1'!A:A,MATCH(H49,'Q1-1'!C:C,0))),"-")</f>
        <v>-</v>
      </c>
      <c r="L49" s="3" t="str">
        <f>IFERROR(IF(INDEX('Q1-2'!A:A,MATCH(H49,'Q1-2'!C:C,0))=0,na,INDEX('Q1-2'!A:A,MATCH(H49,'Q1-2'!C:C,0))),"-")</f>
        <v>-</v>
      </c>
      <c r="M49" s="3" t="str">
        <f>IFERROR(IF(INDEX('Q2-1'!A:A,MATCH(H49,'Q2-1'!C:C,0))=0,na,INDEX('Q2-1'!A:A,MATCH(H49,'Q2-1'!C:C,0))),"-")</f>
        <v>-</v>
      </c>
      <c r="N49" s="3" t="str">
        <f>IFERROR(IF(INDEX('Q2-2'!A:A,MATCH(H49,'Q2-2'!C:C,0))=0,na,INDEX('Q2-2'!A:A,MATCH(H49,'Q2-2'!C:C,0))),"-")</f>
        <v>-</v>
      </c>
      <c r="O49" s="3" t="str">
        <f>IFERROR(IF(INDEX('Q3-1'!A:A,MATCH(H49,'Q3-1'!C:C,0))=0,na,INDEX('Q3-1'!A:A,MATCH(H49,'Q3-1'!C:C,0))),"-")</f>
        <v>-</v>
      </c>
      <c r="P49" s="3" t="str">
        <f>IFERROR(IF(INDEX('Q3-2'!A:A,MATCH(H49,'Q3-2'!C:C,0))=0,na,INDEX('Q3-2'!A:A,MATCH(H49,'Q3-2'!C:C,0))),"-")</f>
        <v>-</v>
      </c>
      <c r="Q49" s="3" t="str">
        <f>IFERROR(IF(INDEX('Q4-1'!A:A,MATCH(H49,'Q4-1'!C:C,0))=0,na,INDEX('Q4-1'!A:A,MATCH(H49,'Q4-1'!C:C,0))),"-")</f>
        <v>-</v>
      </c>
      <c r="R49" s="3" t="str">
        <f>IFERROR(IF(INDEX('Q4-2'!A:A,MATCH(H49,'Q4-2'!C:C,0))=0,na,INDEX('Q4-2'!A:A,MATCH(H49,'Q4-2'!C:C,0))),"-")</f>
        <v>-</v>
      </c>
      <c r="S49" s="3" t="str">
        <f t="shared" si="7"/>
        <v>-</v>
      </c>
      <c r="T49" s="3" t="str">
        <f t="shared" si="8"/>
        <v>-</v>
      </c>
      <c r="U49" s="3" t="str">
        <f t="shared" si="9"/>
        <v>-</v>
      </c>
      <c r="V49" s="3" t="str">
        <f t="shared" si="10"/>
        <v>-</v>
      </c>
      <c r="W49" s="3" t="str">
        <f t="shared" si="11"/>
        <v>-</v>
      </c>
      <c r="X49" s="3" t="str">
        <f t="shared" si="12"/>
        <v>-</v>
      </c>
    </row>
    <row r="50" spans="1:24" x14ac:dyDescent="0.25">
      <c r="A50" s="3" t="str">
        <f t="shared" si="13"/>
        <v>-</v>
      </c>
      <c r="K50" s="3" t="str">
        <f>IFERROR(IF(INDEX('Q1-1'!A:A,MATCH(H50,'Q1-1'!C:C,0))=0,na,INDEX('Q1-1'!A:A,MATCH(H50,'Q1-1'!C:C,0))),"-")</f>
        <v>-</v>
      </c>
      <c r="L50" s="3" t="str">
        <f>IFERROR(IF(INDEX('Q1-2'!A:A,MATCH(H50,'Q1-2'!C:C,0))=0,na,INDEX('Q1-2'!A:A,MATCH(H50,'Q1-2'!C:C,0))),"-")</f>
        <v>-</v>
      </c>
      <c r="M50" s="3" t="str">
        <f>IFERROR(IF(INDEX('Q2-1'!A:A,MATCH(H50,'Q2-1'!C:C,0))=0,na,INDEX('Q2-1'!A:A,MATCH(H50,'Q2-1'!C:C,0))),"-")</f>
        <v>-</v>
      </c>
      <c r="N50" s="3" t="str">
        <f>IFERROR(IF(INDEX('Q2-2'!A:A,MATCH(H50,'Q2-2'!C:C,0))=0,na,INDEX('Q2-2'!A:A,MATCH(H50,'Q2-2'!C:C,0))),"-")</f>
        <v>-</v>
      </c>
      <c r="O50" s="3" t="str">
        <f>IFERROR(IF(INDEX('Q3-1'!A:A,MATCH(H50,'Q3-1'!C:C,0))=0,na,INDEX('Q3-1'!A:A,MATCH(H50,'Q3-1'!C:C,0))),"-")</f>
        <v>-</v>
      </c>
      <c r="P50" s="3" t="str">
        <f>IFERROR(IF(INDEX('Q3-2'!A:A,MATCH(H50,'Q3-2'!C:C,0))=0,na,INDEX('Q3-2'!A:A,MATCH(H50,'Q3-2'!C:C,0))),"-")</f>
        <v>-</v>
      </c>
      <c r="Q50" s="3" t="str">
        <f>IFERROR(IF(INDEX('Q4-1'!A:A,MATCH(H50,'Q4-1'!C:C,0))=0,na,INDEX('Q4-1'!A:A,MATCH(H50,'Q4-1'!C:C,0))),"-")</f>
        <v>-</v>
      </c>
      <c r="R50" s="3" t="str">
        <f>IFERROR(IF(INDEX('Q4-2'!A:A,MATCH(H50,'Q4-2'!C:C,0))=0,na,INDEX('Q4-2'!A:A,MATCH(H50,'Q4-2'!C:C,0))),"-")</f>
        <v>-</v>
      </c>
      <c r="S50" s="3" t="str">
        <f t="shared" si="7"/>
        <v>-</v>
      </c>
      <c r="T50" s="3" t="str">
        <f t="shared" si="8"/>
        <v>-</v>
      </c>
      <c r="U50" s="3" t="str">
        <f t="shared" si="9"/>
        <v>-</v>
      </c>
      <c r="V50" s="3" t="str">
        <f t="shared" si="10"/>
        <v>-</v>
      </c>
      <c r="W50" s="3" t="str">
        <f t="shared" si="11"/>
        <v>-</v>
      </c>
      <c r="X50" s="3" t="str">
        <f t="shared" si="12"/>
        <v>-</v>
      </c>
    </row>
    <row r="51" spans="1:24" x14ac:dyDescent="0.25">
      <c r="A51" s="3" t="str">
        <f t="shared" si="13"/>
        <v>-</v>
      </c>
      <c r="K51" s="3" t="str">
        <f>IFERROR(IF(INDEX('Q1-1'!A:A,MATCH(H51,'Q1-1'!C:C,0))=0,na,INDEX('Q1-1'!A:A,MATCH(H51,'Q1-1'!C:C,0))),"-")</f>
        <v>-</v>
      </c>
      <c r="L51" s="3" t="str">
        <f>IFERROR(IF(INDEX('Q1-2'!A:A,MATCH(H51,'Q1-2'!C:C,0))=0,na,INDEX('Q1-2'!A:A,MATCH(H51,'Q1-2'!C:C,0))),"-")</f>
        <v>-</v>
      </c>
      <c r="M51" s="3" t="str">
        <f>IFERROR(IF(INDEX('Q2-1'!A:A,MATCH(H51,'Q2-1'!C:C,0))=0,na,INDEX('Q2-1'!A:A,MATCH(H51,'Q2-1'!C:C,0))),"-")</f>
        <v>-</v>
      </c>
      <c r="N51" s="3" t="str">
        <f>IFERROR(IF(INDEX('Q2-2'!A:A,MATCH(H51,'Q2-2'!C:C,0))=0,na,INDEX('Q2-2'!A:A,MATCH(H51,'Q2-2'!C:C,0))),"-")</f>
        <v>-</v>
      </c>
      <c r="O51" s="3" t="str">
        <f>IFERROR(IF(INDEX('Q3-1'!A:A,MATCH(H51,'Q3-1'!C:C,0))=0,na,INDEX('Q3-1'!A:A,MATCH(H51,'Q3-1'!C:C,0))),"-")</f>
        <v>-</v>
      </c>
      <c r="P51" s="3" t="str">
        <f>IFERROR(IF(INDEX('Q3-2'!A:A,MATCH(H51,'Q3-2'!C:C,0))=0,na,INDEX('Q3-2'!A:A,MATCH(H51,'Q3-2'!C:C,0))),"-")</f>
        <v>-</v>
      </c>
      <c r="Q51" s="3" t="str">
        <f>IFERROR(IF(INDEX('Q4-1'!A:A,MATCH(H51,'Q4-1'!C:C,0))=0,na,INDEX('Q4-1'!A:A,MATCH(H51,'Q4-1'!C:C,0))),"-")</f>
        <v>-</v>
      </c>
      <c r="R51" s="3" t="str">
        <f>IFERROR(IF(INDEX('Q4-2'!A:A,MATCH(H51,'Q4-2'!C:C,0))=0,na,INDEX('Q4-2'!A:A,MATCH(H51,'Q4-2'!C:C,0))),"-")</f>
        <v>-</v>
      </c>
      <c r="S51" s="3" t="str">
        <f t="shared" si="7"/>
        <v>-</v>
      </c>
      <c r="T51" s="3" t="str">
        <f t="shared" si="8"/>
        <v>-</v>
      </c>
      <c r="U51" s="3" t="str">
        <f t="shared" si="9"/>
        <v>-</v>
      </c>
      <c r="V51" s="3" t="str">
        <f t="shared" si="10"/>
        <v>-</v>
      </c>
      <c r="W51" s="3" t="str">
        <f t="shared" si="11"/>
        <v>-</v>
      </c>
      <c r="X51" s="3" t="str">
        <f t="shared" si="12"/>
        <v>-</v>
      </c>
    </row>
    <row r="52" spans="1:24" x14ac:dyDescent="0.25">
      <c r="A52" s="3" t="str">
        <f t="shared" si="13"/>
        <v>-</v>
      </c>
      <c r="K52" s="3" t="str">
        <f>IFERROR(IF(INDEX('Q1-1'!A:A,MATCH(H52,'Q1-1'!C:C,0))=0,na,INDEX('Q1-1'!A:A,MATCH(H52,'Q1-1'!C:C,0))),"-")</f>
        <v>-</v>
      </c>
      <c r="L52" s="3" t="str">
        <f>IFERROR(IF(INDEX('Q1-2'!A:A,MATCH(H52,'Q1-2'!C:C,0))=0,na,INDEX('Q1-2'!A:A,MATCH(H52,'Q1-2'!C:C,0))),"-")</f>
        <v>-</v>
      </c>
      <c r="M52" s="3" t="str">
        <f>IFERROR(IF(INDEX('Q2-1'!A:A,MATCH(H52,'Q2-1'!C:C,0))=0,na,INDEX('Q2-1'!A:A,MATCH(H52,'Q2-1'!C:C,0))),"-")</f>
        <v>-</v>
      </c>
      <c r="N52" s="3" t="str">
        <f>IFERROR(IF(INDEX('Q2-2'!A:A,MATCH(H52,'Q2-2'!C:C,0))=0,na,INDEX('Q2-2'!A:A,MATCH(H52,'Q2-2'!C:C,0))),"-")</f>
        <v>-</v>
      </c>
      <c r="O52" s="3" t="str">
        <f>IFERROR(IF(INDEX('Q3-1'!A:A,MATCH(H52,'Q3-1'!C:C,0))=0,na,INDEX('Q3-1'!A:A,MATCH(H52,'Q3-1'!C:C,0))),"-")</f>
        <v>-</v>
      </c>
      <c r="P52" s="3" t="str">
        <f>IFERROR(IF(INDEX('Q3-2'!A:A,MATCH(H52,'Q3-2'!C:C,0))=0,na,INDEX('Q3-2'!A:A,MATCH(H52,'Q3-2'!C:C,0))),"-")</f>
        <v>-</v>
      </c>
      <c r="Q52" s="3" t="str">
        <f>IFERROR(IF(INDEX('Q4-1'!A:A,MATCH(H52,'Q4-1'!C:C,0))=0,na,INDEX('Q4-1'!A:A,MATCH(H52,'Q4-1'!C:C,0))),"-")</f>
        <v>-</v>
      </c>
      <c r="R52" s="3" t="str">
        <f>IFERROR(IF(INDEX('Q4-2'!A:A,MATCH(H52,'Q4-2'!C:C,0))=0,na,INDEX('Q4-2'!A:A,MATCH(H52,'Q4-2'!C:C,0))),"-")</f>
        <v>-</v>
      </c>
      <c r="S52" s="3" t="str">
        <f t="shared" si="7"/>
        <v>-</v>
      </c>
      <c r="T52" s="3" t="str">
        <f t="shared" si="8"/>
        <v>-</v>
      </c>
      <c r="U52" s="3" t="str">
        <f t="shared" si="9"/>
        <v>-</v>
      </c>
      <c r="V52" s="3" t="str">
        <f t="shared" si="10"/>
        <v>-</v>
      </c>
      <c r="W52" s="3" t="str">
        <f t="shared" si="11"/>
        <v>-</v>
      </c>
      <c r="X52" s="3" t="str">
        <f t="shared" si="12"/>
        <v>-</v>
      </c>
    </row>
    <row r="53" spans="1:24" x14ac:dyDescent="0.25">
      <c r="A53" s="3" t="str">
        <f t="shared" si="13"/>
        <v>-</v>
      </c>
      <c r="K53" s="3" t="str">
        <f>IFERROR(IF(INDEX('Q1-1'!A:A,MATCH(H53,'Q1-1'!C:C,0))=0,na,INDEX('Q1-1'!A:A,MATCH(H53,'Q1-1'!C:C,0))),"-")</f>
        <v>-</v>
      </c>
      <c r="L53" s="3" t="str">
        <f>IFERROR(IF(INDEX('Q1-2'!A:A,MATCH(H53,'Q1-2'!C:C,0))=0,na,INDEX('Q1-2'!A:A,MATCH(H53,'Q1-2'!C:C,0))),"-")</f>
        <v>-</v>
      </c>
      <c r="M53" s="3" t="str">
        <f>IFERROR(IF(INDEX('Q2-1'!A:A,MATCH(H53,'Q2-1'!C:C,0))=0,na,INDEX('Q2-1'!A:A,MATCH(H53,'Q2-1'!C:C,0))),"-")</f>
        <v>-</v>
      </c>
      <c r="N53" s="3" t="str">
        <f>IFERROR(IF(INDEX('Q2-2'!A:A,MATCH(H53,'Q2-2'!C:C,0))=0,na,INDEX('Q2-2'!A:A,MATCH(H53,'Q2-2'!C:C,0))),"-")</f>
        <v>-</v>
      </c>
      <c r="O53" s="3" t="str">
        <f>IFERROR(IF(INDEX('Q3-1'!A:A,MATCH(H53,'Q3-1'!C:C,0))=0,na,INDEX('Q3-1'!A:A,MATCH(H53,'Q3-1'!C:C,0))),"-")</f>
        <v>-</v>
      </c>
      <c r="P53" s="3" t="str">
        <f>IFERROR(IF(INDEX('Q3-2'!A:A,MATCH(H53,'Q3-2'!C:C,0))=0,na,INDEX('Q3-2'!A:A,MATCH(H53,'Q3-2'!C:C,0))),"-")</f>
        <v>-</v>
      </c>
      <c r="Q53" s="3" t="str">
        <f>IFERROR(IF(INDEX('Q4-1'!A:A,MATCH(H53,'Q4-1'!C:C,0))=0,na,INDEX('Q4-1'!A:A,MATCH(H53,'Q4-1'!C:C,0))),"-")</f>
        <v>-</v>
      </c>
      <c r="R53" s="3" t="str">
        <f>IFERROR(IF(INDEX('Q4-2'!A:A,MATCH(H53,'Q4-2'!C:C,0))=0,na,INDEX('Q4-2'!A:A,MATCH(H53,'Q4-2'!C:C,0))),"-")</f>
        <v>-</v>
      </c>
      <c r="S53" s="3" t="str">
        <f t="shared" si="7"/>
        <v>-</v>
      </c>
      <c r="T53" s="3" t="str">
        <f t="shared" si="8"/>
        <v>-</v>
      </c>
      <c r="U53" s="3" t="str">
        <f t="shared" si="9"/>
        <v>-</v>
      </c>
      <c r="V53" s="3" t="str">
        <f t="shared" si="10"/>
        <v>-</v>
      </c>
      <c r="W53" s="3" t="str">
        <f t="shared" si="11"/>
        <v>-</v>
      </c>
      <c r="X53" s="3" t="str">
        <f t="shared" si="12"/>
        <v>-</v>
      </c>
    </row>
    <row r="54" spans="1:24" x14ac:dyDescent="0.25">
      <c r="A54" s="3" t="str">
        <f t="shared" si="13"/>
        <v>-</v>
      </c>
      <c r="K54" s="3" t="str">
        <f>IFERROR(IF(INDEX('Q1-1'!A:A,MATCH(H54,'Q1-1'!C:C,0))=0,na,INDEX('Q1-1'!A:A,MATCH(H54,'Q1-1'!C:C,0))),"-")</f>
        <v>-</v>
      </c>
      <c r="L54" s="3" t="str">
        <f>IFERROR(IF(INDEX('Q1-2'!A:A,MATCH(H54,'Q1-2'!C:C,0))=0,na,INDEX('Q1-2'!A:A,MATCH(H54,'Q1-2'!C:C,0))),"-")</f>
        <v>-</v>
      </c>
      <c r="M54" s="3" t="str">
        <f>IFERROR(IF(INDEX('Q2-1'!A:A,MATCH(H54,'Q2-1'!C:C,0))=0,na,INDEX('Q2-1'!A:A,MATCH(H54,'Q2-1'!C:C,0))),"-")</f>
        <v>-</v>
      </c>
      <c r="N54" s="3" t="str">
        <f>IFERROR(IF(INDEX('Q2-2'!A:A,MATCH(H54,'Q2-2'!C:C,0))=0,na,INDEX('Q2-2'!A:A,MATCH(H54,'Q2-2'!C:C,0))),"-")</f>
        <v>-</v>
      </c>
      <c r="O54" s="3" t="str">
        <f>IFERROR(IF(INDEX('Q3-1'!A:A,MATCH(H54,'Q3-1'!C:C,0))=0,na,INDEX('Q3-1'!A:A,MATCH(H54,'Q3-1'!C:C,0))),"-")</f>
        <v>-</v>
      </c>
      <c r="P54" s="3" t="str">
        <f>IFERROR(IF(INDEX('Q3-2'!A:A,MATCH(H54,'Q3-2'!C:C,0))=0,na,INDEX('Q3-2'!A:A,MATCH(H54,'Q3-2'!C:C,0))),"-")</f>
        <v>-</v>
      </c>
      <c r="Q54" s="3" t="str">
        <f>IFERROR(IF(INDEX('Q4-1'!A:A,MATCH(H54,'Q4-1'!C:C,0))=0,na,INDEX('Q4-1'!A:A,MATCH(H54,'Q4-1'!C:C,0))),"-")</f>
        <v>-</v>
      </c>
      <c r="R54" s="3" t="str">
        <f>IFERROR(IF(INDEX('Q4-2'!A:A,MATCH(H54,'Q4-2'!C:C,0))=0,na,INDEX('Q4-2'!A:A,MATCH(H54,'Q4-2'!C:C,0))),"-")</f>
        <v>-</v>
      </c>
      <c r="S54" s="3" t="str">
        <f t="shared" si="7"/>
        <v>-</v>
      </c>
      <c r="T54" s="3" t="str">
        <f t="shared" si="8"/>
        <v>-</v>
      </c>
      <c r="U54" s="3" t="str">
        <f t="shared" si="9"/>
        <v>-</v>
      </c>
      <c r="V54" s="3" t="str">
        <f t="shared" si="10"/>
        <v>-</v>
      </c>
      <c r="W54" s="3" t="str">
        <f t="shared" si="11"/>
        <v>-</v>
      </c>
      <c r="X54" s="3" t="str">
        <f t="shared" si="12"/>
        <v>-</v>
      </c>
    </row>
    <row r="55" spans="1:24" x14ac:dyDescent="0.25">
      <c r="A55" s="3" t="str">
        <f t="shared" si="13"/>
        <v>-</v>
      </c>
      <c r="K55" s="3" t="str">
        <f>IFERROR(IF(INDEX('Q1-1'!A:A,MATCH(H55,'Q1-1'!C:C,0))=0,na,INDEX('Q1-1'!A:A,MATCH(H55,'Q1-1'!C:C,0))),"-")</f>
        <v>-</v>
      </c>
      <c r="L55" s="3" t="str">
        <f>IFERROR(IF(INDEX('Q1-2'!A:A,MATCH(H55,'Q1-2'!C:C,0))=0,na,INDEX('Q1-2'!A:A,MATCH(H55,'Q1-2'!C:C,0))),"-")</f>
        <v>-</v>
      </c>
      <c r="M55" s="3" t="str">
        <f>IFERROR(IF(INDEX('Q2-1'!A:A,MATCH(H55,'Q2-1'!C:C,0))=0,na,INDEX('Q2-1'!A:A,MATCH(H55,'Q2-1'!C:C,0))),"-")</f>
        <v>-</v>
      </c>
      <c r="N55" s="3" t="str">
        <f>IFERROR(IF(INDEX('Q2-2'!A:A,MATCH(H55,'Q2-2'!C:C,0))=0,na,INDEX('Q2-2'!A:A,MATCH(H55,'Q2-2'!C:C,0))),"-")</f>
        <v>-</v>
      </c>
      <c r="O55" s="3" t="str">
        <f>IFERROR(IF(INDEX('Q3-1'!A:A,MATCH(H55,'Q3-1'!C:C,0))=0,na,INDEX('Q3-1'!A:A,MATCH(H55,'Q3-1'!C:C,0))),"-")</f>
        <v>-</v>
      </c>
      <c r="P55" s="3" t="str">
        <f>IFERROR(IF(INDEX('Q3-2'!A:A,MATCH(H55,'Q3-2'!C:C,0))=0,na,INDEX('Q3-2'!A:A,MATCH(H55,'Q3-2'!C:C,0))),"-")</f>
        <v>-</v>
      </c>
      <c r="Q55" s="3" t="str">
        <f>IFERROR(IF(INDEX('Q4-1'!A:A,MATCH(H55,'Q4-1'!C:C,0))=0,na,INDEX('Q4-1'!A:A,MATCH(H55,'Q4-1'!C:C,0))),"-")</f>
        <v>-</v>
      </c>
      <c r="R55" s="3" t="str">
        <f>IFERROR(IF(INDEX('Q4-2'!A:A,MATCH(H55,'Q4-2'!C:C,0))=0,na,INDEX('Q4-2'!A:A,MATCH(H55,'Q4-2'!C:C,0))),"-")</f>
        <v>-</v>
      </c>
      <c r="S55" s="3" t="str">
        <f t="shared" si="7"/>
        <v>-</v>
      </c>
      <c r="T55" s="3" t="str">
        <f t="shared" si="8"/>
        <v>-</v>
      </c>
      <c r="U55" s="3" t="str">
        <f t="shared" si="9"/>
        <v>-</v>
      </c>
      <c r="V55" s="3" t="str">
        <f t="shared" si="10"/>
        <v>-</v>
      </c>
      <c r="W55" s="3" t="str">
        <f t="shared" si="11"/>
        <v>-</v>
      </c>
      <c r="X55" s="3" t="str">
        <f t="shared" si="12"/>
        <v>-</v>
      </c>
    </row>
    <row r="56" spans="1:24" x14ac:dyDescent="0.25">
      <c r="A56" s="3" t="str">
        <f t="shared" si="13"/>
        <v>-</v>
      </c>
      <c r="K56" s="3" t="str">
        <f>IFERROR(IF(INDEX('Q1-1'!A:A,MATCH(H56,'Q1-1'!C:C,0))=0,na,INDEX('Q1-1'!A:A,MATCH(H56,'Q1-1'!C:C,0))),"-")</f>
        <v>-</v>
      </c>
      <c r="L56" s="3" t="str">
        <f>IFERROR(IF(INDEX('Q1-2'!A:A,MATCH(H56,'Q1-2'!C:C,0))=0,na,INDEX('Q1-2'!A:A,MATCH(H56,'Q1-2'!C:C,0))),"-")</f>
        <v>-</v>
      </c>
      <c r="M56" s="3" t="str">
        <f>IFERROR(IF(INDEX('Q2-1'!A:A,MATCH(H56,'Q2-1'!C:C,0))=0,na,INDEX('Q2-1'!A:A,MATCH(H56,'Q2-1'!C:C,0))),"-")</f>
        <v>-</v>
      </c>
      <c r="N56" s="3" t="str">
        <f>IFERROR(IF(INDEX('Q2-2'!A:A,MATCH(H56,'Q2-2'!C:C,0))=0,na,INDEX('Q2-2'!A:A,MATCH(H56,'Q2-2'!C:C,0))),"-")</f>
        <v>-</v>
      </c>
      <c r="O56" s="3" t="str">
        <f>IFERROR(IF(INDEX('Q3-1'!A:A,MATCH(H56,'Q3-1'!C:C,0))=0,na,INDEX('Q3-1'!A:A,MATCH(H56,'Q3-1'!C:C,0))),"-")</f>
        <v>-</v>
      </c>
      <c r="P56" s="3" t="str">
        <f>IFERROR(IF(INDEX('Q3-2'!A:A,MATCH(H56,'Q3-2'!C:C,0))=0,na,INDEX('Q3-2'!A:A,MATCH(H56,'Q3-2'!C:C,0))),"-")</f>
        <v>-</v>
      </c>
      <c r="Q56" s="3" t="str">
        <f>IFERROR(IF(INDEX('Q4-1'!A:A,MATCH(H56,'Q4-1'!C:C,0))=0,na,INDEX('Q4-1'!A:A,MATCH(H56,'Q4-1'!C:C,0))),"-")</f>
        <v>-</v>
      </c>
      <c r="R56" s="3" t="str">
        <f>IFERROR(IF(INDEX('Q4-2'!A:A,MATCH(H56,'Q4-2'!C:C,0))=0,na,INDEX('Q4-2'!A:A,MATCH(H56,'Q4-2'!C:C,0))),"-")</f>
        <v>-</v>
      </c>
      <c r="S56" s="3" t="str">
        <f t="shared" si="7"/>
        <v>-</v>
      </c>
      <c r="T56" s="3" t="str">
        <f t="shared" si="8"/>
        <v>-</v>
      </c>
      <c r="U56" s="3" t="str">
        <f t="shared" si="9"/>
        <v>-</v>
      </c>
      <c r="V56" s="3" t="str">
        <f t="shared" si="10"/>
        <v>-</v>
      </c>
      <c r="W56" s="3" t="str">
        <f t="shared" si="11"/>
        <v>-</v>
      </c>
      <c r="X56" s="3" t="str">
        <f t="shared" si="12"/>
        <v>-</v>
      </c>
    </row>
    <row r="57" spans="1:24" x14ac:dyDescent="0.25">
      <c r="A57" s="3" t="str">
        <f t="shared" si="13"/>
        <v>-</v>
      </c>
      <c r="K57" s="3" t="str">
        <f>IFERROR(IF(INDEX('Q1-1'!A:A,MATCH(H57,'Q1-1'!C:C,0))=0,na,INDEX('Q1-1'!A:A,MATCH(H57,'Q1-1'!C:C,0))),"-")</f>
        <v>-</v>
      </c>
      <c r="L57" s="3" t="str">
        <f>IFERROR(IF(INDEX('Q1-2'!A:A,MATCH(H57,'Q1-2'!C:C,0))=0,na,INDEX('Q1-2'!A:A,MATCH(H57,'Q1-2'!C:C,0))),"-")</f>
        <v>-</v>
      </c>
      <c r="M57" s="3" t="str">
        <f>IFERROR(IF(INDEX('Q2-1'!A:A,MATCH(H57,'Q2-1'!C:C,0))=0,na,INDEX('Q2-1'!A:A,MATCH(H57,'Q2-1'!C:C,0))),"-")</f>
        <v>-</v>
      </c>
      <c r="N57" s="3" t="str">
        <f>IFERROR(IF(INDEX('Q2-2'!A:A,MATCH(H57,'Q2-2'!C:C,0))=0,na,INDEX('Q2-2'!A:A,MATCH(H57,'Q2-2'!C:C,0))),"-")</f>
        <v>-</v>
      </c>
      <c r="O57" s="3" t="str">
        <f>IFERROR(IF(INDEX('Q3-1'!A:A,MATCH(H57,'Q3-1'!C:C,0))=0,na,INDEX('Q3-1'!A:A,MATCH(H57,'Q3-1'!C:C,0))),"-")</f>
        <v>-</v>
      </c>
      <c r="P57" s="3" t="str">
        <f>IFERROR(IF(INDEX('Q3-2'!A:A,MATCH(H57,'Q3-2'!C:C,0))=0,na,INDEX('Q3-2'!A:A,MATCH(H57,'Q3-2'!C:C,0))),"-")</f>
        <v>-</v>
      </c>
      <c r="Q57" s="3" t="str">
        <f>IFERROR(IF(INDEX('Q4-1'!A:A,MATCH(H57,'Q4-1'!C:C,0))=0,na,INDEX('Q4-1'!A:A,MATCH(H57,'Q4-1'!C:C,0))),"-")</f>
        <v>-</v>
      </c>
      <c r="R57" s="3" t="str">
        <f>IFERROR(IF(INDEX('Q4-2'!A:A,MATCH(H57,'Q4-2'!C:C,0))=0,na,INDEX('Q4-2'!A:A,MATCH(H57,'Q4-2'!C:C,0))),"-")</f>
        <v>-</v>
      </c>
      <c r="S57" s="3" t="str">
        <f t="shared" si="7"/>
        <v>-</v>
      </c>
      <c r="T57" s="3" t="str">
        <f t="shared" si="8"/>
        <v>-</v>
      </c>
      <c r="U57" s="3" t="str">
        <f t="shared" si="9"/>
        <v>-</v>
      </c>
      <c r="V57" s="3" t="str">
        <f t="shared" si="10"/>
        <v>-</v>
      </c>
      <c r="W57" s="3" t="str">
        <f t="shared" si="11"/>
        <v>-</v>
      </c>
      <c r="X57" s="3" t="str">
        <f t="shared" si="12"/>
        <v>-</v>
      </c>
    </row>
    <row r="58" spans="1:24" x14ac:dyDescent="0.25">
      <c r="A58" s="3" t="str">
        <f t="shared" si="13"/>
        <v>-</v>
      </c>
      <c r="K58" s="3" t="str">
        <f>IFERROR(IF(INDEX('Q1-1'!A:A,MATCH(H58,'Q1-1'!C:C,0))=0,na,INDEX('Q1-1'!A:A,MATCH(H58,'Q1-1'!C:C,0))),"-")</f>
        <v>-</v>
      </c>
      <c r="L58" s="3" t="str">
        <f>IFERROR(IF(INDEX('Q1-2'!A:A,MATCH(H58,'Q1-2'!C:C,0))=0,na,INDEX('Q1-2'!A:A,MATCH(H58,'Q1-2'!C:C,0))),"-")</f>
        <v>-</v>
      </c>
      <c r="M58" s="3" t="str">
        <f>IFERROR(IF(INDEX('Q2-1'!A:A,MATCH(H58,'Q2-1'!C:C,0))=0,na,INDEX('Q2-1'!A:A,MATCH(H58,'Q2-1'!C:C,0))),"-")</f>
        <v>-</v>
      </c>
      <c r="N58" s="3" t="str">
        <f>IFERROR(IF(INDEX('Q2-2'!A:A,MATCH(H58,'Q2-2'!C:C,0))=0,na,INDEX('Q2-2'!A:A,MATCH(H58,'Q2-2'!C:C,0))),"-")</f>
        <v>-</v>
      </c>
      <c r="O58" s="3" t="str">
        <f>IFERROR(IF(INDEX('Q3-1'!A:A,MATCH(H58,'Q3-1'!C:C,0))=0,na,INDEX('Q3-1'!A:A,MATCH(H58,'Q3-1'!C:C,0))),"-")</f>
        <v>-</v>
      </c>
      <c r="P58" s="3" t="str">
        <f>IFERROR(IF(INDEX('Q3-2'!A:A,MATCH(H58,'Q3-2'!C:C,0))=0,na,INDEX('Q3-2'!A:A,MATCH(H58,'Q3-2'!C:C,0))),"-")</f>
        <v>-</v>
      </c>
      <c r="Q58" s="3" t="str">
        <f>IFERROR(IF(INDEX('Q4-1'!A:A,MATCH(H58,'Q4-1'!C:C,0))=0,na,INDEX('Q4-1'!A:A,MATCH(H58,'Q4-1'!C:C,0))),"-")</f>
        <v>-</v>
      </c>
      <c r="R58" s="3" t="str">
        <f>IFERROR(IF(INDEX('Q4-2'!A:A,MATCH(H58,'Q4-2'!C:C,0))=0,na,INDEX('Q4-2'!A:A,MATCH(H58,'Q4-2'!C:C,0))),"-")</f>
        <v>-</v>
      </c>
      <c r="S58" s="3" t="str">
        <f t="shared" si="7"/>
        <v>-</v>
      </c>
      <c r="T58" s="3" t="str">
        <f t="shared" si="8"/>
        <v>-</v>
      </c>
      <c r="U58" s="3" t="str">
        <f t="shared" si="9"/>
        <v>-</v>
      </c>
      <c r="V58" s="3" t="str">
        <f t="shared" si="10"/>
        <v>-</v>
      </c>
      <c r="W58" s="3" t="str">
        <f t="shared" si="11"/>
        <v>-</v>
      </c>
      <c r="X58" s="3" t="str">
        <f t="shared" si="12"/>
        <v>-</v>
      </c>
    </row>
    <row r="59" spans="1:24" x14ac:dyDescent="0.25">
      <c r="A59" s="3" t="str">
        <f t="shared" si="13"/>
        <v>-</v>
      </c>
      <c r="K59" s="3" t="str">
        <f>IFERROR(IF(INDEX('Q1-1'!A:A,MATCH(H59,'Q1-1'!C:C,0))=0,na,INDEX('Q1-1'!A:A,MATCH(H59,'Q1-1'!C:C,0))),"-")</f>
        <v>-</v>
      </c>
      <c r="L59" s="3" t="str">
        <f>IFERROR(IF(INDEX('Q1-2'!A:A,MATCH(H59,'Q1-2'!C:C,0))=0,na,INDEX('Q1-2'!A:A,MATCH(H59,'Q1-2'!C:C,0))),"-")</f>
        <v>-</v>
      </c>
      <c r="M59" s="3" t="str">
        <f>IFERROR(IF(INDEX('Q2-1'!A:A,MATCH(H59,'Q2-1'!C:C,0))=0,na,INDEX('Q2-1'!A:A,MATCH(H59,'Q2-1'!C:C,0))),"-")</f>
        <v>-</v>
      </c>
      <c r="N59" s="3" t="str">
        <f>IFERROR(IF(INDEX('Q2-2'!A:A,MATCH(H59,'Q2-2'!C:C,0))=0,na,INDEX('Q2-2'!A:A,MATCH(H59,'Q2-2'!C:C,0))),"-")</f>
        <v>-</v>
      </c>
      <c r="O59" s="3" t="str">
        <f>IFERROR(IF(INDEX('Q3-1'!A:A,MATCH(H59,'Q3-1'!C:C,0))=0,na,INDEX('Q3-1'!A:A,MATCH(H59,'Q3-1'!C:C,0))),"-")</f>
        <v>-</v>
      </c>
      <c r="P59" s="3" t="str">
        <f>IFERROR(IF(INDEX('Q3-2'!A:A,MATCH(H59,'Q3-2'!C:C,0))=0,na,INDEX('Q3-2'!A:A,MATCH(H59,'Q3-2'!C:C,0))),"-")</f>
        <v>-</v>
      </c>
      <c r="Q59" s="3" t="str">
        <f>IFERROR(IF(INDEX('Q4-1'!A:A,MATCH(H59,'Q4-1'!C:C,0))=0,na,INDEX('Q4-1'!A:A,MATCH(H59,'Q4-1'!C:C,0))),"-")</f>
        <v>-</v>
      </c>
      <c r="R59" s="3" t="str">
        <f>IFERROR(IF(INDEX('Q4-2'!A:A,MATCH(H59,'Q4-2'!C:C,0))=0,na,INDEX('Q4-2'!A:A,MATCH(H59,'Q4-2'!C:C,0))),"-")</f>
        <v>-</v>
      </c>
      <c r="S59" s="3" t="str">
        <f t="shared" si="7"/>
        <v>-</v>
      </c>
      <c r="T59" s="3" t="str">
        <f t="shared" si="8"/>
        <v>-</v>
      </c>
      <c r="U59" s="3" t="str">
        <f t="shared" si="9"/>
        <v>-</v>
      </c>
      <c r="V59" s="3" t="str">
        <f t="shared" si="10"/>
        <v>-</v>
      </c>
      <c r="W59" s="3" t="str">
        <f t="shared" si="11"/>
        <v>-</v>
      </c>
      <c r="X59" s="3" t="str">
        <f t="shared" si="12"/>
        <v>-</v>
      </c>
    </row>
    <row r="60" spans="1:24" x14ac:dyDescent="0.25">
      <c r="A60" s="3" t="str">
        <f t="shared" si="13"/>
        <v>-</v>
      </c>
      <c r="K60" s="3" t="str">
        <f>IFERROR(IF(INDEX('Q1-1'!A:A,MATCH(H60,'Q1-1'!C:C,0))=0,na,INDEX('Q1-1'!A:A,MATCH(H60,'Q1-1'!C:C,0))),"-")</f>
        <v>-</v>
      </c>
      <c r="L60" s="3" t="str">
        <f>IFERROR(IF(INDEX('Q1-2'!A:A,MATCH(H60,'Q1-2'!C:C,0))=0,na,INDEX('Q1-2'!A:A,MATCH(H60,'Q1-2'!C:C,0))),"-")</f>
        <v>-</v>
      </c>
      <c r="M60" s="3" t="str">
        <f>IFERROR(IF(INDEX('Q2-1'!A:A,MATCH(H60,'Q2-1'!C:C,0))=0,na,INDEX('Q2-1'!A:A,MATCH(H60,'Q2-1'!C:C,0))),"-")</f>
        <v>-</v>
      </c>
      <c r="N60" s="3" t="str">
        <f>IFERROR(IF(INDEX('Q2-2'!A:A,MATCH(H60,'Q2-2'!C:C,0))=0,na,INDEX('Q2-2'!A:A,MATCH(H60,'Q2-2'!C:C,0))),"-")</f>
        <v>-</v>
      </c>
      <c r="O60" s="3" t="str">
        <f>IFERROR(IF(INDEX('Q3-1'!A:A,MATCH(H60,'Q3-1'!C:C,0))=0,na,INDEX('Q3-1'!A:A,MATCH(H60,'Q3-1'!C:C,0))),"-")</f>
        <v>-</v>
      </c>
      <c r="P60" s="3" t="str">
        <f>IFERROR(IF(INDEX('Q3-2'!A:A,MATCH(H60,'Q3-2'!C:C,0))=0,na,INDEX('Q3-2'!A:A,MATCH(H60,'Q3-2'!C:C,0))),"-")</f>
        <v>-</v>
      </c>
      <c r="Q60" s="3" t="str">
        <f>IFERROR(IF(INDEX('Q4-1'!A:A,MATCH(H60,'Q4-1'!C:C,0))=0,na,INDEX('Q4-1'!A:A,MATCH(H60,'Q4-1'!C:C,0))),"-")</f>
        <v>-</v>
      </c>
      <c r="R60" s="3" t="str">
        <f>IFERROR(IF(INDEX('Q4-2'!A:A,MATCH(H60,'Q4-2'!C:C,0))=0,na,INDEX('Q4-2'!A:A,MATCH(H60,'Q4-2'!C:C,0))),"-")</f>
        <v>-</v>
      </c>
      <c r="S60" s="3" t="str">
        <f t="shared" si="7"/>
        <v>-</v>
      </c>
      <c r="T60" s="3" t="str">
        <f t="shared" si="8"/>
        <v>-</v>
      </c>
      <c r="U60" s="3" t="str">
        <f t="shared" si="9"/>
        <v>-</v>
      </c>
      <c r="V60" s="3" t="str">
        <f t="shared" si="10"/>
        <v>-</v>
      </c>
      <c r="W60" s="3" t="str">
        <f t="shared" si="11"/>
        <v>-</v>
      </c>
      <c r="X60" s="3" t="str">
        <f t="shared" si="12"/>
        <v>-</v>
      </c>
    </row>
    <row r="61" spans="1:24" x14ac:dyDescent="0.25">
      <c r="A61" s="3" t="str">
        <f t="shared" si="13"/>
        <v>-</v>
      </c>
      <c r="K61" s="3" t="str">
        <f>IFERROR(IF(INDEX('Q1-1'!A:A,MATCH(H61,'Q1-1'!C:C,0))=0,na,INDEX('Q1-1'!A:A,MATCH(H61,'Q1-1'!C:C,0))),"-")</f>
        <v>-</v>
      </c>
      <c r="L61" s="3" t="str">
        <f>IFERROR(IF(INDEX('Q1-2'!A:A,MATCH(H61,'Q1-2'!C:C,0))=0,na,INDEX('Q1-2'!A:A,MATCH(H61,'Q1-2'!C:C,0))),"-")</f>
        <v>-</v>
      </c>
      <c r="M61" s="3" t="str">
        <f>IFERROR(IF(INDEX('Q2-1'!A:A,MATCH(H61,'Q2-1'!C:C,0))=0,na,INDEX('Q2-1'!A:A,MATCH(H61,'Q2-1'!C:C,0))),"-")</f>
        <v>-</v>
      </c>
      <c r="N61" s="3" t="str">
        <f>IFERROR(IF(INDEX('Q2-2'!A:A,MATCH(H61,'Q2-2'!C:C,0))=0,na,INDEX('Q2-2'!A:A,MATCH(H61,'Q2-2'!C:C,0))),"-")</f>
        <v>-</v>
      </c>
      <c r="O61" s="3" t="str">
        <f>IFERROR(IF(INDEX('Q3-1'!A:A,MATCH(H61,'Q3-1'!C:C,0))=0,na,INDEX('Q3-1'!A:A,MATCH(H61,'Q3-1'!C:C,0))),"-")</f>
        <v>-</v>
      </c>
      <c r="P61" s="3" t="str">
        <f>IFERROR(IF(INDEX('Q3-2'!A:A,MATCH(H61,'Q3-2'!C:C,0))=0,na,INDEX('Q3-2'!A:A,MATCH(H61,'Q3-2'!C:C,0))),"-")</f>
        <v>-</v>
      </c>
      <c r="Q61" s="3" t="str">
        <f>IFERROR(IF(INDEX('Q4-1'!A:A,MATCH(H61,'Q4-1'!C:C,0))=0,na,INDEX('Q4-1'!A:A,MATCH(H61,'Q4-1'!C:C,0))),"-")</f>
        <v>-</v>
      </c>
      <c r="R61" s="3" t="str">
        <f>IFERROR(IF(INDEX('Q4-2'!A:A,MATCH(H61,'Q4-2'!C:C,0))=0,na,INDEX('Q4-2'!A:A,MATCH(H61,'Q4-2'!C:C,0))),"-")</f>
        <v>-</v>
      </c>
      <c r="S61" s="3" t="str">
        <f t="shared" si="7"/>
        <v>-</v>
      </c>
      <c r="T61" s="3" t="str">
        <f t="shared" si="8"/>
        <v>-</v>
      </c>
      <c r="U61" s="3" t="str">
        <f t="shared" si="9"/>
        <v>-</v>
      </c>
      <c r="V61" s="3" t="str">
        <f t="shared" si="10"/>
        <v>-</v>
      </c>
      <c r="W61" s="3" t="str">
        <f t="shared" si="11"/>
        <v>-</v>
      </c>
      <c r="X61" s="3" t="str">
        <f t="shared" si="12"/>
        <v>-</v>
      </c>
    </row>
    <row r="62" spans="1:24" x14ac:dyDescent="0.25">
      <c r="A62" s="3" t="str">
        <f t="shared" si="13"/>
        <v>-</v>
      </c>
      <c r="K62" s="3" t="str">
        <f>IFERROR(IF(INDEX('Q1-1'!A:A,MATCH(H62,'Q1-1'!C:C,0))=0,na,INDEX('Q1-1'!A:A,MATCH(H62,'Q1-1'!C:C,0))),"-")</f>
        <v>-</v>
      </c>
      <c r="L62" s="3" t="str">
        <f>IFERROR(IF(INDEX('Q1-2'!A:A,MATCH(H62,'Q1-2'!C:C,0))=0,na,INDEX('Q1-2'!A:A,MATCH(H62,'Q1-2'!C:C,0))),"-")</f>
        <v>-</v>
      </c>
      <c r="M62" s="3" t="str">
        <f>IFERROR(IF(INDEX('Q2-1'!A:A,MATCH(H62,'Q2-1'!C:C,0))=0,na,INDEX('Q2-1'!A:A,MATCH(H62,'Q2-1'!C:C,0))),"-")</f>
        <v>-</v>
      </c>
      <c r="N62" s="3" t="str">
        <f>IFERROR(IF(INDEX('Q2-2'!A:A,MATCH(H62,'Q2-2'!C:C,0))=0,na,INDEX('Q2-2'!A:A,MATCH(H62,'Q2-2'!C:C,0))),"-")</f>
        <v>-</v>
      </c>
      <c r="O62" s="3" t="str">
        <f>IFERROR(IF(INDEX('Q3-1'!A:A,MATCH(H62,'Q3-1'!C:C,0))=0,na,INDEX('Q3-1'!A:A,MATCH(H62,'Q3-1'!C:C,0))),"-")</f>
        <v>-</v>
      </c>
      <c r="P62" s="3" t="str">
        <f>IFERROR(IF(INDEX('Q3-2'!A:A,MATCH(H62,'Q3-2'!C:C,0))=0,na,INDEX('Q3-2'!A:A,MATCH(H62,'Q3-2'!C:C,0))),"-")</f>
        <v>-</v>
      </c>
      <c r="Q62" s="3" t="str">
        <f>IFERROR(IF(INDEX('Q4-1'!A:A,MATCH(H62,'Q4-1'!C:C,0))=0,na,INDEX('Q4-1'!A:A,MATCH(H62,'Q4-1'!C:C,0))),"-")</f>
        <v>-</v>
      </c>
      <c r="R62" s="3" t="str">
        <f>IFERROR(IF(INDEX('Q4-2'!A:A,MATCH(H62,'Q4-2'!C:C,0))=0,na,INDEX('Q4-2'!A:A,MATCH(H62,'Q4-2'!C:C,0))),"-")</f>
        <v>-</v>
      </c>
      <c r="S62" s="3" t="str">
        <f t="shared" si="7"/>
        <v>-</v>
      </c>
      <c r="T62" s="3" t="str">
        <f t="shared" si="8"/>
        <v>-</v>
      </c>
      <c r="U62" s="3" t="str">
        <f t="shared" si="9"/>
        <v>-</v>
      </c>
      <c r="V62" s="3" t="str">
        <f t="shared" si="10"/>
        <v>-</v>
      </c>
      <c r="W62" s="3" t="str">
        <f t="shared" si="11"/>
        <v>-</v>
      </c>
      <c r="X62" s="3" t="str">
        <f t="shared" si="12"/>
        <v>-</v>
      </c>
    </row>
    <row r="63" spans="1:24" x14ac:dyDescent="0.25">
      <c r="A63" s="3" t="str">
        <f t="shared" si="13"/>
        <v>-</v>
      </c>
      <c r="K63" s="3" t="str">
        <f>IFERROR(IF(INDEX('Q1-1'!A:A,MATCH(H63,'Q1-1'!C:C,0))=0,na,INDEX('Q1-1'!A:A,MATCH(H63,'Q1-1'!C:C,0))),"-")</f>
        <v>-</v>
      </c>
      <c r="L63" s="3" t="str">
        <f>IFERROR(IF(INDEX('Q1-2'!A:A,MATCH(H63,'Q1-2'!C:C,0))=0,na,INDEX('Q1-2'!A:A,MATCH(H63,'Q1-2'!C:C,0))),"-")</f>
        <v>-</v>
      </c>
      <c r="M63" s="3" t="str">
        <f>IFERROR(IF(INDEX('Q2-1'!A:A,MATCH(H63,'Q2-1'!C:C,0))=0,na,INDEX('Q2-1'!A:A,MATCH(H63,'Q2-1'!C:C,0))),"-")</f>
        <v>-</v>
      </c>
      <c r="N63" s="3" t="str">
        <f>IFERROR(IF(INDEX('Q2-2'!A:A,MATCH(H63,'Q2-2'!C:C,0))=0,na,INDEX('Q2-2'!A:A,MATCH(H63,'Q2-2'!C:C,0))),"-")</f>
        <v>-</v>
      </c>
      <c r="O63" s="3" t="str">
        <f>IFERROR(IF(INDEX('Q3-1'!A:A,MATCH(H63,'Q3-1'!C:C,0))=0,na,INDEX('Q3-1'!A:A,MATCH(H63,'Q3-1'!C:C,0))),"-")</f>
        <v>-</v>
      </c>
      <c r="P63" s="3" t="str">
        <f>IFERROR(IF(INDEX('Q3-2'!A:A,MATCH(H63,'Q3-2'!C:C,0))=0,na,INDEX('Q3-2'!A:A,MATCH(H63,'Q3-2'!C:C,0))),"-")</f>
        <v>-</v>
      </c>
      <c r="Q63" s="3" t="str">
        <f>IFERROR(IF(INDEX('Q4-1'!A:A,MATCH(H63,'Q4-1'!C:C,0))=0,na,INDEX('Q4-1'!A:A,MATCH(H63,'Q4-1'!C:C,0))),"-")</f>
        <v>-</v>
      </c>
      <c r="R63" s="3" t="str">
        <f>IFERROR(IF(INDEX('Q4-2'!A:A,MATCH(H63,'Q4-2'!C:C,0))=0,na,INDEX('Q4-2'!A:A,MATCH(H63,'Q4-2'!C:C,0))),"-")</f>
        <v>-</v>
      </c>
      <c r="S63" s="3" t="str">
        <f t="shared" si="7"/>
        <v>-</v>
      </c>
      <c r="T63" s="3" t="str">
        <f t="shared" si="8"/>
        <v>-</v>
      </c>
      <c r="U63" s="3" t="str">
        <f t="shared" si="9"/>
        <v>-</v>
      </c>
      <c r="V63" s="3" t="str">
        <f t="shared" si="10"/>
        <v>-</v>
      </c>
      <c r="W63" s="3" t="str">
        <f t="shared" si="11"/>
        <v>-</v>
      </c>
      <c r="X63" s="3" t="str">
        <f t="shared" si="12"/>
        <v>-</v>
      </c>
    </row>
    <row r="64" spans="1:24" x14ac:dyDescent="0.25">
      <c r="A64" s="3" t="str">
        <f t="shared" si="13"/>
        <v>-</v>
      </c>
      <c r="K64" s="3" t="str">
        <f>IFERROR(IF(INDEX('Q1-1'!A:A,MATCH(H64,'Q1-1'!C:C,0))=0,na,INDEX('Q1-1'!A:A,MATCH(H64,'Q1-1'!C:C,0))),"-")</f>
        <v>-</v>
      </c>
      <c r="L64" s="3" t="str">
        <f>IFERROR(IF(INDEX('Q1-2'!A:A,MATCH(H64,'Q1-2'!C:C,0))=0,na,INDEX('Q1-2'!A:A,MATCH(H64,'Q1-2'!C:C,0))),"-")</f>
        <v>-</v>
      </c>
      <c r="M64" s="3" t="str">
        <f>IFERROR(IF(INDEX('Q2-1'!A:A,MATCH(H64,'Q2-1'!C:C,0))=0,na,INDEX('Q2-1'!A:A,MATCH(H64,'Q2-1'!C:C,0))),"-")</f>
        <v>-</v>
      </c>
      <c r="N64" s="3" t="str">
        <f>IFERROR(IF(INDEX('Q2-2'!A:A,MATCH(H64,'Q2-2'!C:C,0))=0,na,INDEX('Q2-2'!A:A,MATCH(H64,'Q2-2'!C:C,0))),"-")</f>
        <v>-</v>
      </c>
      <c r="O64" s="3" t="str">
        <f>IFERROR(IF(INDEX('Q3-1'!A:A,MATCH(H64,'Q3-1'!C:C,0))=0,na,INDEX('Q3-1'!A:A,MATCH(H64,'Q3-1'!C:C,0))),"-")</f>
        <v>-</v>
      </c>
      <c r="P64" s="3" t="str">
        <f>IFERROR(IF(INDEX('Q3-2'!A:A,MATCH(H64,'Q3-2'!C:C,0))=0,na,INDEX('Q3-2'!A:A,MATCH(H64,'Q3-2'!C:C,0))),"-")</f>
        <v>-</v>
      </c>
      <c r="Q64" s="3" t="str">
        <f>IFERROR(IF(INDEX('Q4-1'!A:A,MATCH(H64,'Q4-1'!C:C,0))=0,na,INDEX('Q4-1'!A:A,MATCH(H64,'Q4-1'!C:C,0))),"-")</f>
        <v>-</v>
      </c>
      <c r="R64" s="3" t="str">
        <f>IFERROR(IF(INDEX('Q4-2'!A:A,MATCH(H64,'Q4-2'!C:C,0))=0,na,INDEX('Q4-2'!A:A,MATCH(H64,'Q4-2'!C:C,0))),"-")</f>
        <v>-</v>
      </c>
      <c r="S64" s="3" t="str">
        <f t="shared" si="7"/>
        <v>-</v>
      </c>
      <c r="T64" s="3" t="str">
        <f t="shared" si="8"/>
        <v>-</v>
      </c>
      <c r="U64" s="3" t="str">
        <f t="shared" si="9"/>
        <v>-</v>
      </c>
      <c r="V64" s="3" t="str">
        <f t="shared" si="10"/>
        <v>-</v>
      </c>
      <c r="W64" s="3" t="str">
        <f t="shared" si="11"/>
        <v>-</v>
      </c>
      <c r="X64" s="3" t="str">
        <f t="shared" si="12"/>
        <v>-</v>
      </c>
    </row>
    <row r="65" spans="1:24" x14ac:dyDescent="0.25">
      <c r="A65" s="3" t="str">
        <f t="shared" si="13"/>
        <v>-</v>
      </c>
      <c r="K65" s="3" t="str">
        <f>IFERROR(IF(INDEX('Q1-1'!A:A,MATCH(H65,'Q1-1'!C:C,0))=0,na,INDEX('Q1-1'!A:A,MATCH(H65,'Q1-1'!C:C,0))),"-")</f>
        <v>-</v>
      </c>
      <c r="L65" s="3" t="str">
        <f>IFERROR(IF(INDEX('Q1-2'!A:A,MATCH(H65,'Q1-2'!C:C,0))=0,na,INDEX('Q1-2'!A:A,MATCH(H65,'Q1-2'!C:C,0))),"-")</f>
        <v>-</v>
      </c>
      <c r="M65" s="3" t="str">
        <f>IFERROR(IF(INDEX('Q2-1'!A:A,MATCH(H65,'Q2-1'!C:C,0))=0,na,INDEX('Q2-1'!A:A,MATCH(H65,'Q2-1'!C:C,0))),"-")</f>
        <v>-</v>
      </c>
      <c r="N65" s="3" t="str">
        <f>IFERROR(IF(INDEX('Q2-2'!A:A,MATCH(H65,'Q2-2'!C:C,0))=0,na,INDEX('Q2-2'!A:A,MATCH(H65,'Q2-2'!C:C,0))),"-")</f>
        <v>-</v>
      </c>
      <c r="O65" s="3" t="str">
        <f>IFERROR(IF(INDEX('Q3-1'!A:A,MATCH(H65,'Q3-1'!C:C,0))=0,na,INDEX('Q3-1'!A:A,MATCH(H65,'Q3-1'!C:C,0))),"-")</f>
        <v>-</v>
      </c>
      <c r="P65" s="3" t="str">
        <f>IFERROR(IF(INDEX('Q3-2'!A:A,MATCH(H65,'Q3-2'!C:C,0))=0,na,INDEX('Q3-2'!A:A,MATCH(H65,'Q3-2'!C:C,0))),"-")</f>
        <v>-</v>
      </c>
      <c r="Q65" s="3" t="str">
        <f>IFERROR(IF(INDEX('Q4-1'!A:A,MATCH(H65,'Q4-1'!C:C,0))=0,na,INDEX('Q4-1'!A:A,MATCH(H65,'Q4-1'!C:C,0))),"-")</f>
        <v>-</v>
      </c>
      <c r="R65" s="3" t="str">
        <f>IFERROR(IF(INDEX('Q4-2'!A:A,MATCH(H65,'Q4-2'!C:C,0))=0,na,INDEX('Q4-2'!A:A,MATCH(H65,'Q4-2'!C:C,0))),"-")</f>
        <v>-</v>
      </c>
      <c r="S65" s="3" t="str">
        <f t="shared" si="7"/>
        <v>-</v>
      </c>
      <c r="T65" s="3" t="str">
        <f t="shared" si="8"/>
        <v>-</v>
      </c>
      <c r="U65" s="3" t="str">
        <f t="shared" si="9"/>
        <v>-</v>
      </c>
      <c r="V65" s="3" t="str">
        <f t="shared" si="10"/>
        <v>-</v>
      </c>
      <c r="W65" s="3" t="str">
        <f t="shared" si="11"/>
        <v>-</v>
      </c>
      <c r="X65" s="3" t="str">
        <f t="shared" si="12"/>
        <v>-</v>
      </c>
    </row>
    <row r="66" spans="1:24" x14ac:dyDescent="0.25">
      <c r="A66" s="3" t="str">
        <f t="shared" si="13"/>
        <v>-</v>
      </c>
      <c r="K66" s="3" t="str">
        <f>IFERROR(IF(INDEX('Q1-1'!A:A,MATCH(H66,'Q1-1'!C:C,0))=0,na,INDEX('Q1-1'!A:A,MATCH(H66,'Q1-1'!C:C,0))),"-")</f>
        <v>-</v>
      </c>
      <c r="L66" s="3" t="str">
        <f>IFERROR(IF(INDEX('Q1-2'!A:A,MATCH(H66,'Q1-2'!C:C,0))=0,na,INDEX('Q1-2'!A:A,MATCH(H66,'Q1-2'!C:C,0))),"-")</f>
        <v>-</v>
      </c>
      <c r="M66" s="3" t="str">
        <f>IFERROR(IF(INDEX('Q2-1'!A:A,MATCH(H66,'Q2-1'!C:C,0))=0,na,INDEX('Q2-1'!A:A,MATCH(H66,'Q2-1'!C:C,0))),"-")</f>
        <v>-</v>
      </c>
      <c r="N66" s="3" t="str">
        <f>IFERROR(IF(INDEX('Q2-2'!A:A,MATCH(H66,'Q2-2'!C:C,0))=0,na,INDEX('Q2-2'!A:A,MATCH(H66,'Q2-2'!C:C,0))),"-")</f>
        <v>-</v>
      </c>
      <c r="O66" s="3" t="str">
        <f>IFERROR(IF(INDEX('Q3-1'!A:A,MATCH(H66,'Q3-1'!C:C,0))=0,na,INDEX('Q3-1'!A:A,MATCH(H66,'Q3-1'!C:C,0))),"-")</f>
        <v>-</v>
      </c>
      <c r="P66" s="3" t="str">
        <f>IFERROR(IF(INDEX('Q3-2'!A:A,MATCH(H66,'Q3-2'!C:C,0))=0,na,INDEX('Q3-2'!A:A,MATCH(H66,'Q3-2'!C:C,0))),"-")</f>
        <v>-</v>
      </c>
      <c r="Q66" s="3" t="str">
        <f>IFERROR(IF(INDEX('Q4-1'!A:A,MATCH(H66,'Q4-1'!C:C,0))=0,na,INDEX('Q4-1'!A:A,MATCH(H66,'Q4-1'!C:C,0))),"-")</f>
        <v>-</v>
      </c>
      <c r="R66" s="3" t="str">
        <f>IFERROR(IF(INDEX('Q4-2'!A:A,MATCH(H66,'Q4-2'!C:C,0))=0,na,INDEX('Q4-2'!A:A,MATCH(H66,'Q4-2'!C:C,0))),"-")</f>
        <v>-</v>
      </c>
      <c r="S66" s="3" t="str">
        <f t="shared" ref="S66:S97" si="14">IFERROR(SMALL(K66:R66,1),"-")</f>
        <v>-</v>
      </c>
      <c r="T66" s="3" t="str">
        <f t="shared" si="8"/>
        <v>-</v>
      </c>
      <c r="U66" s="3" t="str">
        <f t="shared" si="9"/>
        <v>-</v>
      </c>
      <c r="V66" s="3" t="str">
        <f t="shared" ref="V66:V97" si="15">IFERROR(S66+T66+U66,"-")</f>
        <v>-</v>
      </c>
      <c r="W66" s="3" t="str">
        <f t="shared" si="11"/>
        <v>-</v>
      </c>
      <c r="X66" s="3" t="str">
        <f t="shared" si="12"/>
        <v>-</v>
      </c>
    </row>
    <row r="67" spans="1:24" ht="15.75" x14ac:dyDescent="0.25">
      <c r="A67" s="3" t="str">
        <f t="shared" si="13"/>
        <v>-</v>
      </c>
      <c r="B67" s="7"/>
      <c r="C67" s="7"/>
      <c r="D67" s="7"/>
      <c r="E67" s="7"/>
      <c r="F67" s="7"/>
      <c r="H67" s="7"/>
      <c r="I67" s="7"/>
      <c r="J67" s="7"/>
      <c r="K67" s="3" t="str">
        <f>IFERROR(IF(INDEX('Q1-1'!A:A,MATCH(H67,'Q1-1'!C:C,0))=0,na,INDEX('Q1-1'!A:A,MATCH(H67,'Q1-1'!C:C,0))),"-")</f>
        <v>-</v>
      </c>
      <c r="L67" s="3" t="str">
        <f>IFERROR(IF(INDEX('Q1-2'!A:A,MATCH(H67,'Q1-2'!C:C,0))=0,na,INDEX('Q1-2'!A:A,MATCH(H67,'Q1-2'!C:C,0))),"-")</f>
        <v>-</v>
      </c>
      <c r="M67" s="3" t="str">
        <f>IFERROR(IF(INDEX('Q2-1'!A:A,MATCH(H67,'Q2-1'!C:C,0))=0,na,INDEX('Q2-1'!A:A,MATCH(H67,'Q2-1'!C:C,0))),"-")</f>
        <v>-</v>
      </c>
      <c r="N67" s="3" t="str">
        <f>IFERROR(IF(INDEX('Q2-2'!A:A,MATCH(H67,'Q2-2'!C:C,0))=0,na,INDEX('Q2-2'!A:A,MATCH(H67,'Q2-2'!C:C,0))),"-")</f>
        <v>-</v>
      </c>
      <c r="O67" s="3" t="str">
        <f>IFERROR(IF(INDEX('Q3-1'!A:A,MATCH(H67,'Q3-1'!C:C,0))=0,na,INDEX('Q3-1'!A:A,MATCH(H67,'Q3-1'!C:C,0))),"-")</f>
        <v>-</v>
      </c>
      <c r="P67" s="3" t="str">
        <f>IFERROR(IF(INDEX('Q3-2'!A:A,MATCH(H67,'Q3-2'!C:C,0))=0,na,INDEX('Q3-2'!A:A,MATCH(H67,'Q3-2'!C:C,0))),"-")</f>
        <v>-</v>
      </c>
      <c r="Q67" s="3" t="str">
        <f>IFERROR(IF(INDEX('Q4-1'!A:A,MATCH(H67,'Q4-1'!C:C,0))=0,na,INDEX('Q4-1'!A:A,MATCH(H67,'Q4-1'!C:C,0))),"-")</f>
        <v>-</v>
      </c>
      <c r="R67" s="3" t="str">
        <f>IFERROR(IF(INDEX('Q4-2'!A:A,MATCH(H67,'Q4-2'!C:C,0))=0,na,INDEX('Q4-2'!A:A,MATCH(H67,'Q4-2'!C:C,0))),"-")</f>
        <v>-</v>
      </c>
      <c r="S67" s="3" t="str">
        <f t="shared" si="14"/>
        <v>-</v>
      </c>
      <c r="T67" s="3" t="str">
        <f t="shared" si="8"/>
        <v>-</v>
      </c>
      <c r="U67" s="3" t="str">
        <f t="shared" si="9"/>
        <v>-</v>
      </c>
      <c r="V67" s="3" t="str">
        <f t="shared" si="15"/>
        <v>-</v>
      </c>
      <c r="W67" s="3" t="str">
        <f t="shared" si="11"/>
        <v>-</v>
      </c>
      <c r="X67" s="3" t="str">
        <f t="shared" si="12"/>
        <v>-</v>
      </c>
    </row>
    <row r="68" spans="1:24" ht="15.75" x14ac:dyDescent="0.25">
      <c r="A68" s="3" t="str">
        <f t="shared" si="13"/>
        <v>-</v>
      </c>
      <c r="B68" s="7"/>
      <c r="C68" s="7"/>
      <c r="D68" s="7"/>
      <c r="E68" s="7"/>
      <c r="F68" s="7"/>
      <c r="H68" s="7"/>
      <c r="I68" s="7"/>
      <c r="J68" s="7"/>
      <c r="K68" s="3" t="str">
        <f>IFERROR(IF(INDEX('Q1-1'!A:A,MATCH(H68,'Q1-1'!C:C,0))=0,na,INDEX('Q1-1'!A:A,MATCH(H68,'Q1-1'!C:C,0))),"-")</f>
        <v>-</v>
      </c>
      <c r="L68" s="3" t="str">
        <f>IFERROR(IF(INDEX('Q1-2'!A:A,MATCH(H68,'Q1-2'!C:C,0))=0,na,INDEX('Q1-2'!A:A,MATCH(H68,'Q1-2'!C:C,0))),"-")</f>
        <v>-</v>
      </c>
      <c r="M68" s="3" t="str">
        <f>IFERROR(IF(INDEX('Q2-1'!A:A,MATCH(H68,'Q2-1'!C:C,0))=0,na,INDEX('Q2-1'!A:A,MATCH(H68,'Q2-1'!C:C,0))),"-")</f>
        <v>-</v>
      </c>
      <c r="N68" s="3" t="str">
        <f>IFERROR(IF(INDEX('Q2-2'!A:A,MATCH(H68,'Q2-2'!C:C,0))=0,na,INDEX('Q2-2'!A:A,MATCH(H68,'Q2-2'!C:C,0))),"-")</f>
        <v>-</v>
      </c>
      <c r="O68" s="3" t="str">
        <f>IFERROR(IF(INDEX('Q3-1'!A:A,MATCH(H68,'Q3-1'!C:C,0))=0,na,INDEX('Q3-1'!A:A,MATCH(H68,'Q3-1'!C:C,0))),"-")</f>
        <v>-</v>
      </c>
      <c r="P68" s="3" t="str">
        <f>IFERROR(IF(INDEX('Q3-2'!A:A,MATCH(H68,'Q3-2'!C:C,0))=0,na,INDEX('Q3-2'!A:A,MATCH(H68,'Q3-2'!C:C,0))),"-")</f>
        <v>-</v>
      </c>
      <c r="Q68" s="3" t="str">
        <f>IFERROR(IF(INDEX('Q4-1'!A:A,MATCH(H68,'Q4-1'!C:C,0))=0,na,INDEX('Q4-1'!A:A,MATCH(H68,'Q4-1'!C:C,0))),"-")</f>
        <v>-</v>
      </c>
      <c r="R68" s="3" t="str">
        <f>IFERROR(IF(INDEX('Q4-2'!A:A,MATCH(H68,'Q4-2'!C:C,0))=0,na,INDEX('Q4-2'!A:A,MATCH(H68,'Q4-2'!C:C,0))),"-")</f>
        <v>-</v>
      </c>
      <c r="S68" s="3" t="str">
        <f t="shared" si="14"/>
        <v>-</v>
      </c>
      <c r="T68" s="3" t="str">
        <f t="shared" si="8"/>
        <v>-</v>
      </c>
      <c r="U68" s="3" t="str">
        <f t="shared" si="9"/>
        <v>-</v>
      </c>
      <c r="V68" s="3" t="str">
        <f t="shared" si="15"/>
        <v>-</v>
      </c>
      <c r="W68" s="3" t="str">
        <f t="shared" si="11"/>
        <v>-</v>
      </c>
      <c r="X68" s="3" t="str">
        <f t="shared" si="12"/>
        <v>-</v>
      </c>
    </row>
    <row r="69" spans="1:24" x14ac:dyDescent="0.25">
      <c r="A69" s="3" t="str">
        <f t="shared" si="13"/>
        <v>-</v>
      </c>
      <c r="K69" s="3" t="str">
        <f>IFERROR(IF(INDEX('Q1-1'!A:A,MATCH(H69,'Q1-1'!C:C,0))=0,na,INDEX('Q1-1'!A:A,MATCH(H69,'Q1-1'!C:C,0))),"-")</f>
        <v>-</v>
      </c>
      <c r="L69" s="3" t="str">
        <f>IFERROR(IF(INDEX('Q1-2'!A:A,MATCH(H69,'Q1-2'!C:C,0))=0,na,INDEX('Q1-2'!A:A,MATCH(H69,'Q1-2'!C:C,0))),"-")</f>
        <v>-</v>
      </c>
      <c r="M69" s="3" t="str">
        <f>IFERROR(IF(INDEX('Q2-1'!A:A,MATCH(H69,'Q2-1'!C:C,0))=0,na,INDEX('Q2-1'!A:A,MATCH(H69,'Q2-1'!C:C,0))),"-")</f>
        <v>-</v>
      </c>
      <c r="N69" s="3" t="str">
        <f>IFERROR(IF(INDEX('Q2-2'!A:A,MATCH(H69,'Q2-2'!C:C,0))=0,na,INDEX('Q2-2'!A:A,MATCH(H69,'Q2-2'!C:C,0))),"-")</f>
        <v>-</v>
      </c>
      <c r="O69" s="3" t="str">
        <f>IFERROR(IF(INDEX('Q3-1'!A:A,MATCH(H69,'Q3-1'!C:C,0))=0,na,INDEX('Q3-1'!A:A,MATCH(H69,'Q3-1'!C:C,0))),"-")</f>
        <v>-</v>
      </c>
      <c r="P69" s="3" t="str">
        <f>IFERROR(IF(INDEX('Q3-2'!A:A,MATCH(H69,'Q3-2'!C:C,0))=0,na,INDEX('Q3-2'!A:A,MATCH(H69,'Q3-2'!C:C,0))),"-")</f>
        <v>-</v>
      </c>
      <c r="Q69" s="3" t="str">
        <f>IFERROR(IF(INDEX('Q4-1'!A:A,MATCH(H69,'Q4-1'!C:C,0))=0,na,INDEX('Q4-1'!A:A,MATCH(H69,'Q4-1'!C:C,0))),"-")</f>
        <v>-</v>
      </c>
      <c r="R69" s="3" t="str">
        <f>IFERROR(IF(INDEX('Q4-2'!A:A,MATCH(H69,'Q4-2'!C:C,0))=0,na,INDEX('Q4-2'!A:A,MATCH(H69,'Q4-2'!C:C,0))),"-")</f>
        <v>-</v>
      </c>
      <c r="S69" s="3" t="str">
        <f t="shared" si="14"/>
        <v>-</v>
      </c>
      <c r="T69" s="3" t="str">
        <f t="shared" si="8"/>
        <v>-</v>
      </c>
      <c r="U69" s="3" t="str">
        <f t="shared" si="9"/>
        <v>-</v>
      </c>
      <c r="V69" s="3" t="str">
        <f t="shared" si="15"/>
        <v>-</v>
      </c>
      <c r="W69" s="3" t="str">
        <f t="shared" si="11"/>
        <v>-</v>
      </c>
      <c r="X69" s="3" t="str">
        <f t="shared" si="12"/>
        <v>-</v>
      </c>
    </row>
  </sheetData>
  <autoFilter ref="A1:X1" xr:uid="{32532B36-5303-5C47-9847-3EB02DAF8433}">
    <sortState xmlns:xlrd2="http://schemas.microsoft.com/office/spreadsheetml/2017/richdata2" ref="A2:X69">
      <sortCondition ref="A1:A69"/>
    </sortState>
  </autoFilter>
  <sortState xmlns:xlrd2="http://schemas.microsoft.com/office/spreadsheetml/2017/richdata2" ref="A2:X69">
    <sortCondition ref="V2:V69"/>
    <sortCondition ref="W2:W69"/>
    <sortCondition ref="X2:X69"/>
  </sortState>
  <pageMargins left="0.7" right="0.7" top="0.75" bottom="0.75" header="0.3" footer="0.3"/>
  <pageSetup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66"/>
  <sheetViews>
    <sheetView topLeftCell="A6" workbookViewId="0">
      <selection activeCell="A2" sqref="A2:X24"/>
    </sheetView>
  </sheetViews>
  <sheetFormatPr defaultColWidth="9.140625" defaultRowHeight="15" x14ac:dyDescent="0.25"/>
  <cols>
    <col min="1" max="1" width="9.140625" style="3"/>
    <col min="2" max="2" width="13.42578125" style="3" bestFit="1" customWidth="1"/>
    <col min="3" max="3" width="13.85546875" style="3" bestFit="1" customWidth="1"/>
    <col min="4" max="4" width="5.140625" style="3" bestFit="1" customWidth="1"/>
    <col min="5" max="5" width="5" style="3" bestFit="1" customWidth="1"/>
    <col min="6" max="6" width="6.140625" style="3" bestFit="1" customWidth="1"/>
    <col min="7" max="7" width="8" style="3" bestFit="1" customWidth="1"/>
    <col min="8" max="8" width="9" style="3" bestFit="1" customWidth="1"/>
    <col min="9" max="9" width="11.7109375" style="3" bestFit="1" customWidth="1"/>
    <col min="10" max="10" width="6.85546875" style="3" bestFit="1" customWidth="1"/>
    <col min="11" max="16384" width="9.140625" style="3"/>
  </cols>
  <sheetData>
    <row r="1" spans="1:24" ht="24" x14ac:dyDescent="0.25">
      <c r="A1" s="5" t="s">
        <v>0</v>
      </c>
      <c r="B1" s="5" t="s">
        <v>409</v>
      </c>
      <c r="C1" s="5" t="s">
        <v>410</v>
      </c>
      <c r="D1" s="5" t="s">
        <v>411</v>
      </c>
      <c r="E1" s="5" t="s">
        <v>1</v>
      </c>
      <c r="F1" s="5" t="s">
        <v>412</v>
      </c>
      <c r="G1" s="5" t="s">
        <v>413</v>
      </c>
      <c r="H1" s="5" t="s">
        <v>414</v>
      </c>
      <c r="I1" s="5" t="s">
        <v>415</v>
      </c>
      <c r="J1" s="5" t="s">
        <v>354</v>
      </c>
      <c r="K1" s="6" t="s">
        <v>2</v>
      </c>
      <c r="L1" s="6" t="s">
        <v>3</v>
      </c>
      <c r="M1" s="6" t="s">
        <v>4</v>
      </c>
      <c r="N1" s="6" t="s">
        <v>5</v>
      </c>
      <c r="O1" s="6" t="s">
        <v>6</v>
      </c>
      <c r="P1" s="6" t="s">
        <v>7</v>
      </c>
      <c r="Q1" s="6" t="s">
        <v>13</v>
      </c>
      <c r="R1" s="6" t="s">
        <v>14</v>
      </c>
      <c r="S1" s="5" t="s">
        <v>8</v>
      </c>
      <c r="T1" s="6" t="s">
        <v>9</v>
      </c>
      <c r="U1" s="6" t="s">
        <v>15</v>
      </c>
      <c r="V1" s="5" t="s">
        <v>10</v>
      </c>
      <c r="W1" s="6" t="s">
        <v>11</v>
      </c>
      <c r="X1" s="6" t="s">
        <v>12</v>
      </c>
    </row>
    <row r="2" spans="1:24" x14ac:dyDescent="0.25">
      <c r="A2" s="14">
        <f>IFERROR(RANK(V2,V:V,1),"-")</f>
        <v>1</v>
      </c>
      <c r="B2" s="15" t="s">
        <v>177</v>
      </c>
      <c r="C2" s="15" t="s">
        <v>178</v>
      </c>
      <c r="D2" s="15"/>
      <c r="E2" s="15">
        <v>2006</v>
      </c>
      <c r="F2" s="15" t="s">
        <v>16</v>
      </c>
      <c r="G2" s="15">
        <v>2009459</v>
      </c>
      <c r="H2" s="15" t="s">
        <v>53</v>
      </c>
      <c r="I2" s="15" t="s">
        <v>408</v>
      </c>
      <c r="J2" s="15" t="s">
        <v>356</v>
      </c>
      <c r="K2" s="14">
        <f>IFERROR(IF(INDEX('Q1-1'!A:A,MATCH(H2,'Q1-1'!C:C,0))=0,na,INDEX('Q1-1'!A:A,MATCH(H2,'Q1-1'!C:C,0))),"-")</f>
        <v>2</v>
      </c>
      <c r="L2" s="14">
        <f>IFERROR(IF(INDEX('Q1-2'!A:A,MATCH(H2,'Q1-2'!C:C,0))=0,na,INDEX('Q1-2'!A:A,MATCH(H2,'Q1-2'!C:C,0))),"-")</f>
        <v>1</v>
      </c>
      <c r="M2" s="14">
        <f>IFERROR(IF(INDEX('Q2-1'!A:A,MATCH(H2,'Q2-1'!C:C,0))=0,na,INDEX('Q2-1'!A:A,MATCH(H2,'Q2-1'!C:C,0))),"-")</f>
        <v>1</v>
      </c>
      <c r="N2" s="14">
        <f>IFERROR(IF(INDEX('Q2-2'!A:A,MATCH(H2,'Q2-2'!C:C,0))=0,na,INDEX('Q2-2'!A:A,MATCH(H2,'Q2-2'!C:C,0))),"-")</f>
        <v>2</v>
      </c>
      <c r="O2" s="14">
        <f>IFERROR(IF(INDEX('Q3-1'!A:A,MATCH(H2,'Q3-1'!C:C,0))=0,na,INDEX('Q3-1'!A:A,MATCH(H2,'Q3-1'!C:C,0))),"-")</f>
        <v>1</v>
      </c>
      <c r="P2" s="14">
        <f>IFERROR(IF(INDEX('Q3-2'!A:A,MATCH(H2,'Q3-2'!C:C,0))=0,na,INDEX('Q3-2'!A:A,MATCH(H2,'Q3-2'!C:C,0))),"-")</f>
        <v>2</v>
      </c>
      <c r="Q2" s="14">
        <f>IFERROR(IF(INDEX('Q4-1'!A:A,MATCH(H2,'Q4-1'!C:C,0))=0,na,INDEX('Q4-1'!A:A,MATCH(H2,'Q4-1'!C:C,0))),"-")</f>
        <v>2</v>
      </c>
      <c r="R2" s="14">
        <f>IFERROR(IF(INDEX('Q4-2'!A:A,MATCH(H2,'Q4-2'!C:C,0))=0,na,INDEX('Q4-2'!A:A,MATCH(H2,'Q4-2'!C:C,0))),"-")</f>
        <v>1</v>
      </c>
      <c r="S2" s="14">
        <f t="shared" ref="S2:S33" si="0">IFERROR(SMALL(K2:R2,1),"-")</f>
        <v>1</v>
      </c>
      <c r="T2" s="14">
        <f t="shared" ref="T2:T33" si="1">IFERROR(SMALL(K2:R2,2),"-")</f>
        <v>1</v>
      </c>
      <c r="U2" s="14">
        <f t="shared" ref="U2:U33" si="2">IFERROR(SMALL(K2:R2,3),"-")</f>
        <v>1</v>
      </c>
      <c r="V2" s="14">
        <f t="shared" ref="V2:V33" si="3">IFERROR(S2+T2+U2,"-")</f>
        <v>3</v>
      </c>
      <c r="W2" s="14">
        <f t="shared" ref="W2:W33" si="4">IFERROR(SMALL(K2:R2,4),"-")</f>
        <v>1</v>
      </c>
      <c r="X2" s="14">
        <f t="shared" ref="X2:X33" si="5">IFERROR(SMALL(K2:R2,5),"-")</f>
        <v>2</v>
      </c>
    </row>
    <row r="3" spans="1:24" x14ac:dyDescent="0.25">
      <c r="A3" s="14">
        <v>2</v>
      </c>
      <c r="B3" s="15" t="s">
        <v>131</v>
      </c>
      <c r="C3" s="15" t="s">
        <v>132</v>
      </c>
      <c r="D3" s="15"/>
      <c r="E3" s="15">
        <v>2007</v>
      </c>
      <c r="F3" s="15" t="s">
        <v>16</v>
      </c>
      <c r="G3" s="15">
        <v>2010730</v>
      </c>
      <c r="H3" s="15" t="s">
        <v>21</v>
      </c>
      <c r="I3" s="15" t="s">
        <v>408</v>
      </c>
      <c r="J3" s="15" t="s">
        <v>356</v>
      </c>
      <c r="K3" s="14">
        <f>IFERROR(IF(INDEX('Q1-1'!A:A,MATCH(H3,'Q1-1'!C:C,0))=0,na,INDEX('Q1-1'!A:A,MATCH(H3,'Q1-1'!C:C,0))),"-")</f>
        <v>1</v>
      </c>
      <c r="L3" s="14">
        <f>IFERROR(IF(INDEX('Q1-2'!A:A,MATCH(H3,'Q1-2'!C:C,0))=0,na,INDEX('Q1-2'!A:A,MATCH(H3,'Q1-2'!C:C,0))),"-")</f>
        <v>3</v>
      </c>
      <c r="M3" s="14" t="str">
        <f>IFERROR(IF(INDEX('Q2-1'!A:A,MATCH(H3,'Q2-1'!C:C,0))=0,na,INDEX('Q2-1'!A:A,MATCH(H3,'Q2-1'!C:C,0))),"-")</f>
        <v>-</v>
      </c>
      <c r="N3" s="14">
        <f>IFERROR(IF(INDEX('Q2-2'!A:A,MATCH(H3,'Q2-2'!C:C,0))=0,na,INDEX('Q2-2'!A:A,MATCH(H3,'Q2-2'!C:C,0))),"-")</f>
        <v>7</v>
      </c>
      <c r="O3" s="14" t="str">
        <f>IFERROR(IF(INDEX('Q3-1'!A:A,MATCH(H3,'Q3-1'!C:C,0))=0,na,INDEX('Q3-1'!A:A,MATCH(H3,'Q3-1'!C:C,0))),"-")</f>
        <v>-</v>
      </c>
      <c r="P3" s="14">
        <f>IFERROR(IF(INDEX('Q3-2'!A:A,MATCH(H3,'Q3-2'!C:C,0))=0,na,INDEX('Q3-2'!A:A,MATCH(H3,'Q3-2'!C:C,0))),"-")</f>
        <v>1</v>
      </c>
      <c r="Q3" s="14">
        <f>IFERROR(IF(INDEX('Q4-1'!A:A,MATCH(H3,'Q4-1'!C:C,0))=0,na,INDEX('Q4-1'!A:A,MATCH(H3,'Q4-1'!C:C,0))),"-")</f>
        <v>1</v>
      </c>
      <c r="R3" s="14">
        <f>IFERROR(IF(INDEX('Q4-2'!A:A,MATCH(H3,'Q4-2'!C:C,0))=0,na,INDEX('Q4-2'!A:A,MATCH(H3,'Q4-2'!C:C,0))),"-")</f>
        <v>2</v>
      </c>
      <c r="S3" s="14">
        <f t="shared" si="0"/>
        <v>1</v>
      </c>
      <c r="T3" s="14">
        <f t="shared" si="1"/>
        <v>1</v>
      </c>
      <c r="U3" s="14">
        <f t="shared" si="2"/>
        <v>1</v>
      </c>
      <c r="V3" s="14">
        <f t="shared" si="3"/>
        <v>3</v>
      </c>
      <c r="W3" s="14">
        <f t="shared" si="4"/>
        <v>2</v>
      </c>
      <c r="X3" s="14">
        <f t="shared" si="5"/>
        <v>3</v>
      </c>
    </row>
    <row r="4" spans="1:24" x14ac:dyDescent="0.25">
      <c r="A4" s="14">
        <f t="shared" ref="A4:A9" si="6">IFERROR(RANK(V4,V:V,1),"-")</f>
        <v>3</v>
      </c>
      <c r="B4" s="15" t="s">
        <v>188</v>
      </c>
      <c r="C4" s="15" t="s">
        <v>189</v>
      </c>
      <c r="D4" s="15"/>
      <c r="E4" s="15">
        <v>2007</v>
      </c>
      <c r="F4" s="15" t="s">
        <v>16</v>
      </c>
      <c r="G4" s="15">
        <v>2009803</v>
      </c>
      <c r="H4" s="15" t="s">
        <v>42</v>
      </c>
      <c r="I4" s="15" t="s">
        <v>408</v>
      </c>
      <c r="J4" s="15" t="s">
        <v>356</v>
      </c>
      <c r="K4" s="14">
        <f>IFERROR(IF(INDEX('Q1-1'!A:A,MATCH(H4,'Q1-1'!C:C,0))=0,na,INDEX('Q1-1'!A:A,MATCH(H4,'Q1-1'!C:C,0))),"-")</f>
        <v>3</v>
      </c>
      <c r="L4" s="14">
        <f>IFERROR(IF(INDEX('Q1-2'!A:A,MATCH(H4,'Q1-2'!C:C,0))=0,na,INDEX('Q1-2'!A:A,MATCH(H4,'Q1-2'!C:C,0))),"-")</f>
        <v>4</v>
      </c>
      <c r="M4" s="14">
        <f>IFERROR(IF(INDEX('Q2-1'!A:A,MATCH(H4,'Q2-1'!C:C,0))=0,na,INDEX('Q2-1'!A:A,MATCH(H4,'Q2-1'!C:C,0))),"-")</f>
        <v>2</v>
      </c>
      <c r="N4" s="14">
        <f>IFERROR(IF(INDEX('Q2-2'!A:A,MATCH(H4,'Q2-2'!C:C,0))=0,na,INDEX('Q2-2'!A:A,MATCH(H4,'Q2-2'!C:C,0))),"-")</f>
        <v>3</v>
      </c>
      <c r="O4" s="14">
        <f>IFERROR(IF(INDEX('Q3-1'!A:A,MATCH(H4,'Q3-1'!C:C,0))=0,na,INDEX('Q3-1'!A:A,MATCH(H4,'Q3-1'!C:C,0))),"-")</f>
        <v>2</v>
      </c>
      <c r="P4" s="14">
        <f>IFERROR(IF(INDEX('Q3-2'!A:A,MATCH(H4,'Q3-2'!C:C,0))=0,na,INDEX('Q3-2'!A:A,MATCH(H4,'Q3-2'!C:C,0))),"-")</f>
        <v>3</v>
      </c>
      <c r="Q4" s="14">
        <f>IFERROR(IF(INDEX('Q4-1'!A:A,MATCH(H4,'Q4-1'!C:C,0))=0,na,INDEX('Q4-1'!A:A,MATCH(H4,'Q4-1'!C:C,0))),"-")</f>
        <v>3</v>
      </c>
      <c r="R4" s="14">
        <f>IFERROR(IF(INDEX('Q4-2'!A:A,MATCH(H4,'Q4-2'!C:C,0))=0,na,INDEX('Q4-2'!A:A,MATCH(H4,'Q4-2'!C:C,0))),"-")</f>
        <v>3</v>
      </c>
      <c r="S4" s="14">
        <f t="shared" si="0"/>
        <v>2</v>
      </c>
      <c r="T4" s="14">
        <f t="shared" si="1"/>
        <v>2</v>
      </c>
      <c r="U4" s="14">
        <f t="shared" si="2"/>
        <v>3</v>
      </c>
      <c r="V4" s="14">
        <f t="shared" si="3"/>
        <v>7</v>
      </c>
      <c r="W4" s="14">
        <f t="shared" si="4"/>
        <v>3</v>
      </c>
      <c r="X4" s="14">
        <f t="shared" si="5"/>
        <v>3</v>
      </c>
    </row>
    <row r="5" spans="1:24" x14ac:dyDescent="0.25">
      <c r="A5" s="14">
        <f t="shared" si="6"/>
        <v>4</v>
      </c>
      <c r="B5" s="15" t="s">
        <v>214</v>
      </c>
      <c r="C5" s="15" t="s">
        <v>215</v>
      </c>
      <c r="D5" s="15"/>
      <c r="E5" s="15">
        <v>2006</v>
      </c>
      <c r="F5" s="15" t="s">
        <v>16</v>
      </c>
      <c r="G5" s="15">
        <v>2009228</v>
      </c>
      <c r="H5" s="15" t="s">
        <v>52</v>
      </c>
      <c r="I5" s="15" t="s">
        <v>408</v>
      </c>
      <c r="J5" s="15" t="s">
        <v>356</v>
      </c>
      <c r="K5" s="14">
        <f>IFERROR(IF(INDEX('Q1-1'!A:A,MATCH(H5,'Q1-1'!C:C,0))=0,na,INDEX('Q1-1'!A:A,MATCH(H5,'Q1-1'!C:C,0))),"-")</f>
        <v>4</v>
      </c>
      <c r="L5" s="14">
        <f>IFERROR(IF(INDEX('Q1-2'!A:A,MATCH(H5,'Q1-2'!C:C,0))=0,na,INDEX('Q1-2'!A:A,MATCH(H5,'Q1-2'!C:C,0))),"-")</f>
        <v>2</v>
      </c>
      <c r="M5" s="14">
        <f>IFERROR(IF(INDEX('Q2-1'!A:A,MATCH(H5,'Q2-1'!C:C,0))=0,na,INDEX('Q2-1'!A:A,MATCH(H5,'Q2-1'!C:C,0))),"-")</f>
        <v>3</v>
      </c>
      <c r="N5" s="14">
        <f>IFERROR(IF(INDEX('Q2-2'!A:A,MATCH(H5,'Q2-2'!C:C,0))=0,na,INDEX('Q2-2'!A:A,MATCH(H5,'Q2-2'!C:C,0))),"-")</f>
        <v>6</v>
      </c>
      <c r="O5" s="14" t="str">
        <f>IFERROR(IF(INDEX('Q3-1'!A:A,MATCH(H5,'Q3-1'!C:C,0))=0,na,INDEX('Q3-1'!A:A,MATCH(H5,'Q3-1'!C:C,0))),"-")</f>
        <v>-</v>
      </c>
      <c r="P5" s="14" t="str">
        <f>IFERROR(IF(INDEX('Q3-2'!A:A,MATCH(H5,'Q3-2'!C:C,0))=0,na,INDEX('Q3-2'!A:A,MATCH(H5,'Q3-2'!C:C,0))),"-")</f>
        <v>-</v>
      </c>
      <c r="Q5" s="14">
        <f>IFERROR(IF(INDEX('Q4-1'!A:A,MATCH(H5,'Q4-1'!C:C,0))=0,na,INDEX('Q4-1'!A:A,MATCH(H5,'Q4-1'!C:C,0))),"-")</f>
        <v>5</v>
      </c>
      <c r="R5" s="14" t="str">
        <f>IFERROR(IF(INDEX('Q4-2'!A:A,MATCH(H5,'Q4-2'!C:C,0))=0,na,INDEX('Q4-2'!A:A,MATCH(H5,'Q4-2'!C:C,0))),"-")</f>
        <v>-</v>
      </c>
      <c r="S5" s="14">
        <f t="shared" si="0"/>
        <v>2</v>
      </c>
      <c r="T5" s="14">
        <f t="shared" si="1"/>
        <v>3</v>
      </c>
      <c r="U5" s="14">
        <f t="shared" si="2"/>
        <v>4</v>
      </c>
      <c r="V5" s="14">
        <f t="shared" si="3"/>
        <v>9</v>
      </c>
      <c r="W5" s="14">
        <f t="shared" si="4"/>
        <v>5</v>
      </c>
      <c r="X5" s="14">
        <f t="shared" si="5"/>
        <v>6</v>
      </c>
    </row>
    <row r="6" spans="1:24" x14ac:dyDescent="0.25">
      <c r="A6" s="14">
        <f t="shared" si="6"/>
        <v>5</v>
      </c>
      <c r="B6" s="15" t="s">
        <v>183</v>
      </c>
      <c r="C6" s="15" t="s">
        <v>184</v>
      </c>
      <c r="D6" s="15"/>
      <c r="E6" s="15">
        <v>2006</v>
      </c>
      <c r="F6" s="15" t="s">
        <v>23</v>
      </c>
      <c r="G6" s="15">
        <v>2011059</v>
      </c>
      <c r="H6" s="15" t="s">
        <v>60</v>
      </c>
      <c r="I6" s="15" t="s">
        <v>408</v>
      </c>
      <c r="J6" s="15" t="s">
        <v>356</v>
      </c>
      <c r="K6" s="14">
        <f>IFERROR(IF(INDEX('Q1-1'!A:A,MATCH(H6,'Q1-1'!C:C,0))=0,na,INDEX('Q1-1'!A:A,MATCH(H6,'Q1-1'!C:C,0))),"-")</f>
        <v>6</v>
      </c>
      <c r="L6" s="14">
        <f>IFERROR(IF(INDEX('Q1-2'!A:A,MATCH(H6,'Q1-2'!C:C,0))=0,na,INDEX('Q1-2'!A:A,MATCH(H6,'Q1-2'!C:C,0))),"-")</f>
        <v>5</v>
      </c>
      <c r="M6" s="14" t="str">
        <f>IFERROR(IF(INDEX('Q2-1'!A:A,MATCH(H6,'Q2-1'!C:C,0))=0,na,INDEX('Q2-1'!A:A,MATCH(H6,'Q2-1'!C:C,0))),"-")</f>
        <v>-</v>
      </c>
      <c r="N6" s="14">
        <f>IFERROR(IF(INDEX('Q2-2'!A:A,MATCH(H6,'Q2-2'!C:C,0))=0,na,INDEX('Q2-2'!A:A,MATCH(H6,'Q2-2'!C:C,0))),"-")</f>
        <v>1</v>
      </c>
      <c r="O6" s="14" t="str">
        <f>IFERROR(IF(INDEX('Q3-1'!A:A,MATCH(H6,'Q3-1'!C:C,0))=0,na,INDEX('Q3-1'!A:A,MATCH(H6,'Q3-1'!C:C,0))),"-")</f>
        <v>-</v>
      </c>
      <c r="P6" s="14" t="str">
        <f>IFERROR(IF(INDEX('Q3-2'!A:A,MATCH(H6,'Q3-2'!C:C,0))=0,na,INDEX('Q3-2'!A:A,MATCH(H6,'Q3-2'!C:C,0))),"-")</f>
        <v>-</v>
      </c>
      <c r="Q6" s="14">
        <f>IFERROR(IF(INDEX('Q4-1'!A:A,MATCH(H6,'Q4-1'!C:C,0))=0,na,INDEX('Q4-1'!A:A,MATCH(H6,'Q4-1'!C:C,0))),"-")</f>
        <v>4</v>
      </c>
      <c r="R6" s="14">
        <f>IFERROR(IF(INDEX('Q4-2'!A:A,MATCH(H6,'Q4-2'!C:C,0))=0,na,INDEX('Q4-2'!A:A,MATCH(H6,'Q4-2'!C:C,0))),"-")</f>
        <v>5</v>
      </c>
      <c r="S6" s="14">
        <f t="shared" si="0"/>
        <v>1</v>
      </c>
      <c r="T6" s="14">
        <f t="shared" si="1"/>
        <v>4</v>
      </c>
      <c r="U6" s="14">
        <f t="shared" si="2"/>
        <v>5</v>
      </c>
      <c r="V6" s="14">
        <f t="shared" si="3"/>
        <v>10</v>
      </c>
      <c r="W6" s="14">
        <f t="shared" si="4"/>
        <v>5</v>
      </c>
      <c r="X6" s="14">
        <f t="shared" si="5"/>
        <v>6</v>
      </c>
    </row>
    <row r="7" spans="1:24" x14ac:dyDescent="0.25">
      <c r="A7" s="14">
        <f t="shared" si="6"/>
        <v>6</v>
      </c>
      <c r="B7" s="15" t="s">
        <v>171</v>
      </c>
      <c r="C7" s="15" t="s">
        <v>172</v>
      </c>
      <c r="D7" s="15"/>
      <c r="E7" s="15">
        <v>2006</v>
      </c>
      <c r="F7" s="15" t="s">
        <v>18</v>
      </c>
      <c r="G7" s="15">
        <v>2009359</v>
      </c>
      <c r="H7" s="15" t="s">
        <v>54</v>
      </c>
      <c r="I7" s="15" t="s">
        <v>408</v>
      </c>
      <c r="J7" s="15" t="s">
        <v>356</v>
      </c>
      <c r="K7" s="14">
        <f>IFERROR(IF(INDEX('Q1-1'!A:A,MATCH(H7,'Q1-1'!C:C,0))=0,na,INDEX('Q1-1'!A:A,MATCH(H7,'Q1-1'!C:C,0))),"-")</f>
        <v>5</v>
      </c>
      <c r="L7" s="14">
        <f>IFERROR(IF(INDEX('Q1-2'!A:A,MATCH(H7,'Q1-2'!C:C,0))=0,na,INDEX('Q1-2'!A:A,MATCH(H7,'Q1-2'!C:C,0))),"-")</f>
        <v>7</v>
      </c>
      <c r="M7" s="14">
        <f>IFERROR(IF(INDEX('Q2-1'!A:A,MATCH(H7,'Q2-1'!C:C,0))=0,na,INDEX('Q2-1'!A:A,MATCH(H7,'Q2-1'!C:C,0))),"-")</f>
        <v>5</v>
      </c>
      <c r="N7" s="14">
        <f>IFERROR(IF(INDEX('Q2-2'!A:A,MATCH(H7,'Q2-2'!C:C,0))=0,na,INDEX('Q2-2'!A:A,MATCH(H7,'Q2-2'!C:C,0))),"-")</f>
        <v>4</v>
      </c>
      <c r="O7" s="14">
        <f>IFERROR(IF(INDEX('Q3-1'!A:A,MATCH(H7,'Q3-1'!C:C,0))=0,na,INDEX('Q3-1'!A:A,MATCH(H7,'Q3-1'!C:C,0))),"-")</f>
        <v>3</v>
      </c>
      <c r="P7" s="14" t="str">
        <f>IFERROR(IF(INDEX('Q3-2'!A:A,MATCH(H7,'Q3-2'!C:C,0))=0,na,INDEX('Q3-2'!A:A,MATCH(H7,'Q3-2'!C:C,0))),"-")</f>
        <v>-</v>
      </c>
      <c r="Q7" s="14">
        <f>IFERROR(IF(INDEX('Q4-1'!A:A,MATCH(H7,'Q4-1'!C:C,0))=0,na,INDEX('Q4-1'!A:A,MATCH(H7,'Q4-1'!C:C,0))),"-")</f>
        <v>8</v>
      </c>
      <c r="R7" s="14">
        <f>IFERROR(IF(INDEX('Q4-2'!A:A,MATCH(H7,'Q4-2'!C:C,0))=0,na,INDEX('Q4-2'!A:A,MATCH(H7,'Q4-2'!C:C,0))),"-")</f>
        <v>4</v>
      </c>
      <c r="S7" s="14">
        <f t="shared" si="0"/>
        <v>3</v>
      </c>
      <c r="T7" s="14">
        <f t="shared" si="1"/>
        <v>4</v>
      </c>
      <c r="U7" s="14">
        <f t="shared" si="2"/>
        <v>4</v>
      </c>
      <c r="V7" s="14">
        <f t="shared" si="3"/>
        <v>11</v>
      </c>
      <c r="W7" s="14">
        <f t="shared" si="4"/>
        <v>5</v>
      </c>
      <c r="X7" s="14">
        <f t="shared" si="5"/>
        <v>5</v>
      </c>
    </row>
    <row r="8" spans="1:24" x14ac:dyDescent="0.25">
      <c r="A8" s="14">
        <f t="shared" si="6"/>
        <v>7</v>
      </c>
      <c r="B8" s="15" t="s">
        <v>152</v>
      </c>
      <c r="C8" s="15" t="s">
        <v>153</v>
      </c>
      <c r="D8" s="15"/>
      <c r="E8" s="15">
        <v>2006</v>
      </c>
      <c r="F8" s="15" t="s">
        <v>16</v>
      </c>
      <c r="G8" s="15">
        <v>2009446</v>
      </c>
      <c r="H8" s="15" t="s">
        <v>55</v>
      </c>
      <c r="I8" s="15" t="s">
        <v>408</v>
      </c>
      <c r="J8" s="15" t="s">
        <v>356</v>
      </c>
      <c r="K8" s="14">
        <f>IFERROR(IF(INDEX('Q1-1'!A:A,MATCH(H8,'Q1-1'!C:C,0))=0,na,INDEX('Q1-1'!A:A,MATCH(H8,'Q1-1'!C:C,0))),"-")</f>
        <v>10</v>
      </c>
      <c r="L8" s="14">
        <f>IFERROR(IF(INDEX('Q1-2'!A:A,MATCH(H8,'Q1-2'!C:C,0))=0,na,INDEX('Q1-2'!A:A,MATCH(H8,'Q1-2'!C:C,0))),"-")</f>
        <v>8</v>
      </c>
      <c r="M8" s="14">
        <f>IFERROR(IF(INDEX('Q2-1'!A:A,MATCH(H8,'Q2-1'!C:C,0))=0,na,INDEX('Q2-1'!A:A,MATCH(H8,'Q2-1'!C:C,0))),"-")</f>
        <v>4</v>
      </c>
      <c r="N8" s="14">
        <f>IFERROR(IF(INDEX('Q2-2'!A:A,MATCH(H8,'Q2-2'!C:C,0))=0,na,INDEX('Q2-2'!A:A,MATCH(H8,'Q2-2'!C:C,0))),"-")</f>
        <v>5</v>
      </c>
      <c r="O8" s="14">
        <f>IFERROR(IF(INDEX('Q3-1'!A:A,MATCH(H8,'Q3-1'!C:C,0))=0,na,INDEX('Q3-1'!A:A,MATCH(H8,'Q3-1'!C:C,0))),"-")</f>
        <v>4</v>
      </c>
      <c r="P8" s="14">
        <f>IFERROR(IF(INDEX('Q3-2'!A:A,MATCH(H8,'Q3-2'!C:C,0))=0,na,INDEX('Q3-2'!A:A,MATCH(H8,'Q3-2'!C:C,0))),"-")</f>
        <v>4</v>
      </c>
      <c r="Q8" s="14">
        <f>IFERROR(IF(INDEX('Q4-1'!A:A,MATCH(H8,'Q4-1'!C:C,0))=0,na,INDEX('Q4-1'!A:A,MATCH(H8,'Q4-1'!C:C,0))),"-")</f>
        <v>13</v>
      </c>
      <c r="R8" s="14">
        <f>IFERROR(IF(INDEX('Q4-2'!A:A,MATCH(H8,'Q4-2'!C:C,0))=0,na,INDEX('Q4-2'!A:A,MATCH(H8,'Q4-2'!C:C,0))),"-")</f>
        <v>10</v>
      </c>
      <c r="S8" s="14">
        <f t="shared" si="0"/>
        <v>4</v>
      </c>
      <c r="T8" s="14">
        <f t="shared" si="1"/>
        <v>4</v>
      </c>
      <c r="U8" s="14">
        <f t="shared" si="2"/>
        <v>4</v>
      </c>
      <c r="V8" s="14">
        <f t="shared" si="3"/>
        <v>12</v>
      </c>
      <c r="W8" s="14">
        <f t="shared" si="4"/>
        <v>5</v>
      </c>
      <c r="X8" s="14">
        <f t="shared" si="5"/>
        <v>8</v>
      </c>
    </row>
    <row r="9" spans="1:24" x14ac:dyDescent="0.25">
      <c r="A9" s="14">
        <f t="shared" si="6"/>
        <v>8</v>
      </c>
      <c r="B9" s="15" t="s">
        <v>209</v>
      </c>
      <c r="C9" s="15" t="s">
        <v>210</v>
      </c>
      <c r="D9" s="15"/>
      <c r="E9" s="15">
        <v>2007</v>
      </c>
      <c r="F9" s="15" t="s">
        <v>23</v>
      </c>
      <c r="G9" s="15">
        <v>2009785</v>
      </c>
      <c r="H9" s="15" t="s">
        <v>49</v>
      </c>
      <c r="I9" s="15" t="s">
        <v>408</v>
      </c>
      <c r="J9" s="15" t="s">
        <v>356</v>
      </c>
      <c r="K9" s="14">
        <f>IFERROR(IF(INDEX('Q1-1'!A:A,MATCH(H9,'Q1-1'!C:C,0))=0,na,INDEX('Q1-1'!A:A,MATCH(H9,'Q1-1'!C:C,0))),"-")</f>
        <v>8</v>
      </c>
      <c r="L9" s="14">
        <f>IFERROR(IF(INDEX('Q1-2'!A:A,MATCH(H9,'Q1-2'!C:C,0))=0,na,INDEX('Q1-2'!A:A,MATCH(H9,'Q1-2'!C:C,0))),"-")</f>
        <v>6</v>
      </c>
      <c r="M9" s="14">
        <f>IFERROR(IF(INDEX('Q2-1'!A:A,MATCH(H9,'Q2-1'!C:C,0))=0,na,INDEX('Q2-1'!A:A,MATCH(H9,'Q2-1'!C:C,0))),"-")</f>
        <v>9</v>
      </c>
      <c r="N9" s="14">
        <f>IFERROR(IF(INDEX('Q2-2'!A:A,MATCH(H9,'Q2-2'!C:C,0))=0,na,INDEX('Q2-2'!A:A,MATCH(H9,'Q2-2'!C:C,0))),"-")</f>
        <v>9</v>
      </c>
      <c r="O9" s="14" t="str">
        <f>IFERROR(IF(INDEX('Q3-1'!A:A,MATCH(H9,'Q3-1'!C:C,0))=0,na,INDEX('Q3-1'!A:A,MATCH(H9,'Q3-1'!C:C,0))),"-")</f>
        <v>-</v>
      </c>
      <c r="P9" s="14">
        <f>IFERROR(IF(INDEX('Q3-2'!A:A,MATCH(H9,'Q3-2'!C:C,0))=0,na,INDEX('Q3-2'!A:A,MATCH(H9,'Q3-2'!C:C,0))),"-")</f>
        <v>14</v>
      </c>
      <c r="Q9" s="14">
        <f>IFERROR(IF(INDEX('Q4-1'!A:A,MATCH(H9,'Q4-1'!C:C,0))=0,na,INDEX('Q4-1'!A:A,MATCH(H9,'Q4-1'!C:C,0))),"-")</f>
        <v>6</v>
      </c>
      <c r="R9" s="14">
        <f>IFERROR(IF(INDEX('Q4-2'!A:A,MATCH(H9,'Q4-2'!C:C,0))=0,na,INDEX('Q4-2'!A:A,MATCH(H9,'Q4-2'!C:C,0))),"-")</f>
        <v>6</v>
      </c>
      <c r="S9" s="14">
        <f t="shared" si="0"/>
        <v>6</v>
      </c>
      <c r="T9" s="14">
        <f t="shared" si="1"/>
        <v>6</v>
      </c>
      <c r="U9" s="14">
        <f t="shared" si="2"/>
        <v>6</v>
      </c>
      <c r="V9" s="14">
        <f t="shared" si="3"/>
        <v>18</v>
      </c>
      <c r="W9" s="14">
        <f t="shared" si="4"/>
        <v>8</v>
      </c>
      <c r="X9" s="14">
        <f t="shared" si="5"/>
        <v>9</v>
      </c>
    </row>
    <row r="10" spans="1:24" x14ac:dyDescent="0.25">
      <c r="A10" s="14">
        <v>9</v>
      </c>
      <c r="B10" s="15" t="s">
        <v>142</v>
      </c>
      <c r="C10" s="15" t="s">
        <v>143</v>
      </c>
      <c r="D10" s="15"/>
      <c r="E10" s="15">
        <v>2007</v>
      </c>
      <c r="F10" s="15" t="s">
        <v>18</v>
      </c>
      <c r="G10" s="15">
        <v>2010572</v>
      </c>
      <c r="H10" s="15" t="s">
        <v>26</v>
      </c>
      <c r="I10" s="15" t="s">
        <v>408</v>
      </c>
      <c r="J10" s="15" t="s">
        <v>356</v>
      </c>
      <c r="K10" s="14">
        <f>IFERROR(IF(INDEX('Q1-1'!A:A,MATCH(H10,'Q1-1'!C:C,0))=0,na,INDEX('Q1-1'!A:A,MATCH(H10,'Q1-1'!C:C,0))),"-")</f>
        <v>12</v>
      </c>
      <c r="L10" s="14">
        <f>IFERROR(IF(INDEX('Q1-2'!A:A,MATCH(H10,'Q1-2'!C:C,0))=0,na,INDEX('Q1-2'!A:A,MATCH(H10,'Q1-2'!C:C,0))),"-")</f>
        <v>13</v>
      </c>
      <c r="M10" s="14">
        <f>IFERROR(IF(INDEX('Q2-1'!A:A,MATCH(H10,'Q2-1'!C:C,0))=0,na,INDEX('Q2-1'!A:A,MATCH(H10,'Q2-1'!C:C,0))),"-")</f>
        <v>14</v>
      </c>
      <c r="N10" s="14" t="str">
        <f>IFERROR(IF(INDEX('Q2-2'!A:A,MATCH(H10,'Q2-2'!C:C,0))=0,na,INDEX('Q2-2'!A:A,MATCH(H10,'Q2-2'!C:C,0))),"-")</f>
        <v>-</v>
      </c>
      <c r="O10" s="14">
        <f>IFERROR(IF(INDEX('Q3-1'!A:A,MATCH(H10,'Q3-1'!C:C,0))=0,na,INDEX('Q3-1'!A:A,MATCH(H10,'Q3-1'!C:C,0))),"-")</f>
        <v>5</v>
      </c>
      <c r="P10" s="14">
        <f>IFERROR(IF(INDEX('Q3-2'!A:A,MATCH(H10,'Q3-2'!C:C,0))=0,na,INDEX('Q3-2'!A:A,MATCH(H10,'Q3-2'!C:C,0))),"-")</f>
        <v>6</v>
      </c>
      <c r="Q10" s="14">
        <f>IFERROR(IF(INDEX('Q4-1'!A:A,MATCH(H10,'Q4-1'!C:C,0))=0,na,INDEX('Q4-1'!A:A,MATCH(H10,'Q4-1'!C:C,0))),"-")</f>
        <v>7</v>
      </c>
      <c r="R10" s="14">
        <f>IFERROR(IF(INDEX('Q4-2'!A:A,MATCH(H10,'Q4-2'!C:C,0))=0,na,INDEX('Q4-2'!A:A,MATCH(H10,'Q4-2'!C:C,0))),"-")</f>
        <v>8</v>
      </c>
      <c r="S10" s="14">
        <f t="shared" si="0"/>
        <v>5</v>
      </c>
      <c r="T10" s="14">
        <f t="shared" si="1"/>
        <v>6</v>
      </c>
      <c r="U10" s="14">
        <f t="shared" si="2"/>
        <v>7</v>
      </c>
      <c r="V10" s="14">
        <f t="shared" si="3"/>
        <v>18</v>
      </c>
      <c r="W10" s="14">
        <f t="shared" si="4"/>
        <v>8</v>
      </c>
      <c r="X10" s="14">
        <f t="shared" si="5"/>
        <v>12</v>
      </c>
    </row>
    <row r="11" spans="1:24" x14ac:dyDescent="0.25">
      <c r="A11" s="14">
        <v>10</v>
      </c>
      <c r="B11" s="15" t="s">
        <v>196</v>
      </c>
      <c r="C11" s="15" t="s">
        <v>134</v>
      </c>
      <c r="D11" s="15"/>
      <c r="E11" s="15">
        <v>2006</v>
      </c>
      <c r="F11" s="15" t="s">
        <v>18</v>
      </c>
      <c r="G11" s="15">
        <v>2009825</v>
      </c>
      <c r="H11" s="15" t="s">
        <v>69</v>
      </c>
      <c r="I11" s="15" t="s">
        <v>408</v>
      </c>
      <c r="J11" s="15" t="s">
        <v>356</v>
      </c>
      <c r="K11" s="14">
        <f>IFERROR(IF(INDEX('Q1-1'!A:A,MATCH(H11,'Q1-1'!C:C,0))=0,na,INDEX('Q1-1'!A:A,MATCH(H11,'Q1-1'!C:C,0))),"-")</f>
        <v>7</v>
      </c>
      <c r="L11" s="14">
        <f>IFERROR(IF(INDEX('Q1-2'!A:A,MATCH(H11,'Q1-2'!C:C,0))=0,na,INDEX('Q1-2'!A:A,MATCH(H11,'Q1-2'!C:C,0))),"-")</f>
        <v>9</v>
      </c>
      <c r="M11" s="14">
        <f>IFERROR(IF(INDEX('Q2-1'!A:A,MATCH(H11,'Q2-1'!C:C,0))=0,na,INDEX('Q2-1'!A:A,MATCH(H11,'Q2-1'!C:C,0))),"-")</f>
        <v>12</v>
      </c>
      <c r="N11" s="14">
        <f>IFERROR(IF(INDEX('Q2-2'!A:A,MATCH(H11,'Q2-2'!C:C,0))=0,na,INDEX('Q2-2'!A:A,MATCH(H11,'Q2-2'!C:C,0))),"-")</f>
        <v>13</v>
      </c>
      <c r="O11" s="14">
        <f>IFERROR(IF(INDEX('Q3-1'!A:A,MATCH(H11,'Q3-1'!C:C,0))=0,na,INDEX('Q3-1'!A:A,MATCH(H11,'Q3-1'!C:C,0))),"-")</f>
        <v>6</v>
      </c>
      <c r="P11" s="14">
        <f>IFERROR(IF(INDEX('Q3-2'!A:A,MATCH(H11,'Q3-2'!C:C,0))=0,na,INDEX('Q3-2'!A:A,MATCH(H11,'Q3-2'!C:C,0))),"-")</f>
        <v>5</v>
      </c>
      <c r="Q11" s="14" t="str">
        <f>IFERROR(IF(INDEX('Q4-1'!A:A,MATCH(H11,'Q4-1'!C:C,0))=0,na,INDEX('Q4-1'!A:A,MATCH(H11,'Q4-1'!C:C,0))),"-")</f>
        <v>-</v>
      </c>
      <c r="R11" s="14">
        <f>IFERROR(IF(INDEX('Q4-2'!A:A,MATCH(H11,'Q4-2'!C:C,0))=0,na,INDEX('Q4-2'!A:A,MATCH(H11,'Q4-2'!C:C,0))),"-")</f>
        <v>19</v>
      </c>
      <c r="S11" s="14">
        <f t="shared" si="0"/>
        <v>5</v>
      </c>
      <c r="T11" s="14">
        <f t="shared" si="1"/>
        <v>6</v>
      </c>
      <c r="U11" s="14">
        <f t="shared" si="2"/>
        <v>7</v>
      </c>
      <c r="V11" s="14">
        <f t="shared" si="3"/>
        <v>18</v>
      </c>
      <c r="W11" s="14">
        <f t="shared" si="4"/>
        <v>9</v>
      </c>
      <c r="X11" s="14">
        <f t="shared" si="5"/>
        <v>12</v>
      </c>
    </row>
    <row r="12" spans="1:24" x14ac:dyDescent="0.25">
      <c r="A12" s="14">
        <f>IFERROR(RANK(V12,V:V,1),"-")</f>
        <v>11</v>
      </c>
      <c r="B12" s="15" t="s">
        <v>203</v>
      </c>
      <c r="C12" s="15" t="s">
        <v>204</v>
      </c>
      <c r="D12" s="15"/>
      <c r="E12" s="15">
        <v>2006</v>
      </c>
      <c r="F12" s="15" t="s">
        <v>16</v>
      </c>
      <c r="G12" s="15">
        <v>2009487</v>
      </c>
      <c r="H12" s="15" t="s">
        <v>57</v>
      </c>
      <c r="I12" s="15" t="s">
        <v>408</v>
      </c>
      <c r="J12" s="15" t="s">
        <v>356</v>
      </c>
      <c r="K12" s="14">
        <f>IFERROR(IF(INDEX('Q1-1'!A:A,MATCH(H12,'Q1-1'!C:C,0))=0,na,INDEX('Q1-1'!A:A,MATCH(H12,'Q1-1'!C:C,0))),"-")</f>
        <v>13</v>
      </c>
      <c r="L12" s="14">
        <f>IFERROR(IF(INDEX('Q1-2'!A:A,MATCH(H12,'Q1-2'!C:C,0))=0,na,INDEX('Q1-2'!A:A,MATCH(H12,'Q1-2'!C:C,0))),"-")</f>
        <v>10</v>
      </c>
      <c r="M12" s="14">
        <f>IFERROR(IF(INDEX('Q2-1'!A:A,MATCH(H12,'Q2-1'!C:C,0))=0,na,INDEX('Q2-1'!A:A,MATCH(H12,'Q2-1'!C:C,0))),"-")</f>
        <v>6</v>
      </c>
      <c r="N12" s="14">
        <f>IFERROR(IF(INDEX('Q2-2'!A:A,MATCH(H12,'Q2-2'!C:C,0))=0,na,INDEX('Q2-2'!A:A,MATCH(H12,'Q2-2'!C:C,0))),"-")</f>
        <v>8</v>
      </c>
      <c r="O12" s="14" t="str">
        <f>IFERROR(IF(INDEX('Q3-1'!A:A,MATCH(H12,'Q3-1'!C:C,0))=0,na,INDEX('Q3-1'!A:A,MATCH(H12,'Q3-1'!C:C,0))),"-")</f>
        <v>-</v>
      </c>
      <c r="P12" s="14" t="str">
        <f>IFERROR(IF(INDEX('Q3-2'!A:A,MATCH(H12,'Q3-2'!C:C,0))=0,na,INDEX('Q3-2'!A:A,MATCH(H12,'Q3-2'!C:C,0))),"-")</f>
        <v>-</v>
      </c>
      <c r="Q12" s="14" t="str">
        <f>IFERROR(IF(INDEX('Q4-1'!A:A,MATCH(H12,'Q4-1'!C:C,0))=0,na,INDEX('Q4-1'!A:A,MATCH(H12,'Q4-1'!C:C,0))),"-")</f>
        <v>-</v>
      </c>
      <c r="R12" s="14" t="str">
        <f>IFERROR(IF(INDEX('Q4-2'!A:A,MATCH(H12,'Q4-2'!C:C,0))=0,na,INDEX('Q4-2'!A:A,MATCH(H12,'Q4-2'!C:C,0))),"-")</f>
        <v>-</v>
      </c>
      <c r="S12" s="14">
        <f t="shared" si="0"/>
        <v>6</v>
      </c>
      <c r="T12" s="14">
        <f t="shared" si="1"/>
        <v>8</v>
      </c>
      <c r="U12" s="14">
        <f t="shared" si="2"/>
        <v>10</v>
      </c>
      <c r="V12" s="14">
        <f t="shared" si="3"/>
        <v>24</v>
      </c>
      <c r="W12" s="14">
        <f t="shared" si="4"/>
        <v>13</v>
      </c>
      <c r="X12" s="14" t="str">
        <f t="shared" si="5"/>
        <v>-</v>
      </c>
    </row>
    <row r="13" spans="1:24" x14ac:dyDescent="0.25">
      <c r="A13" s="14">
        <f>IFERROR(RANK(V13,V:V,1),"-")</f>
        <v>12</v>
      </c>
      <c r="B13" s="15" t="s">
        <v>139</v>
      </c>
      <c r="C13" s="15" t="s">
        <v>140</v>
      </c>
      <c r="D13" s="15"/>
      <c r="E13" s="15">
        <v>2006</v>
      </c>
      <c r="F13" s="15" t="s">
        <v>16</v>
      </c>
      <c r="G13" s="15">
        <v>2010325</v>
      </c>
      <c r="H13" s="15" t="s">
        <v>66</v>
      </c>
      <c r="I13" s="15" t="s">
        <v>408</v>
      </c>
      <c r="J13" s="15" t="s">
        <v>356</v>
      </c>
      <c r="K13" s="14" t="str">
        <f>IFERROR(IF(INDEX('Q1-1'!A:A,MATCH(H13,'Q1-1'!C:C,0))=0,na,INDEX('Q1-1'!A:A,MATCH(H13,'Q1-1'!C:C,0))),"-")</f>
        <v>-</v>
      </c>
      <c r="L13" s="14" t="str">
        <f>IFERROR(IF(INDEX('Q1-2'!A:A,MATCH(H13,'Q1-2'!C:C,0))=0,na,INDEX('Q1-2'!A:A,MATCH(H13,'Q1-2'!C:C,0))),"-")</f>
        <v>-</v>
      </c>
      <c r="M13" s="14">
        <f>IFERROR(IF(INDEX('Q2-1'!A:A,MATCH(H13,'Q2-1'!C:C,0))=0,na,INDEX('Q2-1'!A:A,MATCH(H13,'Q2-1'!C:C,0))),"-")</f>
        <v>10</v>
      </c>
      <c r="N13" s="14">
        <f>IFERROR(IF(INDEX('Q2-2'!A:A,MATCH(H13,'Q2-2'!C:C,0))=0,na,INDEX('Q2-2'!A:A,MATCH(H13,'Q2-2'!C:C,0))),"-")</f>
        <v>11</v>
      </c>
      <c r="O13" s="14">
        <f>IFERROR(IF(INDEX('Q3-1'!A:A,MATCH(H13,'Q3-1'!C:C,0))=0,na,INDEX('Q3-1'!A:A,MATCH(H13,'Q3-1'!C:C,0))),"-")</f>
        <v>8</v>
      </c>
      <c r="P13" s="14">
        <f>IFERROR(IF(INDEX('Q3-2'!A:A,MATCH(H13,'Q3-2'!C:C,0))=0,na,INDEX('Q3-2'!A:A,MATCH(H13,'Q3-2'!C:C,0))),"-")</f>
        <v>7</v>
      </c>
      <c r="Q13" s="14">
        <f>IFERROR(IF(INDEX('Q4-1'!A:A,MATCH(H13,'Q4-1'!C:C,0))=0,na,INDEX('Q4-1'!A:A,MATCH(H13,'Q4-1'!C:C,0))),"-")</f>
        <v>21</v>
      </c>
      <c r="R13" s="14">
        <f>IFERROR(IF(INDEX('Q4-2'!A:A,MATCH(H13,'Q4-2'!C:C,0))=0,na,INDEX('Q4-2'!A:A,MATCH(H13,'Q4-2'!C:C,0))),"-")</f>
        <v>21</v>
      </c>
      <c r="S13" s="14">
        <f t="shared" si="0"/>
        <v>7</v>
      </c>
      <c r="T13" s="14">
        <f t="shared" si="1"/>
        <v>8</v>
      </c>
      <c r="U13" s="14">
        <f t="shared" si="2"/>
        <v>10</v>
      </c>
      <c r="V13" s="14">
        <f t="shared" si="3"/>
        <v>25</v>
      </c>
      <c r="W13" s="14">
        <f t="shared" si="4"/>
        <v>11</v>
      </c>
      <c r="X13" s="14">
        <f t="shared" si="5"/>
        <v>21</v>
      </c>
    </row>
    <row r="14" spans="1:24" x14ac:dyDescent="0.25">
      <c r="A14" s="14">
        <f>IFERROR(RANK(V14,V:V,1),"-")</f>
        <v>13</v>
      </c>
      <c r="B14" s="15" t="s">
        <v>211</v>
      </c>
      <c r="C14" s="15" t="s">
        <v>212</v>
      </c>
      <c r="D14" s="15"/>
      <c r="E14" s="15">
        <v>2007</v>
      </c>
      <c r="F14" s="15" t="s">
        <v>18</v>
      </c>
      <c r="G14" s="15">
        <v>2009914</v>
      </c>
      <c r="H14" s="15" t="s">
        <v>50</v>
      </c>
      <c r="I14" s="15" t="s">
        <v>408</v>
      </c>
      <c r="J14" s="15" t="s">
        <v>356</v>
      </c>
      <c r="K14" s="14">
        <f>IFERROR(IF(INDEX('Q1-1'!A:A,MATCH(H14,'Q1-1'!C:C,0))=0,na,INDEX('Q1-1'!A:A,MATCH(H14,'Q1-1'!C:C,0))),"-")</f>
        <v>14</v>
      </c>
      <c r="L14" s="14">
        <f>IFERROR(IF(INDEX('Q1-2'!A:A,MATCH(H14,'Q1-2'!C:C,0))=0,na,INDEX('Q1-2'!A:A,MATCH(H14,'Q1-2'!C:C,0))),"-")</f>
        <v>16</v>
      </c>
      <c r="M14" s="14">
        <f>IFERROR(IF(INDEX('Q2-1'!A:A,MATCH(H14,'Q2-1'!C:C,0))=0,na,INDEX('Q2-1'!A:A,MATCH(H14,'Q2-1'!C:C,0))),"-")</f>
        <v>7</v>
      </c>
      <c r="N14" s="14">
        <f>IFERROR(IF(INDEX('Q2-2'!A:A,MATCH(H14,'Q2-2'!C:C,0))=0,na,INDEX('Q2-2'!A:A,MATCH(H14,'Q2-2'!C:C,0))),"-")</f>
        <v>12</v>
      </c>
      <c r="O14" s="14" t="str">
        <f>IFERROR(IF(INDEX('Q3-1'!A:A,MATCH(H14,'Q3-1'!C:C,0))=0,na,INDEX('Q3-1'!A:A,MATCH(H14,'Q3-1'!C:C,0))),"-")</f>
        <v>-</v>
      </c>
      <c r="P14" s="14">
        <f>IFERROR(IF(INDEX('Q3-2'!A:A,MATCH(H14,'Q3-2'!C:C,0))=0,na,INDEX('Q3-2'!A:A,MATCH(H14,'Q3-2'!C:C,0))),"-")</f>
        <v>18</v>
      </c>
      <c r="Q14" s="14">
        <f>IFERROR(IF(INDEX('Q4-1'!A:A,MATCH(H14,'Q4-1'!C:C,0))=0,na,INDEX('Q4-1'!A:A,MATCH(H14,'Q4-1'!C:C,0))),"-")</f>
        <v>12</v>
      </c>
      <c r="R14" s="14">
        <f>IFERROR(IF(INDEX('Q4-2'!A:A,MATCH(H14,'Q4-2'!C:C,0))=0,na,INDEX('Q4-2'!A:A,MATCH(H14,'Q4-2'!C:C,0))),"-")</f>
        <v>7</v>
      </c>
      <c r="S14" s="14">
        <f t="shared" si="0"/>
        <v>7</v>
      </c>
      <c r="T14" s="14">
        <f t="shared" si="1"/>
        <v>7</v>
      </c>
      <c r="U14" s="14">
        <f t="shared" si="2"/>
        <v>12</v>
      </c>
      <c r="V14" s="14">
        <f t="shared" si="3"/>
        <v>26</v>
      </c>
      <c r="W14" s="14">
        <f t="shared" si="4"/>
        <v>12</v>
      </c>
      <c r="X14" s="14">
        <f t="shared" si="5"/>
        <v>14</v>
      </c>
    </row>
    <row r="15" spans="1:24" x14ac:dyDescent="0.25">
      <c r="A15" s="14">
        <v>14</v>
      </c>
      <c r="B15" s="15" t="s">
        <v>162</v>
      </c>
      <c r="C15" s="15" t="s">
        <v>163</v>
      </c>
      <c r="D15" s="15"/>
      <c r="E15" s="15">
        <v>2006</v>
      </c>
      <c r="F15" s="15" t="s">
        <v>18</v>
      </c>
      <c r="G15" s="15">
        <v>2009156</v>
      </c>
      <c r="H15" s="15" t="s">
        <v>56</v>
      </c>
      <c r="I15" s="15" t="s">
        <v>408</v>
      </c>
      <c r="J15" s="15" t="s">
        <v>356</v>
      </c>
      <c r="K15" s="14">
        <f>IFERROR(IF(INDEX('Q1-1'!A:A,MATCH(H15,'Q1-1'!C:C,0))=0,na,INDEX('Q1-1'!A:A,MATCH(H15,'Q1-1'!C:C,0))),"-")</f>
        <v>11</v>
      </c>
      <c r="L15" s="14">
        <f>IFERROR(IF(INDEX('Q1-2'!A:A,MATCH(H15,'Q1-2'!C:C,0))=0,na,INDEX('Q1-2'!A:A,MATCH(H15,'Q1-2'!C:C,0))),"-")</f>
        <v>15</v>
      </c>
      <c r="M15" s="14">
        <f>IFERROR(IF(INDEX('Q2-1'!A:A,MATCH(H15,'Q2-1'!C:C,0))=0,na,INDEX('Q2-1'!A:A,MATCH(H15,'Q2-1'!C:C,0))),"-")</f>
        <v>13</v>
      </c>
      <c r="N15" s="14">
        <f>IFERROR(IF(INDEX('Q2-2'!A:A,MATCH(H15,'Q2-2'!C:C,0))=0,na,INDEX('Q2-2'!A:A,MATCH(H15,'Q2-2'!C:C,0))),"-")</f>
        <v>18</v>
      </c>
      <c r="O15" s="14">
        <f>IFERROR(IF(INDEX('Q3-1'!A:A,MATCH(H15,'Q3-1'!C:C,0))=0,na,INDEX('Q3-1'!A:A,MATCH(H15,'Q3-1'!C:C,0))),"-")</f>
        <v>7</v>
      </c>
      <c r="P15" s="14">
        <f>IFERROR(IF(INDEX('Q3-2'!A:A,MATCH(H15,'Q3-2'!C:C,0))=0,na,INDEX('Q3-2'!A:A,MATCH(H15,'Q3-2'!C:C,0))),"-")</f>
        <v>8</v>
      </c>
      <c r="Q15" s="14">
        <f>IFERROR(IF(INDEX('Q4-1'!A:A,MATCH(H15,'Q4-1'!C:C,0))=0,na,INDEX('Q4-1'!A:A,MATCH(H15,'Q4-1'!C:C,0))),"-")</f>
        <v>18</v>
      </c>
      <c r="R15" s="14">
        <f>IFERROR(IF(INDEX('Q4-2'!A:A,MATCH(H15,'Q4-2'!C:C,0))=0,na,INDEX('Q4-2'!A:A,MATCH(H15,'Q4-2'!C:C,0))),"-")</f>
        <v>16</v>
      </c>
      <c r="S15" s="14">
        <f t="shared" si="0"/>
        <v>7</v>
      </c>
      <c r="T15" s="14">
        <f t="shared" si="1"/>
        <v>8</v>
      </c>
      <c r="U15" s="14">
        <f t="shared" si="2"/>
        <v>11</v>
      </c>
      <c r="V15" s="14">
        <f t="shared" si="3"/>
        <v>26</v>
      </c>
      <c r="W15" s="14">
        <f t="shared" si="4"/>
        <v>13</v>
      </c>
      <c r="X15" s="14">
        <f t="shared" si="5"/>
        <v>15</v>
      </c>
    </row>
    <row r="16" spans="1:24" x14ac:dyDescent="0.25">
      <c r="A16" s="14">
        <f>IFERROR(RANK(V16,V:V,1),"-")</f>
        <v>15</v>
      </c>
      <c r="B16" s="15" t="s">
        <v>217</v>
      </c>
      <c r="C16" s="15" t="s">
        <v>218</v>
      </c>
      <c r="D16" s="15"/>
      <c r="E16" s="15">
        <v>2006</v>
      </c>
      <c r="F16" s="15" t="s">
        <v>23</v>
      </c>
      <c r="G16" s="15">
        <v>2009893</v>
      </c>
      <c r="H16" s="15" t="s">
        <v>61</v>
      </c>
      <c r="I16" s="15" t="s">
        <v>408</v>
      </c>
      <c r="J16" s="15" t="s">
        <v>356</v>
      </c>
      <c r="K16" s="14">
        <f>IFERROR(IF(INDEX('Q1-1'!A:A,MATCH(H16,'Q1-1'!C:C,0))=0,na,INDEX('Q1-1'!A:A,MATCH(H16,'Q1-1'!C:C,0))),"-")</f>
        <v>15</v>
      </c>
      <c r="L16" s="14">
        <f>IFERROR(IF(INDEX('Q1-2'!A:A,MATCH(H16,'Q1-2'!C:C,0))=0,na,INDEX('Q1-2'!A:A,MATCH(H16,'Q1-2'!C:C,0))),"-")</f>
        <v>14</v>
      </c>
      <c r="M16" s="14">
        <f>IFERROR(IF(INDEX('Q2-1'!A:A,MATCH(H16,'Q2-1'!C:C,0))=0,na,INDEX('Q2-1'!A:A,MATCH(H16,'Q2-1'!C:C,0))),"-")</f>
        <v>8</v>
      </c>
      <c r="N16" s="14">
        <f>IFERROR(IF(INDEX('Q2-2'!A:A,MATCH(H16,'Q2-2'!C:C,0))=0,na,INDEX('Q2-2'!A:A,MATCH(H16,'Q2-2'!C:C,0))),"-")</f>
        <v>10</v>
      </c>
      <c r="O16" s="14">
        <f>IFERROR(IF(INDEX('Q3-1'!A:A,MATCH(H16,'Q3-1'!C:C,0))=0,na,INDEX('Q3-1'!A:A,MATCH(H16,'Q3-1'!C:C,0))),"-")</f>
        <v>11</v>
      </c>
      <c r="P16" s="14">
        <f>IFERROR(IF(INDEX('Q3-2'!A:A,MATCH(H16,'Q3-2'!C:C,0))=0,na,INDEX('Q3-2'!A:A,MATCH(H16,'Q3-2'!C:C,0))),"-")</f>
        <v>9</v>
      </c>
      <c r="Q16" s="14">
        <f>IFERROR(IF(INDEX('Q4-1'!A:A,MATCH(H16,'Q4-1'!C:C,0))=0,na,INDEX('Q4-1'!A:A,MATCH(H16,'Q4-1'!C:C,0))),"-")</f>
        <v>15</v>
      </c>
      <c r="R16" s="14">
        <f>IFERROR(IF(INDEX('Q4-2'!A:A,MATCH(H16,'Q4-2'!C:C,0))=0,na,INDEX('Q4-2'!A:A,MATCH(H16,'Q4-2'!C:C,0))),"-")</f>
        <v>15</v>
      </c>
      <c r="S16" s="14">
        <f t="shared" si="0"/>
        <v>8</v>
      </c>
      <c r="T16" s="14">
        <f t="shared" si="1"/>
        <v>9</v>
      </c>
      <c r="U16" s="14">
        <f t="shared" si="2"/>
        <v>10</v>
      </c>
      <c r="V16" s="14">
        <f t="shared" si="3"/>
        <v>27</v>
      </c>
      <c r="W16" s="14">
        <f t="shared" si="4"/>
        <v>11</v>
      </c>
      <c r="X16" s="14">
        <f t="shared" si="5"/>
        <v>14</v>
      </c>
    </row>
    <row r="17" spans="1:24" x14ac:dyDescent="0.25">
      <c r="A17" s="14">
        <f>IFERROR(RANK(V17,V:V,1),"-")</f>
        <v>16</v>
      </c>
      <c r="B17" s="15" t="s">
        <v>198</v>
      </c>
      <c r="C17" s="15" t="s">
        <v>199</v>
      </c>
      <c r="D17" s="15"/>
      <c r="E17" s="15">
        <v>2006</v>
      </c>
      <c r="F17" s="15" t="s">
        <v>23</v>
      </c>
      <c r="G17" s="15">
        <v>2011497</v>
      </c>
      <c r="H17" s="15" t="s">
        <v>200</v>
      </c>
      <c r="I17" s="15" t="s">
        <v>408</v>
      </c>
      <c r="J17" s="15" t="s">
        <v>356</v>
      </c>
      <c r="K17" s="14">
        <f>IFERROR(IF(INDEX('Q1-1'!A:A,MATCH(H17,'Q1-1'!C:C,0))=0,na,INDEX('Q1-1'!A:A,MATCH(H17,'Q1-1'!C:C,0))),"-")</f>
        <v>9</v>
      </c>
      <c r="L17" s="14">
        <f>IFERROR(IF(INDEX('Q1-2'!A:A,MATCH(H17,'Q1-2'!C:C,0))=0,na,INDEX('Q1-2'!A:A,MATCH(H17,'Q1-2'!C:C,0))),"-")</f>
        <v>12</v>
      </c>
      <c r="M17" s="14" t="str">
        <f>IFERROR(IF(INDEX('Q2-1'!A:A,MATCH(H17,'Q2-1'!C:C,0))=0,na,INDEX('Q2-1'!A:A,MATCH(H17,'Q2-1'!C:C,0))),"-")</f>
        <v>-</v>
      </c>
      <c r="N17" s="14">
        <f>IFERROR(IF(INDEX('Q2-2'!A:A,MATCH(H17,'Q2-2'!C:C,0))=0,na,INDEX('Q2-2'!A:A,MATCH(H17,'Q2-2'!C:C,0))),"-")</f>
        <v>26</v>
      </c>
      <c r="O17" s="14" t="str">
        <f>IFERROR(IF(INDEX('Q3-1'!A:A,MATCH(H17,'Q3-1'!C:C,0))=0,na,INDEX('Q3-1'!A:A,MATCH(H17,'Q3-1'!C:C,0))),"-")</f>
        <v>-</v>
      </c>
      <c r="P17" s="14">
        <f>IFERROR(IF(INDEX('Q3-2'!A:A,MATCH(H17,'Q3-2'!C:C,0))=0,na,INDEX('Q3-2'!A:A,MATCH(H17,'Q3-2'!C:C,0))),"-")</f>
        <v>17</v>
      </c>
      <c r="Q17" s="14">
        <f>IFERROR(IF(INDEX('Q4-1'!A:A,MATCH(H17,'Q4-1'!C:C,0))=0,na,INDEX('Q4-1'!A:A,MATCH(H17,'Q4-1'!C:C,0))),"-")</f>
        <v>9</v>
      </c>
      <c r="R17" s="14">
        <f>IFERROR(IF(INDEX('Q4-2'!A:A,MATCH(H17,'Q4-2'!C:C,0))=0,na,INDEX('Q4-2'!A:A,MATCH(H17,'Q4-2'!C:C,0))),"-")</f>
        <v>11</v>
      </c>
      <c r="S17" s="14">
        <f t="shared" si="0"/>
        <v>9</v>
      </c>
      <c r="T17" s="14">
        <f t="shared" si="1"/>
        <v>9</v>
      </c>
      <c r="U17" s="14">
        <f t="shared" si="2"/>
        <v>11</v>
      </c>
      <c r="V17" s="14">
        <f t="shared" si="3"/>
        <v>29</v>
      </c>
      <c r="W17" s="14">
        <f t="shared" si="4"/>
        <v>12</v>
      </c>
      <c r="X17" s="14">
        <f t="shared" si="5"/>
        <v>17</v>
      </c>
    </row>
    <row r="18" spans="1:24" x14ac:dyDescent="0.25">
      <c r="A18" s="14">
        <f>IFERROR(RANK(V18,V:V,1),"-")</f>
        <v>17</v>
      </c>
      <c r="B18" s="15" t="s">
        <v>201</v>
      </c>
      <c r="C18" s="15" t="s">
        <v>202</v>
      </c>
      <c r="D18" s="15"/>
      <c r="E18" s="15">
        <v>2006</v>
      </c>
      <c r="F18" s="15" t="s">
        <v>23</v>
      </c>
      <c r="G18" s="15">
        <v>2009435</v>
      </c>
      <c r="H18" s="15" t="s">
        <v>70</v>
      </c>
      <c r="I18" s="15" t="s">
        <v>408</v>
      </c>
      <c r="J18" s="15" t="s">
        <v>356</v>
      </c>
      <c r="K18" s="14">
        <f>IFERROR(IF(INDEX('Q1-1'!A:A,MATCH(H18,'Q1-1'!C:C,0))=0,na,INDEX('Q1-1'!A:A,MATCH(H18,'Q1-1'!C:C,0))),"-")</f>
        <v>18</v>
      </c>
      <c r="L18" s="14">
        <f>IFERROR(IF(INDEX('Q1-2'!A:A,MATCH(H18,'Q1-2'!C:C,0))=0,na,INDEX('Q1-2'!A:A,MATCH(H18,'Q1-2'!C:C,0))),"-")</f>
        <v>17</v>
      </c>
      <c r="M18" s="14">
        <f>IFERROR(IF(INDEX('Q2-1'!A:A,MATCH(H18,'Q2-1'!C:C,0))=0,na,INDEX('Q2-1'!A:A,MATCH(H18,'Q2-1'!C:C,0))),"-")</f>
        <v>15</v>
      </c>
      <c r="N18" s="14">
        <f>IFERROR(IF(INDEX('Q2-2'!A:A,MATCH(H18,'Q2-2'!C:C,0))=0,na,INDEX('Q2-2'!A:A,MATCH(H18,'Q2-2'!C:C,0))),"-")</f>
        <v>14</v>
      </c>
      <c r="O18" s="14">
        <f>IFERROR(IF(INDEX('Q3-1'!A:A,MATCH(H18,'Q3-1'!C:C,0))=0,na,INDEX('Q3-1'!A:A,MATCH(H18,'Q3-1'!C:C,0))),"-")</f>
        <v>12</v>
      </c>
      <c r="P18" s="14">
        <f>IFERROR(IF(INDEX('Q3-2'!A:A,MATCH(H18,'Q3-2'!C:C,0))=0,na,INDEX('Q3-2'!A:A,MATCH(H18,'Q3-2'!C:C,0))),"-")</f>
        <v>13</v>
      </c>
      <c r="Q18" s="14">
        <f>IFERROR(IF(INDEX('Q4-1'!A:A,MATCH(H18,'Q4-1'!C:C,0))=0,na,INDEX('Q4-1'!A:A,MATCH(H18,'Q4-1'!C:C,0))),"-")</f>
        <v>10</v>
      </c>
      <c r="R18" s="14">
        <f>IFERROR(IF(INDEX('Q4-2'!A:A,MATCH(H18,'Q4-2'!C:C,0))=0,na,INDEX('Q4-2'!A:A,MATCH(H18,'Q4-2'!C:C,0))),"-")</f>
        <v>9</v>
      </c>
      <c r="S18" s="14">
        <f t="shared" si="0"/>
        <v>9</v>
      </c>
      <c r="T18" s="14">
        <f t="shared" si="1"/>
        <v>10</v>
      </c>
      <c r="U18" s="14">
        <f t="shared" si="2"/>
        <v>12</v>
      </c>
      <c r="V18" s="14">
        <f t="shared" si="3"/>
        <v>31</v>
      </c>
      <c r="W18" s="14">
        <f t="shared" si="4"/>
        <v>13</v>
      </c>
      <c r="X18" s="14">
        <f t="shared" si="5"/>
        <v>14</v>
      </c>
    </row>
    <row r="19" spans="1:24" x14ac:dyDescent="0.25">
      <c r="A19" s="14">
        <v>18</v>
      </c>
      <c r="B19" s="15" t="s">
        <v>126</v>
      </c>
      <c r="C19" s="15" t="s">
        <v>127</v>
      </c>
      <c r="D19" s="15"/>
      <c r="E19" s="15">
        <v>2006</v>
      </c>
      <c r="F19" s="15" t="s">
        <v>16</v>
      </c>
      <c r="G19" s="15">
        <v>2009155</v>
      </c>
      <c r="H19" s="15" t="s">
        <v>58</v>
      </c>
      <c r="I19" s="15" t="s">
        <v>408</v>
      </c>
      <c r="J19" s="15" t="s">
        <v>356</v>
      </c>
      <c r="K19" s="14">
        <f>IFERROR(IF(INDEX('Q1-1'!A:A,MATCH(H19,'Q1-1'!C:C,0))=0,na,INDEX('Q1-1'!A:A,MATCH(H19,'Q1-1'!C:C,0))),"-")</f>
        <v>16</v>
      </c>
      <c r="L19" s="14">
        <f>IFERROR(IF(INDEX('Q1-2'!A:A,MATCH(H19,'Q1-2'!C:C,0))=0,na,INDEX('Q1-2'!A:A,MATCH(H19,'Q1-2'!C:C,0))),"-")</f>
        <v>11</v>
      </c>
      <c r="M19" s="14">
        <f>IFERROR(IF(INDEX('Q2-1'!A:A,MATCH(H19,'Q2-1'!C:C,0))=0,na,INDEX('Q2-1'!A:A,MATCH(H19,'Q2-1'!C:C,0))),"-")</f>
        <v>19</v>
      </c>
      <c r="N19" s="14">
        <f>IFERROR(IF(INDEX('Q2-2'!A:A,MATCH(H19,'Q2-2'!C:C,0))=0,na,INDEX('Q2-2'!A:A,MATCH(H19,'Q2-2'!C:C,0))),"-")</f>
        <v>22</v>
      </c>
      <c r="O19" s="14">
        <f>IFERROR(IF(INDEX('Q3-1'!A:A,MATCH(H19,'Q3-1'!C:C,0))=0,na,INDEX('Q3-1'!A:A,MATCH(H19,'Q3-1'!C:C,0))),"-")</f>
        <v>9</v>
      </c>
      <c r="P19" s="14">
        <f>IFERROR(IF(INDEX('Q3-2'!A:A,MATCH(H19,'Q3-2'!C:C,0))=0,na,INDEX('Q3-2'!A:A,MATCH(H19,'Q3-2'!C:C,0))),"-")</f>
        <v>11</v>
      </c>
      <c r="Q19" s="14">
        <f>IFERROR(IF(INDEX('Q4-1'!A:A,MATCH(H19,'Q4-1'!C:C,0))=0,na,INDEX('Q4-1'!A:A,MATCH(H19,'Q4-1'!C:C,0))),"-")</f>
        <v>14</v>
      </c>
      <c r="R19" s="14">
        <f>IFERROR(IF(INDEX('Q4-2'!A:A,MATCH(H19,'Q4-2'!C:C,0))=0,na,INDEX('Q4-2'!A:A,MATCH(H19,'Q4-2'!C:C,0))),"-")</f>
        <v>17</v>
      </c>
      <c r="S19" s="14">
        <f t="shared" si="0"/>
        <v>9</v>
      </c>
      <c r="T19" s="14">
        <f t="shared" si="1"/>
        <v>11</v>
      </c>
      <c r="U19" s="14">
        <f t="shared" si="2"/>
        <v>11</v>
      </c>
      <c r="V19" s="14">
        <f t="shared" si="3"/>
        <v>31</v>
      </c>
      <c r="W19" s="14">
        <f t="shared" si="4"/>
        <v>14</v>
      </c>
      <c r="X19" s="14">
        <f t="shared" si="5"/>
        <v>16</v>
      </c>
    </row>
    <row r="20" spans="1:24" x14ac:dyDescent="0.25">
      <c r="A20" s="14">
        <f t="shared" ref="A20:A51" si="7">IFERROR(RANK(V20,V:V,1),"-")</f>
        <v>19</v>
      </c>
      <c r="B20" s="15" t="s">
        <v>422</v>
      </c>
      <c r="C20" s="15" t="s">
        <v>448</v>
      </c>
      <c r="D20" s="15"/>
      <c r="E20" s="15">
        <v>2006</v>
      </c>
      <c r="F20" s="15" t="s">
        <v>18</v>
      </c>
      <c r="G20" s="15">
        <v>2009405</v>
      </c>
      <c r="H20" s="15" t="s">
        <v>449</v>
      </c>
      <c r="I20" s="15" t="s">
        <v>408</v>
      </c>
      <c r="J20" s="15" t="s">
        <v>356</v>
      </c>
      <c r="K20" s="14">
        <f>IFERROR(IF(INDEX('Q1-1'!A:A,MATCH(H20,'Q1-1'!C:C,0))=0,na,INDEX('Q1-1'!A:A,MATCH(H20,'Q1-1'!C:C,0))),"-")</f>
        <v>22</v>
      </c>
      <c r="L20" s="14">
        <f>IFERROR(IF(INDEX('Q1-2'!A:A,MATCH(H20,'Q1-2'!C:C,0))=0,na,INDEX('Q1-2'!A:A,MATCH(H20,'Q1-2'!C:C,0))),"-")</f>
        <v>19</v>
      </c>
      <c r="M20" s="14">
        <f>IFERROR(IF(INDEX('Q2-1'!A:A,MATCH(H20,'Q2-1'!C:C,0))=0,na,INDEX('Q2-1'!A:A,MATCH(H20,'Q2-1'!C:C,0))),"-")</f>
        <v>23</v>
      </c>
      <c r="N20" s="14">
        <f>IFERROR(IF(INDEX('Q2-2'!A:A,MATCH(H20,'Q2-2'!C:C,0))=0,na,INDEX('Q2-2'!A:A,MATCH(H20,'Q2-2'!C:C,0))),"-")</f>
        <v>24</v>
      </c>
      <c r="O20" s="14">
        <f>IFERROR(IF(INDEX('Q3-1'!A:A,MATCH(H20,'Q3-1'!C:C,0))=0,na,INDEX('Q3-1'!A:A,MATCH(H20,'Q3-1'!C:C,0))),"-")</f>
        <v>10</v>
      </c>
      <c r="P20" s="14">
        <f>IFERROR(IF(INDEX('Q3-2'!A:A,MATCH(H20,'Q3-2'!C:C,0))=0,na,INDEX('Q3-2'!A:A,MATCH(H20,'Q3-2'!C:C,0))),"-")</f>
        <v>12</v>
      </c>
      <c r="Q20" s="14">
        <f>IFERROR(IF(INDEX('Q4-1'!A:A,MATCH(H20,'Q4-1'!C:C,0))=0,na,INDEX('Q4-1'!A:A,MATCH(H20,'Q4-1'!C:C,0))),"-")</f>
        <v>17</v>
      </c>
      <c r="R20" s="14">
        <f>IFERROR(IF(INDEX('Q4-2'!A:A,MATCH(H20,'Q4-2'!C:C,0))=0,na,INDEX('Q4-2'!A:A,MATCH(H20,'Q4-2'!C:C,0))),"-")</f>
        <v>13</v>
      </c>
      <c r="S20" s="14">
        <f t="shared" si="0"/>
        <v>10</v>
      </c>
      <c r="T20" s="14">
        <f t="shared" si="1"/>
        <v>12</v>
      </c>
      <c r="U20" s="14">
        <f t="shared" si="2"/>
        <v>13</v>
      </c>
      <c r="V20" s="14">
        <f t="shared" si="3"/>
        <v>35</v>
      </c>
      <c r="W20" s="14">
        <f t="shared" si="4"/>
        <v>17</v>
      </c>
      <c r="X20" s="14">
        <f t="shared" si="5"/>
        <v>19</v>
      </c>
    </row>
    <row r="21" spans="1:24" x14ac:dyDescent="0.25">
      <c r="A21" s="14">
        <f t="shared" si="7"/>
        <v>20</v>
      </c>
      <c r="B21" s="15" t="s">
        <v>128</v>
      </c>
      <c r="C21" s="15" t="s">
        <v>129</v>
      </c>
      <c r="D21" s="15"/>
      <c r="E21" s="15">
        <v>2007</v>
      </c>
      <c r="F21" s="15" t="s">
        <v>18</v>
      </c>
      <c r="G21" s="15">
        <v>2009712</v>
      </c>
      <c r="H21" s="15" t="s">
        <v>20</v>
      </c>
      <c r="I21" s="15" t="s">
        <v>408</v>
      </c>
      <c r="J21" s="15" t="s">
        <v>356</v>
      </c>
      <c r="K21" s="14">
        <f>IFERROR(IF(INDEX('Q1-1'!A:A,MATCH(H21,'Q1-1'!C:C,0))=0,na,INDEX('Q1-1'!A:A,MATCH(H21,'Q1-1'!C:C,0))),"-")</f>
        <v>27</v>
      </c>
      <c r="L21" s="14">
        <f>IFERROR(IF(INDEX('Q1-2'!A:A,MATCH(H21,'Q1-2'!C:C,0))=0,na,INDEX('Q1-2'!A:A,MATCH(H21,'Q1-2'!C:C,0))),"-")</f>
        <v>24</v>
      </c>
      <c r="M21" s="14">
        <f>IFERROR(IF(INDEX('Q2-1'!A:A,MATCH(H21,'Q2-1'!C:C,0))=0,na,INDEX('Q2-1'!A:A,MATCH(H21,'Q2-1'!C:C,0))),"-")</f>
        <v>11</v>
      </c>
      <c r="N21" s="14">
        <f>IFERROR(IF(INDEX('Q2-2'!A:A,MATCH(H21,'Q2-2'!C:C,0))=0,na,INDEX('Q2-2'!A:A,MATCH(H21,'Q2-2'!C:C,0))),"-")</f>
        <v>15</v>
      </c>
      <c r="O21" s="14" t="str">
        <f>IFERROR(IF(INDEX('Q3-1'!A:A,MATCH(H21,'Q3-1'!C:C,0))=0,na,INDEX('Q3-1'!A:A,MATCH(H21,'Q3-1'!C:C,0))),"-")</f>
        <v>-</v>
      </c>
      <c r="P21" s="14">
        <f>IFERROR(IF(INDEX('Q3-2'!A:A,MATCH(H21,'Q3-2'!C:C,0))=0,na,INDEX('Q3-2'!A:A,MATCH(H21,'Q3-2'!C:C,0))),"-")</f>
        <v>10</v>
      </c>
      <c r="Q21" s="14" t="str">
        <f>IFERROR(IF(INDEX('Q4-1'!A:A,MATCH(H21,'Q4-1'!C:C,0))=0,na,INDEX('Q4-1'!A:A,MATCH(H21,'Q4-1'!C:C,0))),"-")</f>
        <v>-</v>
      </c>
      <c r="R21" s="14">
        <f>IFERROR(IF(INDEX('Q4-2'!A:A,MATCH(H21,'Q4-2'!C:C,0))=0,na,INDEX('Q4-2'!A:A,MATCH(H21,'Q4-2'!C:C,0))),"-")</f>
        <v>18</v>
      </c>
      <c r="S21" s="14">
        <f t="shared" si="0"/>
        <v>10</v>
      </c>
      <c r="T21" s="14">
        <f t="shared" si="1"/>
        <v>11</v>
      </c>
      <c r="U21" s="14">
        <f t="shared" si="2"/>
        <v>15</v>
      </c>
      <c r="V21" s="14">
        <f t="shared" si="3"/>
        <v>36</v>
      </c>
      <c r="W21" s="14">
        <f t="shared" si="4"/>
        <v>18</v>
      </c>
      <c r="X21" s="14">
        <f t="shared" si="5"/>
        <v>24</v>
      </c>
    </row>
    <row r="22" spans="1:24" x14ac:dyDescent="0.25">
      <c r="A22" s="14">
        <f t="shared" si="7"/>
        <v>21</v>
      </c>
      <c r="B22" s="15" t="s">
        <v>154</v>
      </c>
      <c r="C22" s="15" t="s">
        <v>155</v>
      </c>
      <c r="D22" s="15"/>
      <c r="E22" s="15">
        <v>2007</v>
      </c>
      <c r="F22" s="15" t="s">
        <v>23</v>
      </c>
      <c r="G22" s="15">
        <v>2010335</v>
      </c>
      <c r="H22" s="15" t="s">
        <v>32</v>
      </c>
      <c r="I22" s="15" t="s">
        <v>408</v>
      </c>
      <c r="J22" s="15" t="s">
        <v>356</v>
      </c>
      <c r="K22" s="14">
        <f>IFERROR(IF(INDEX('Q1-1'!A:A,MATCH(H22,'Q1-1'!C:C,0))=0,na,INDEX('Q1-1'!A:A,MATCH(H22,'Q1-1'!C:C,0))),"-")</f>
        <v>23</v>
      </c>
      <c r="L22" s="14">
        <f>IFERROR(IF(INDEX('Q1-2'!A:A,MATCH(H22,'Q1-2'!C:C,0))=0,na,INDEX('Q1-2'!A:A,MATCH(H22,'Q1-2'!C:C,0))),"-")</f>
        <v>20</v>
      </c>
      <c r="M22" s="14">
        <f>IFERROR(IF(INDEX('Q2-1'!A:A,MATCH(H22,'Q2-1'!C:C,0))=0,na,INDEX('Q2-1'!A:A,MATCH(H22,'Q2-1'!C:C,0))),"-")</f>
        <v>15</v>
      </c>
      <c r="N22" s="14">
        <f>IFERROR(IF(INDEX('Q2-2'!A:A,MATCH(H22,'Q2-2'!C:C,0))=0,na,INDEX('Q2-2'!A:A,MATCH(H22,'Q2-2'!C:C,0))),"-")</f>
        <v>19</v>
      </c>
      <c r="O22" s="14">
        <f>IFERROR(IF(INDEX('Q3-1'!A:A,MATCH(H22,'Q3-1'!C:C,0))=0,na,INDEX('Q3-1'!A:A,MATCH(H22,'Q3-1'!C:C,0))),"-")</f>
        <v>15</v>
      </c>
      <c r="P22" s="14" t="str">
        <f>IFERROR(IF(INDEX('Q3-2'!A:A,MATCH(H22,'Q3-2'!C:C,0))=0,na,INDEX('Q3-2'!A:A,MATCH(H22,'Q3-2'!C:C,0))),"-")</f>
        <v>-</v>
      </c>
      <c r="Q22" s="14">
        <f>IFERROR(IF(INDEX('Q4-1'!A:A,MATCH(H22,'Q4-1'!C:C,0))=0,na,INDEX('Q4-1'!A:A,MATCH(H22,'Q4-1'!C:C,0))),"-")</f>
        <v>11</v>
      </c>
      <c r="R22" s="14">
        <f>IFERROR(IF(INDEX('Q4-2'!A:A,MATCH(H22,'Q4-2'!C:C,0))=0,na,INDEX('Q4-2'!A:A,MATCH(H22,'Q4-2'!C:C,0))),"-")</f>
        <v>12</v>
      </c>
      <c r="S22" s="14">
        <f t="shared" si="0"/>
        <v>11</v>
      </c>
      <c r="T22" s="14">
        <f t="shared" si="1"/>
        <v>12</v>
      </c>
      <c r="U22" s="14">
        <f t="shared" si="2"/>
        <v>15</v>
      </c>
      <c r="V22" s="14">
        <f t="shared" si="3"/>
        <v>38</v>
      </c>
      <c r="W22" s="14">
        <f t="shared" si="4"/>
        <v>15</v>
      </c>
      <c r="X22" s="14">
        <f t="shared" si="5"/>
        <v>19</v>
      </c>
    </row>
    <row r="23" spans="1:24" x14ac:dyDescent="0.25">
      <c r="A23" s="14">
        <f t="shared" si="7"/>
        <v>22</v>
      </c>
      <c r="B23" s="15" t="s">
        <v>141</v>
      </c>
      <c r="C23" s="15" t="s">
        <v>124</v>
      </c>
      <c r="D23" s="15"/>
      <c r="E23" s="15">
        <v>2006</v>
      </c>
      <c r="F23" s="15" t="s">
        <v>16</v>
      </c>
      <c r="G23" s="15">
        <v>2009420</v>
      </c>
      <c r="H23" s="15" t="s">
        <v>63</v>
      </c>
      <c r="I23" s="15" t="s">
        <v>408</v>
      </c>
      <c r="J23" s="15" t="s">
        <v>356</v>
      </c>
      <c r="K23" s="14">
        <f>IFERROR(IF(INDEX('Q1-1'!A:A,MATCH(H23,'Q1-1'!C:C,0))=0,na,INDEX('Q1-1'!A:A,MATCH(H23,'Q1-1'!C:C,0))),"-")</f>
        <v>17</v>
      </c>
      <c r="L23" s="14">
        <f>IFERROR(IF(INDEX('Q1-2'!A:A,MATCH(H23,'Q1-2'!C:C,0))=0,na,INDEX('Q1-2'!A:A,MATCH(H23,'Q1-2'!C:C,0))),"-")</f>
        <v>18</v>
      </c>
      <c r="M23" s="14">
        <f>IFERROR(IF(INDEX('Q2-1'!A:A,MATCH(H23,'Q2-1'!C:C,0))=0,na,INDEX('Q2-1'!A:A,MATCH(H23,'Q2-1'!C:C,0))),"-")</f>
        <v>18</v>
      </c>
      <c r="N23" s="14">
        <f>IFERROR(IF(INDEX('Q2-2'!A:A,MATCH(H23,'Q2-2'!C:C,0))=0,na,INDEX('Q2-2'!A:A,MATCH(H23,'Q2-2'!C:C,0))),"-")</f>
        <v>23</v>
      </c>
      <c r="O23" s="14">
        <f>IFERROR(IF(INDEX('Q3-1'!A:A,MATCH(H23,'Q3-1'!C:C,0))=0,na,INDEX('Q3-1'!A:A,MATCH(H23,'Q3-1'!C:C,0))),"-")</f>
        <v>13</v>
      </c>
      <c r="P23" s="14">
        <f>IFERROR(IF(INDEX('Q3-2'!A:A,MATCH(H23,'Q3-2'!C:C,0))=0,na,INDEX('Q3-2'!A:A,MATCH(H23,'Q3-2'!C:C,0))),"-")</f>
        <v>19</v>
      </c>
      <c r="Q23" s="14">
        <f>IFERROR(IF(INDEX('Q4-1'!A:A,MATCH(H23,'Q4-1'!C:C,0))=0,na,INDEX('Q4-1'!A:A,MATCH(H23,'Q4-1'!C:C,0))),"-")</f>
        <v>23</v>
      </c>
      <c r="R23" s="14">
        <f>IFERROR(IF(INDEX('Q4-2'!A:A,MATCH(H23,'Q4-2'!C:C,0))=0,na,INDEX('Q4-2'!A:A,MATCH(H23,'Q4-2'!C:C,0))),"-")</f>
        <v>29</v>
      </c>
      <c r="S23" s="14">
        <f t="shared" si="0"/>
        <v>13</v>
      </c>
      <c r="T23" s="14">
        <f t="shared" si="1"/>
        <v>17</v>
      </c>
      <c r="U23" s="14">
        <f t="shared" si="2"/>
        <v>18</v>
      </c>
      <c r="V23" s="14">
        <f t="shared" si="3"/>
        <v>48</v>
      </c>
      <c r="W23" s="14">
        <f t="shared" si="4"/>
        <v>18</v>
      </c>
      <c r="X23" s="14">
        <f t="shared" si="5"/>
        <v>19</v>
      </c>
    </row>
    <row r="24" spans="1:24" x14ac:dyDescent="0.25">
      <c r="A24" s="14">
        <f t="shared" si="7"/>
        <v>23</v>
      </c>
      <c r="B24" s="15" t="s">
        <v>175</v>
      </c>
      <c r="C24" s="15" t="s">
        <v>176</v>
      </c>
      <c r="D24" s="15"/>
      <c r="E24" s="15">
        <v>2007</v>
      </c>
      <c r="F24" s="15" t="s">
        <v>18</v>
      </c>
      <c r="G24" s="15">
        <v>2010411</v>
      </c>
      <c r="H24" s="15" t="s">
        <v>36</v>
      </c>
      <c r="I24" s="15" t="s">
        <v>408</v>
      </c>
      <c r="J24" s="15" t="s">
        <v>356</v>
      </c>
      <c r="K24" s="14">
        <f>IFERROR(IF(INDEX('Q1-1'!A:A,MATCH(H24,'Q1-1'!C:C,0))=0,na,INDEX('Q1-1'!A:A,MATCH(H24,'Q1-1'!C:C,0))),"-")</f>
        <v>25</v>
      </c>
      <c r="L24" s="14">
        <f>IFERROR(IF(INDEX('Q1-2'!A:A,MATCH(H24,'Q1-2'!C:C,0))=0,na,INDEX('Q1-2'!A:A,MATCH(H24,'Q1-2'!C:C,0))),"-")</f>
        <v>25</v>
      </c>
      <c r="M24" s="14">
        <f>IFERROR(IF(INDEX('Q2-1'!A:A,MATCH(H24,'Q2-1'!C:C,0))=0,na,INDEX('Q2-1'!A:A,MATCH(H24,'Q2-1'!C:C,0))),"-")</f>
        <v>24</v>
      </c>
      <c r="N24" s="14">
        <f>IFERROR(IF(INDEX('Q2-2'!A:A,MATCH(H24,'Q2-2'!C:C,0))=0,na,INDEX('Q2-2'!A:A,MATCH(H24,'Q2-2'!C:C,0))),"-")</f>
        <v>28</v>
      </c>
      <c r="O24" s="14">
        <f>IFERROR(IF(INDEX('Q3-1'!A:A,MATCH(H24,'Q3-1'!C:C,0))=0,na,INDEX('Q3-1'!A:A,MATCH(H24,'Q3-1'!C:C,0))),"-")</f>
        <v>20</v>
      </c>
      <c r="P24" s="14">
        <f>IFERROR(IF(INDEX('Q3-2'!A:A,MATCH(H24,'Q3-2'!C:C,0))=0,na,INDEX('Q3-2'!A:A,MATCH(H24,'Q3-2'!C:C,0))),"-")</f>
        <v>26</v>
      </c>
      <c r="Q24" s="14">
        <f>IFERROR(IF(INDEX('Q4-1'!A:A,MATCH(H24,'Q4-1'!C:C,0))=0,na,INDEX('Q4-1'!A:A,MATCH(H24,'Q4-1'!C:C,0))),"-")</f>
        <v>16</v>
      </c>
      <c r="R24" s="14">
        <f>IFERROR(IF(INDEX('Q4-2'!A:A,MATCH(H24,'Q4-2'!C:C,0))=0,na,INDEX('Q4-2'!A:A,MATCH(H24,'Q4-2'!C:C,0))),"-")</f>
        <v>14</v>
      </c>
      <c r="S24" s="14">
        <f t="shared" si="0"/>
        <v>14</v>
      </c>
      <c r="T24" s="14">
        <f t="shared" si="1"/>
        <v>16</v>
      </c>
      <c r="U24" s="14">
        <f t="shared" si="2"/>
        <v>20</v>
      </c>
      <c r="V24" s="14">
        <f t="shared" si="3"/>
        <v>50</v>
      </c>
      <c r="W24" s="14">
        <f t="shared" si="4"/>
        <v>24</v>
      </c>
      <c r="X24" s="14">
        <f t="shared" si="5"/>
        <v>25</v>
      </c>
    </row>
    <row r="25" spans="1:24" x14ac:dyDescent="0.25">
      <c r="A25" s="3">
        <f t="shared" si="7"/>
        <v>24</v>
      </c>
      <c r="B25" s="13" t="s">
        <v>185</v>
      </c>
      <c r="C25" s="13" t="s">
        <v>186</v>
      </c>
      <c r="D25" s="13"/>
      <c r="E25" s="13">
        <v>2006</v>
      </c>
      <c r="F25" s="13" t="s">
        <v>23</v>
      </c>
      <c r="G25" s="13">
        <v>2010064</v>
      </c>
      <c r="H25" s="13" t="s">
        <v>65</v>
      </c>
      <c r="I25" s="13" t="s">
        <v>408</v>
      </c>
      <c r="J25" s="13" t="s">
        <v>356</v>
      </c>
      <c r="K25" s="3">
        <f>IFERROR(IF(INDEX('Q1-1'!A:A,MATCH(H25,'Q1-1'!C:C,0))=0,na,INDEX('Q1-1'!A:A,MATCH(H25,'Q1-1'!C:C,0))),"-")</f>
        <v>29</v>
      </c>
      <c r="L25" s="3">
        <f>IFERROR(IF(INDEX('Q1-2'!A:A,MATCH(H25,'Q1-2'!C:C,0))=0,na,INDEX('Q1-2'!A:A,MATCH(H25,'Q1-2'!C:C,0))),"-")</f>
        <v>29</v>
      </c>
      <c r="M25" s="3">
        <f>IFERROR(IF(INDEX('Q2-1'!A:A,MATCH(H25,'Q2-1'!C:C,0))=0,na,INDEX('Q2-1'!A:A,MATCH(H25,'Q2-1'!C:C,0))),"-")</f>
        <v>17</v>
      </c>
      <c r="N25" s="3">
        <f>IFERROR(IF(INDEX('Q2-2'!A:A,MATCH(H25,'Q2-2'!C:C,0))=0,na,INDEX('Q2-2'!A:A,MATCH(H25,'Q2-2'!C:C,0))),"-")</f>
        <v>17</v>
      </c>
      <c r="O25" s="3">
        <f>IFERROR(IF(INDEX('Q3-1'!A:A,MATCH(H25,'Q3-1'!C:C,0))=0,na,INDEX('Q3-1'!A:A,MATCH(H25,'Q3-1'!C:C,0))),"-")</f>
        <v>17</v>
      </c>
      <c r="P25" s="3">
        <f>IFERROR(IF(INDEX('Q3-2'!A:A,MATCH(H25,'Q3-2'!C:C,0))=0,na,INDEX('Q3-2'!A:A,MATCH(H25,'Q3-2'!C:C,0))),"-")</f>
        <v>21</v>
      </c>
      <c r="Q25" s="3">
        <f>IFERROR(IF(INDEX('Q4-1'!A:A,MATCH(H25,'Q4-1'!C:C,0))=0,na,INDEX('Q4-1'!A:A,MATCH(H25,'Q4-1'!C:C,0))),"-")</f>
        <v>19</v>
      </c>
      <c r="R25" s="3">
        <f>IFERROR(IF(INDEX('Q4-2'!A:A,MATCH(H25,'Q4-2'!C:C,0))=0,na,INDEX('Q4-2'!A:A,MATCH(H25,'Q4-2'!C:C,0))),"-")</f>
        <v>20</v>
      </c>
      <c r="S25" s="3">
        <f t="shared" si="0"/>
        <v>17</v>
      </c>
      <c r="T25" s="3">
        <f t="shared" si="1"/>
        <v>17</v>
      </c>
      <c r="U25" s="3">
        <f t="shared" si="2"/>
        <v>17</v>
      </c>
      <c r="V25" s="3">
        <f t="shared" si="3"/>
        <v>51</v>
      </c>
      <c r="W25" s="3">
        <f t="shared" si="4"/>
        <v>19</v>
      </c>
      <c r="X25" s="3">
        <f t="shared" si="5"/>
        <v>20</v>
      </c>
    </row>
    <row r="26" spans="1:24" x14ac:dyDescent="0.25">
      <c r="A26" s="3">
        <v>25</v>
      </c>
      <c r="B26" s="13" t="s">
        <v>167</v>
      </c>
      <c r="C26" s="13" t="s">
        <v>159</v>
      </c>
      <c r="D26" s="13"/>
      <c r="E26" s="13">
        <v>2006</v>
      </c>
      <c r="F26" s="13" t="s">
        <v>18</v>
      </c>
      <c r="G26" s="13">
        <v>2009909</v>
      </c>
      <c r="H26" s="13" t="s">
        <v>62</v>
      </c>
      <c r="I26" s="13" t="s">
        <v>408</v>
      </c>
      <c r="J26" s="13" t="s">
        <v>356</v>
      </c>
      <c r="K26" s="3">
        <f>IFERROR(IF(INDEX('Q1-1'!A:A,MATCH(H26,'Q1-1'!C:C,0))=0,na,INDEX('Q1-1'!A:A,MATCH(H26,'Q1-1'!C:C,0))),"-")</f>
        <v>21</v>
      </c>
      <c r="L26" s="3">
        <f>IFERROR(IF(INDEX('Q1-2'!A:A,MATCH(H26,'Q1-2'!C:C,0))=0,na,INDEX('Q1-2'!A:A,MATCH(H26,'Q1-2'!C:C,0))),"-")</f>
        <v>21</v>
      </c>
      <c r="M26" s="3" t="str">
        <f>IFERROR(IF(INDEX('Q2-1'!A:A,MATCH(H26,'Q2-1'!C:C,0))=0,na,INDEX('Q2-1'!A:A,MATCH(H26,'Q2-1'!C:C,0))),"-")</f>
        <v>-</v>
      </c>
      <c r="N26" s="3">
        <f>IFERROR(IF(INDEX('Q2-2'!A:A,MATCH(H26,'Q2-2'!C:C,0))=0,na,INDEX('Q2-2'!A:A,MATCH(H26,'Q2-2'!C:C,0))),"-")</f>
        <v>21</v>
      </c>
      <c r="O26" s="3">
        <f>IFERROR(IF(INDEX('Q3-1'!A:A,MATCH(H26,'Q3-1'!C:C,0))=0,na,INDEX('Q3-1'!A:A,MATCH(H26,'Q3-1'!C:C,0))),"-")</f>
        <v>14</v>
      </c>
      <c r="P26" s="3">
        <f>IFERROR(IF(INDEX('Q3-2'!A:A,MATCH(H26,'Q3-2'!C:C,0))=0,na,INDEX('Q3-2'!A:A,MATCH(H26,'Q3-2'!C:C,0))),"-")</f>
        <v>16</v>
      </c>
      <c r="Q26" s="3">
        <f>IFERROR(IF(INDEX('Q4-1'!A:A,MATCH(H26,'Q4-1'!C:C,0))=0,na,INDEX('Q4-1'!A:A,MATCH(H26,'Q4-1'!C:C,0))),"-")</f>
        <v>24</v>
      </c>
      <c r="R26" s="3" t="str">
        <f>IFERROR(IF(INDEX('Q4-2'!A:A,MATCH(H26,'Q4-2'!C:C,0))=0,na,INDEX('Q4-2'!A:A,MATCH(H26,'Q4-2'!C:C,0))),"-")</f>
        <v>-</v>
      </c>
      <c r="S26" s="3">
        <f t="shared" si="0"/>
        <v>14</v>
      </c>
      <c r="T26" s="3">
        <f t="shared" si="1"/>
        <v>16</v>
      </c>
      <c r="U26" s="3">
        <f t="shared" si="2"/>
        <v>21</v>
      </c>
      <c r="V26" s="3">
        <f t="shared" si="3"/>
        <v>51</v>
      </c>
      <c r="W26" s="3">
        <f t="shared" si="4"/>
        <v>21</v>
      </c>
      <c r="X26" s="3">
        <f t="shared" si="5"/>
        <v>21</v>
      </c>
    </row>
    <row r="27" spans="1:24" x14ac:dyDescent="0.25">
      <c r="A27" s="3">
        <v>26</v>
      </c>
      <c r="B27" s="4" t="s">
        <v>179</v>
      </c>
      <c r="C27" s="4" t="s">
        <v>174</v>
      </c>
      <c r="D27" s="4"/>
      <c r="E27" s="4">
        <v>2007</v>
      </c>
      <c r="F27" s="4" t="s">
        <v>18</v>
      </c>
      <c r="G27" s="4">
        <v>2010416</v>
      </c>
      <c r="H27" s="4" t="s">
        <v>38</v>
      </c>
      <c r="I27" s="4" t="s">
        <v>408</v>
      </c>
      <c r="J27" s="4" t="s">
        <v>356</v>
      </c>
      <c r="K27" s="3">
        <f>IFERROR(IF(INDEX('Q1-1'!A:A,MATCH(H27,'Q1-1'!C:C,0))=0,na,INDEX('Q1-1'!A:A,MATCH(H27,'Q1-1'!C:C,0))),"-")</f>
        <v>26</v>
      </c>
      <c r="L27" s="3">
        <f>IFERROR(IF(INDEX('Q1-2'!A:A,MATCH(H27,'Q1-2'!C:C,0))=0,na,INDEX('Q1-2'!A:A,MATCH(H27,'Q1-2'!C:C,0))),"-")</f>
        <v>22</v>
      </c>
      <c r="M27" s="3" t="str">
        <f>IFERROR(IF(INDEX('Q2-1'!A:A,MATCH(H27,'Q2-1'!C:C,0))=0,na,INDEX('Q2-1'!A:A,MATCH(H27,'Q2-1'!C:C,0))),"-")</f>
        <v>-</v>
      </c>
      <c r="N27" s="3">
        <f>IFERROR(IF(INDEX('Q2-2'!A:A,MATCH(H27,'Q2-2'!C:C,0))=0,na,INDEX('Q2-2'!A:A,MATCH(H27,'Q2-2'!C:C,0))),"-")</f>
        <v>25</v>
      </c>
      <c r="O27" s="3">
        <f>IFERROR(IF(INDEX('Q3-1'!A:A,MATCH(H27,'Q3-1'!C:C,0))=0,na,INDEX('Q3-1'!A:A,MATCH(H27,'Q3-1'!C:C,0))),"-")</f>
        <v>16</v>
      </c>
      <c r="P27" s="3">
        <f>IFERROR(IF(INDEX('Q3-2'!A:A,MATCH(H27,'Q3-2'!C:C,0))=0,na,INDEX('Q3-2'!A:A,MATCH(H27,'Q3-2'!C:C,0))),"-")</f>
        <v>15</v>
      </c>
      <c r="Q27" s="3">
        <f>IFERROR(IF(INDEX('Q4-1'!A:A,MATCH(H27,'Q4-1'!C:C,0))=0,na,INDEX('Q4-1'!A:A,MATCH(H27,'Q4-1'!C:C,0))),"-")</f>
        <v>20</v>
      </c>
      <c r="R27" s="3">
        <f>IFERROR(IF(INDEX('Q4-2'!A:A,MATCH(H27,'Q4-2'!C:C,0))=0,na,INDEX('Q4-2'!A:A,MATCH(H27,'Q4-2'!C:C,0))),"-")</f>
        <v>23</v>
      </c>
      <c r="S27" s="3">
        <f t="shared" si="0"/>
        <v>15</v>
      </c>
      <c r="T27" s="3">
        <f t="shared" si="1"/>
        <v>16</v>
      </c>
      <c r="U27" s="3">
        <f t="shared" si="2"/>
        <v>20</v>
      </c>
      <c r="V27" s="3">
        <f t="shared" si="3"/>
        <v>51</v>
      </c>
      <c r="W27" s="3">
        <f t="shared" si="4"/>
        <v>22</v>
      </c>
      <c r="X27" s="3">
        <f t="shared" si="5"/>
        <v>23</v>
      </c>
    </row>
    <row r="28" spans="1:24" x14ac:dyDescent="0.25">
      <c r="A28" s="3">
        <f t="shared" si="7"/>
        <v>27</v>
      </c>
      <c r="B28" s="13" t="s">
        <v>144</v>
      </c>
      <c r="C28" s="13" t="s">
        <v>145</v>
      </c>
      <c r="D28" s="13"/>
      <c r="E28" s="13">
        <v>2007</v>
      </c>
      <c r="F28" s="13" t="s">
        <v>18</v>
      </c>
      <c r="G28" s="13">
        <v>2009741</v>
      </c>
      <c r="H28" s="13" t="s">
        <v>28</v>
      </c>
      <c r="I28" s="13" t="s">
        <v>408</v>
      </c>
      <c r="J28" s="13" t="s">
        <v>356</v>
      </c>
      <c r="K28" s="3">
        <f>IFERROR(IF(INDEX('Q1-1'!A:A,MATCH(H28,'Q1-1'!C:C,0))=0,na,INDEX('Q1-1'!A:A,MATCH(H28,'Q1-1'!C:C,0))),"-")</f>
        <v>20</v>
      </c>
      <c r="L28" s="3" t="str">
        <f>IFERROR(IF(INDEX('Q1-2'!A:A,MATCH(H28,'Q1-2'!C:C,0))=0,na,INDEX('Q1-2'!A:A,MATCH(H28,'Q1-2'!C:C,0))),"-")</f>
        <v>-</v>
      </c>
      <c r="M28" s="3">
        <f>IFERROR(IF(INDEX('Q2-1'!A:A,MATCH(H28,'Q2-1'!C:C,0))=0,na,INDEX('Q2-1'!A:A,MATCH(H28,'Q2-1'!C:C,0))),"-")</f>
        <v>20</v>
      </c>
      <c r="N28" s="3">
        <f>IFERROR(IF(INDEX('Q2-2'!A:A,MATCH(H28,'Q2-2'!C:C,0))=0,na,INDEX('Q2-2'!A:A,MATCH(H28,'Q2-2'!C:C,0))),"-")</f>
        <v>15</v>
      </c>
      <c r="O28" s="3" t="str">
        <f>IFERROR(IF(INDEX('Q3-1'!A:A,MATCH(H28,'Q3-1'!C:C,0))=0,na,INDEX('Q3-1'!A:A,MATCH(H28,'Q3-1'!C:C,0))),"-")</f>
        <v>-</v>
      </c>
      <c r="P28" s="3">
        <f>IFERROR(IF(INDEX('Q3-2'!A:A,MATCH(H28,'Q3-2'!C:C,0))=0,na,INDEX('Q3-2'!A:A,MATCH(H28,'Q3-2'!C:C,0))),"-")</f>
        <v>20</v>
      </c>
      <c r="Q28" s="3">
        <f>IFERROR(IF(INDEX('Q4-1'!A:A,MATCH(H28,'Q4-1'!C:C,0))=0,na,INDEX('Q4-1'!A:A,MATCH(H28,'Q4-1'!C:C,0))),"-")</f>
        <v>25</v>
      </c>
      <c r="R28" s="3">
        <f>IFERROR(IF(INDEX('Q4-2'!A:A,MATCH(H28,'Q4-2'!C:C,0))=0,na,INDEX('Q4-2'!A:A,MATCH(H28,'Q4-2'!C:C,0))),"-")</f>
        <v>24</v>
      </c>
      <c r="S28" s="3">
        <f t="shared" si="0"/>
        <v>15</v>
      </c>
      <c r="T28" s="3">
        <f t="shared" si="1"/>
        <v>20</v>
      </c>
      <c r="U28" s="3">
        <f t="shared" si="2"/>
        <v>20</v>
      </c>
      <c r="V28" s="3">
        <f t="shared" si="3"/>
        <v>55</v>
      </c>
      <c r="W28" s="3">
        <f t="shared" si="4"/>
        <v>20</v>
      </c>
      <c r="X28" s="3">
        <f t="shared" si="5"/>
        <v>24</v>
      </c>
    </row>
    <row r="29" spans="1:24" x14ac:dyDescent="0.25">
      <c r="A29" s="3">
        <f t="shared" si="7"/>
        <v>28</v>
      </c>
      <c r="B29" s="4" t="s">
        <v>165</v>
      </c>
      <c r="C29" s="4" t="s">
        <v>166</v>
      </c>
      <c r="D29" s="4"/>
      <c r="E29" s="4">
        <v>2006</v>
      </c>
      <c r="F29" s="4" t="s">
        <v>16</v>
      </c>
      <c r="G29" s="4">
        <v>2009919</v>
      </c>
      <c r="H29" s="4" t="s">
        <v>59</v>
      </c>
      <c r="I29" s="4" t="s">
        <v>408</v>
      </c>
      <c r="J29" s="4" t="s">
        <v>356</v>
      </c>
      <c r="K29" s="3">
        <f>IFERROR(IF(INDEX('Q1-1'!A:A,MATCH(H29,'Q1-1'!C:C,0))=0,na,INDEX('Q1-1'!A:A,MATCH(H29,'Q1-1'!C:C,0))),"-")</f>
        <v>28</v>
      </c>
      <c r="L29" s="3">
        <f>IFERROR(IF(INDEX('Q1-2'!A:A,MATCH(H29,'Q1-2'!C:C,0))=0,na,INDEX('Q1-2'!A:A,MATCH(H29,'Q1-2'!C:C,0))),"-")</f>
        <v>27</v>
      </c>
      <c r="M29" s="3">
        <f>IFERROR(IF(INDEX('Q2-1'!A:A,MATCH(H29,'Q2-1'!C:C,0))=0,na,INDEX('Q2-1'!A:A,MATCH(H29,'Q2-1'!C:C,0))),"-")</f>
        <v>21</v>
      </c>
      <c r="N29" s="3">
        <f>IFERROR(IF(INDEX('Q2-2'!A:A,MATCH(H29,'Q2-2'!C:C,0))=0,na,INDEX('Q2-2'!A:A,MATCH(H29,'Q2-2'!C:C,0))),"-")</f>
        <v>20</v>
      </c>
      <c r="O29" s="3">
        <f>IFERROR(IF(INDEX('Q3-1'!A:A,MATCH(H29,'Q3-1'!C:C,0))=0,na,INDEX('Q3-1'!A:A,MATCH(H29,'Q3-1'!C:C,0))),"-")</f>
        <v>19</v>
      </c>
      <c r="P29" s="3">
        <f>IFERROR(IF(INDEX('Q3-2'!A:A,MATCH(H29,'Q3-2'!C:C,0))=0,na,INDEX('Q3-2'!A:A,MATCH(H29,'Q3-2'!C:C,0))),"-")</f>
        <v>22</v>
      </c>
      <c r="Q29" s="3">
        <f>IFERROR(IF(INDEX('Q4-1'!A:A,MATCH(H29,'Q4-1'!C:C,0))=0,na,INDEX('Q4-1'!A:A,MATCH(H29,'Q4-1'!C:C,0))),"-")</f>
        <v>28</v>
      </c>
      <c r="R29" s="3">
        <f>IFERROR(IF(INDEX('Q4-2'!A:A,MATCH(H29,'Q4-2'!C:C,0))=0,na,INDEX('Q4-2'!A:A,MATCH(H29,'Q4-2'!C:C,0))),"-")</f>
        <v>27</v>
      </c>
      <c r="S29" s="3">
        <f t="shared" si="0"/>
        <v>19</v>
      </c>
      <c r="T29" s="3">
        <f t="shared" si="1"/>
        <v>20</v>
      </c>
      <c r="U29" s="3">
        <f t="shared" si="2"/>
        <v>21</v>
      </c>
      <c r="V29" s="3">
        <f t="shared" si="3"/>
        <v>60</v>
      </c>
      <c r="W29" s="3">
        <f t="shared" si="4"/>
        <v>22</v>
      </c>
      <c r="X29" s="3">
        <f t="shared" si="5"/>
        <v>27</v>
      </c>
    </row>
    <row r="30" spans="1:24" x14ac:dyDescent="0.25">
      <c r="A30" s="3">
        <f t="shared" si="7"/>
        <v>29</v>
      </c>
      <c r="B30" s="4" t="s">
        <v>205</v>
      </c>
      <c r="C30" s="4" t="s">
        <v>206</v>
      </c>
      <c r="D30" s="4"/>
      <c r="E30" s="4">
        <v>2007</v>
      </c>
      <c r="F30" s="4" t="s">
        <v>16</v>
      </c>
      <c r="G30" s="4">
        <v>2009601</v>
      </c>
      <c r="H30" s="4" t="s">
        <v>47</v>
      </c>
      <c r="I30" s="4" t="s">
        <v>408</v>
      </c>
      <c r="J30" s="4" t="s">
        <v>356</v>
      </c>
      <c r="K30" s="3">
        <f>IFERROR(IF(INDEX('Q1-1'!A:A,MATCH(H30,'Q1-1'!C:C,0))=0,na,INDEX('Q1-1'!A:A,MATCH(H30,'Q1-1'!C:C,0))),"-")</f>
        <v>19</v>
      </c>
      <c r="L30" s="3">
        <f>IFERROR(IF(INDEX('Q1-2'!A:A,MATCH(H30,'Q1-2'!C:C,0))=0,na,INDEX('Q1-2'!A:A,MATCH(H30,'Q1-2'!C:C,0))),"-")</f>
        <v>23</v>
      </c>
      <c r="M30" s="3">
        <f>IFERROR(IF(INDEX('Q2-1'!A:A,MATCH(H30,'Q2-1'!C:C,0))=0,na,INDEX('Q2-1'!A:A,MATCH(H30,'Q2-1'!C:C,0))),"-")</f>
        <v>22</v>
      </c>
      <c r="N30" s="3">
        <f>IFERROR(IF(INDEX('Q2-2'!A:A,MATCH(H30,'Q2-2'!C:C,0))=0,na,INDEX('Q2-2'!A:A,MATCH(H30,'Q2-2'!C:C,0))),"-")</f>
        <v>27</v>
      </c>
      <c r="O30" s="3">
        <f>IFERROR(IF(INDEX('Q3-1'!A:A,MATCH(H30,'Q3-1'!C:C,0))=0,na,INDEX('Q3-1'!A:A,MATCH(H30,'Q3-1'!C:C,0))),"-")</f>
        <v>21</v>
      </c>
      <c r="P30" s="3">
        <f>IFERROR(IF(INDEX('Q3-2'!A:A,MATCH(H30,'Q3-2'!C:C,0))=0,na,INDEX('Q3-2'!A:A,MATCH(H30,'Q3-2'!C:C,0))),"-")</f>
        <v>24</v>
      </c>
      <c r="Q30" s="3">
        <f>IFERROR(IF(INDEX('Q4-1'!A:A,MATCH(H30,'Q4-1'!C:C,0))=0,na,INDEX('Q4-1'!A:A,MATCH(H30,'Q4-1'!C:C,0))),"-")</f>
        <v>26</v>
      </c>
      <c r="R30" s="3">
        <f>IFERROR(IF(INDEX('Q4-2'!A:A,MATCH(H30,'Q4-2'!C:C,0))=0,na,INDEX('Q4-2'!A:A,MATCH(H30,'Q4-2'!C:C,0))),"-")</f>
        <v>25</v>
      </c>
      <c r="S30" s="3">
        <f t="shared" si="0"/>
        <v>19</v>
      </c>
      <c r="T30" s="3">
        <f t="shared" si="1"/>
        <v>21</v>
      </c>
      <c r="U30" s="3">
        <f t="shared" si="2"/>
        <v>22</v>
      </c>
      <c r="V30" s="3">
        <f t="shared" si="3"/>
        <v>62</v>
      </c>
      <c r="W30" s="3">
        <f t="shared" si="4"/>
        <v>23</v>
      </c>
      <c r="X30" s="3">
        <f t="shared" si="5"/>
        <v>24</v>
      </c>
    </row>
    <row r="31" spans="1:24" x14ac:dyDescent="0.25">
      <c r="A31" s="3">
        <f t="shared" si="7"/>
        <v>30</v>
      </c>
      <c r="B31" s="4" t="s">
        <v>156</v>
      </c>
      <c r="C31" s="4" t="s">
        <v>157</v>
      </c>
      <c r="D31" s="4"/>
      <c r="E31" s="4">
        <v>2006</v>
      </c>
      <c r="F31" s="4" t="s">
        <v>23</v>
      </c>
      <c r="G31" s="4">
        <v>2009656</v>
      </c>
      <c r="H31" s="4" t="s">
        <v>64</v>
      </c>
      <c r="I31" s="4" t="s">
        <v>408</v>
      </c>
      <c r="J31" s="4" t="s">
        <v>356</v>
      </c>
      <c r="K31" s="3">
        <f>IFERROR(IF(INDEX('Q1-1'!A:A,MATCH(H31,'Q1-1'!C:C,0))=0,na,INDEX('Q1-1'!A:A,MATCH(H31,'Q1-1'!C:C,0))),"-")</f>
        <v>24</v>
      </c>
      <c r="L31" s="3">
        <f>IFERROR(IF(INDEX('Q1-2'!A:A,MATCH(H31,'Q1-2'!C:C,0))=0,na,INDEX('Q1-2'!A:A,MATCH(H31,'Q1-2'!C:C,0))),"-")</f>
        <v>28</v>
      </c>
      <c r="M31" s="3">
        <f>IFERROR(IF(INDEX('Q2-1'!A:A,MATCH(H31,'Q2-1'!C:C,0))=0,na,INDEX('Q2-1'!A:A,MATCH(H31,'Q2-1'!C:C,0))),"-")</f>
        <v>25</v>
      </c>
      <c r="N31" s="3">
        <f>IFERROR(IF(INDEX('Q2-2'!A:A,MATCH(H31,'Q2-2'!C:C,0))=0,na,INDEX('Q2-2'!A:A,MATCH(H31,'Q2-2'!C:C,0))),"-")</f>
        <v>29</v>
      </c>
      <c r="O31" s="3">
        <f>IFERROR(IF(INDEX('Q3-1'!A:A,MATCH(H31,'Q3-1'!C:C,0))=0,na,INDEX('Q3-1'!A:A,MATCH(H31,'Q3-1'!C:C,0))),"-")</f>
        <v>23</v>
      </c>
      <c r="P31" s="3">
        <f>IFERROR(IF(INDEX('Q3-2'!A:A,MATCH(H31,'Q3-2'!C:C,0))=0,na,INDEX('Q3-2'!A:A,MATCH(H31,'Q3-2'!C:C,0))),"-")</f>
        <v>25</v>
      </c>
      <c r="Q31" s="3">
        <f>IFERROR(IF(INDEX('Q4-1'!A:A,MATCH(H31,'Q4-1'!C:C,0))=0,na,INDEX('Q4-1'!A:A,MATCH(H31,'Q4-1'!C:C,0))),"-")</f>
        <v>22</v>
      </c>
      <c r="R31" s="3">
        <f>IFERROR(IF(INDEX('Q4-2'!A:A,MATCH(H31,'Q4-2'!C:C,0))=0,na,INDEX('Q4-2'!A:A,MATCH(H31,'Q4-2'!C:C,0))),"-")</f>
        <v>22</v>
      </c>
      <c r="S31" s="3">
        <f t="shared" si="0"/>
        <v>22</v>
      </c>
      <c r="T31" s="3">
        <f t="shared" si="1"/>
        <v>22</v>
      </c>
      <c r="U31" s="3">
        <f t="shared" si="2"/>
        <v>23</v>
      </c>
      <c r="V31" s="3">
        <f t="shared" si="3"/>
        <v>67</v>
      </c>
      <c r="W31" s="3">
        <f t="shared" si="4"/>
        <v>24</v>
      </c>
      <c r="X31" s="3">
        <f t="shared" si="5"/>
        <v>25</v>
      </c>
    </row>
    <row r="32" spans="1:24" x14ac:dyDescent="0.25">
      <c r="A32" s="3">
        <f t="shared" si="7"/>
        <v>31</v>
      </c>
      <c r="B32" s="4" t="s">
        <v>161</v>
      </c>
      <c r="C32" s="4" t="s">
        <v>151</v>
      </c>
      <c r="D32" s="4"/>
      <c r="E32" s="4">
        <v>2007</v>
      </c>
      <c r="F32" s="4" t="s">
        <v>16</v>
      </c>
      <c r="G32" s="4">
        <v>2011273</v>
      </c>
      <c r="H32" s="4" t="s">
        <v>484</v>
      </c>
      <c r="I32" s="4" t="s">
        <v>408</v>
      </c>
      <c r="J32" s="4" t="s">
        <v>356</v>
      </c>
      <c r="K32" s="3" t="str">
        <f>IFERROR(IF(INDEX('Q1-1'!A:A,MATCH(H32,'Q1-1'!C:C,0))=0,na,INDEX('Q1-1'!A:A,MATCH(H32,'Q1-1'!C:C,0))),"-")</f>
        <v>-</v>
      </c>
      <c r="L32" s="3" t="str">
        <f>IFERROR(IF(INDEX('Q1-2'!A:A,MATCH(H32,'Q1-2'!C:C,0))=0,na,INDEX('Q1-2'!A:A,MATCH(H32,'Q1-2'!C:C,0))),"-")</f>
        <v>-</v>
      </c>
      <c r="M32" s="3" t="str">
        <f>IFERROR(IF(INDEX('Q2-1'!A:A,MATCH(H32,'Q2-1'!C:C,0))=0,na,INDEX('Q2-1'!A:A,MATCH(H32,'Q2-1'!C:C,0))),"-")</f>
        <v>-</v>
      </c>
      <c r="N32" s="3" t="str">
        <f>IFERROR(IF(INDEX('Q2-2'!A:A,MATCH(H32,'Q2-2'!C:C,0))=0,na,INDEX('Q2-2'!A:A,MATCH(H32,'Q2-2'!C:C,0))),"-")</f>
        <v>-</v>
      </c>
      <c r="O32" s="3">
        <f>IFERROR(IF(INDEX('Q3-1'!A:A,MATCH(H32,'Q3-1'!C:C,0))=0,na,INDEX('Q3-1'!A:A,MATCH(H32,'Q3-1'!C:C,0))),"-")</f>
        <v>18</v>
      </c>
      <c r="P32" s="3">
        <f>IFERROR(IF(INDEX('Q3-2'!A:A,MATCH(H32,'Q3-2'!C:C,0))=0,na,INDEX('Q3-2'!A:A,MATCH(H32,'Q3-2'!C:C,0))),"-")</f>
        <v>23</v>
      </c>
      <c r="Q32" s="3">
        <f>IFERROR(IF(INDEX('Q4-1'!A:A,MATCH(H32,'Q4-1'!C:C,0))=0,na,INDEX('Q4-1'!A:A,MATCH(H32,'Q4-1'!C:C,0))),"-")</f>
        <v>30</v>
      </c>
      <c r="R32" s="3">
        <f>IFERROR(IF(INDEX('Q4-2'!A:A,MATCH(H32,'Q4-2'!C:C,0))=0,na,INDEX('Q4-2'!A:A,MATCH(H32,'Q4-2'!C:C,0))),"-")</f>
        <v>28</v>
      </c>
      <c r="S32" s="3">
        <f t="shared" si="0"/>
        <v>18</v>
      </c>
      <c r="T32" s="3">
        <f t="shared" si="1"/>
        <v>23</v>
      </c>
      <c r="U32" s="3">
        <f t="shared" si="2"/>
        <v>28</v>
      </c>
      <c r="V32" s="3">
        <f t="shared" si="3"/>
        <v>69</v>
      </c>
      <c r="W32" s="3">
        <f t="shared" si="4"/>
        <v>30</v>
      </c>
      <c r="X32" s="3" t="str">
        <f t="shared" si="5"/>
        <v>-</v>
      </c>
    </row>
    <row r="33" spans="1:24" x14ac:dyDescent="0.25">
      <c r="A33" s="3">
        <f t="shared" si="7"/>
        <v>32</v>
      </c>
      <c r="B33" s="4" t="s">
        <v>207</v>
      </c>
      <c r="C33" s="4" t="s">
        <v>208</v>
      </c>
      <c r="D33" s="4"/>
      <c r="E33" s="4">
        <v>2006</v>
      </c>
      <c r="F33" s="4" t="s">
        <v>18</v>
      </c>
      <c r="G33" s="4">
        <v>2010566</v>
      </c>
      <c r="H33" s="4" t="s">
        <v>68</v>
      </c>
      <c r="I33" s="4" t="s">
        <v>408</v>
      </c>
      <c r="J33" s="4" t="s">
        <v>356</v>
      </c>
      <c r="K33" s="3">
        <f>IFERROR(IF(INDEX('Q1-1'!A:A,MATCH(H33,'Q1-1'!C:C,0))=0,na,INDEX('Q1-1'!A:A,MATCH(H33,'Q1-1'!C:C,0))),"-")</f>
        <v>31</v>
      </c>
      <c r="L33" s="3">
        <f>IFERROR(IF(INDEX('Q1-2'!A:A,MATCH(H33,'Q1-2'!C:C,0))=0,na,INDEX('Q1-2'!A:A,MATCH(H33,'Q1-2'!C:C,0))),"-")</f>
        <v>30</v>
      </c>
      <c r="M33" s="3">
        <f>IFERROR(IF(INDEX('Q2-1'!A:A,MATCH(H33,'Q2-1'!C:C,0))=0,na,INDEX('Q2-1'!A:A,MATCH(H33,'Q2-1'!C:C,0))),"-")</f>
        <v>26</v>
      </c>
      <c r="N33" s="3">
        <f>IFERROR(IF(INDEX('Q2-2'!A:A,MATCH(H33,'Q2-2'!C:C,0))=0,na,INDEX('Q2-2'!A:A,MATCH(H33,'Q2-2'!C:C,0))),"-")</f>
        <v>30</v>
      </c>
      <c r="O33" s="3">
        <f>IFERROR(IF(INDEX('Q3-1'!A:A,MATCH(H33,'Q3-1'!C:C,0))=0,na,INDEX('Q3-1'!A:A,MATCH(H33,'Q3-1'!C:C,0))),"-")</f>
        <v>22</v>
      </c>
      <c r="P33" s="3">
        <f>IFERROR(IF(INDEX('Q3-2'!A:A,MATCH(H33,'Q3-2'!C:C,0))=0,na,INDEX('Q3-2'!A:A,MATCH(H33,'Q3-2'!C:C,0))),"-")</f>
        <v>27</v>
      </c>
      <c r="Q33" s="3">
        <f>IFERROR(IF(INDEX('Q4-1'!A:A,MATCH(H33,'Q4-1'!C:C,0))=0,na,INDEX('Q4-1'!A:A,MATCH(H33,'Q4-1'!C:C,0))),"-")</f>
        <v>27</v>
      </c>
      <c r="R33" s="3">
        <f>IFERROR(IF(INDEX('Q4-2'!A:A,MATCH(H33,'Q4-2'!C:C,0))=0,na,INDEX('Q4-2'!A:A,MATCH(H33,'Q4-2'!C:C,0))),"-")</f>
        <v>26</v>
      </c>
      <c r="S33" s="3">
        <f t="shared" si="0"/>
        <v>22</v>
      </c>
      <c r="T33" s="3">
        <f t="shared" si="1"/>
        <v>26</v>
      </c>
      <c r="U33" s="3">
        <f t="shared" si="2"/>
        <v>26</v>
      </c>
      <c r="V33" s="3">
        <f t="shared" si="3"/>
        <v>74</v>
      </c>
      <c r="W33" s="3">
        <f t="shared" si="4"/>
        <v>27</v>
      </c>
      <c r="X33" s="3">
        <f t="shared" si="5"/>
        <v>27</v>
      </c>
    </row>
    <row r="34" spans="1:24" x14ac:dyDescent="0.25">
      <c r="A34" s="3">
        <f t="shared" si="7"/>
        <v>33</v>
      </c>
      <c r="B34" s="4" t="s">
        <v>148</v>
      </c>
      <c r="C34" s="4" t="s">
        <v>149</v>
      </c>
      <c r="D34" s="4"/>
      <c r="E34" s="4">
        <v>2007</v>
      </c>
      <c r="F34" s="4" t="s">
        <v>23</v>
      </c>
      <c r="G34" s="4">
        <v>2010992</v>
      </c>
      <c r="H34" s="4" t="s">
        <v>31</v>
      </c>
      <c r="I34" s="4" t="s">
        <v>408</v>
      </c>
      <c r="J34" s="4" t="s">
        <v>356</v>
      </c>
      <c r="K34" s="3">
        <f>IFERROR(IF(INDEX('Q1-1'!A:A,MATCH(H34,'Q1-1'!C:C,0))=0,na,INDEX('Q1-1'!A:A,MATCH(H34,'Q1-1'!C:C,0))),"-")</f>
        <v>32</v>
      </c>
      <c r="L34" s="3">
        <f>IFERROR(IF(INDEX('Q1-2'!A:A,MATCH(H34,'Q1-2'!C:C,0))=0,na,INDEX('Q1-2'!A:A,MATCH(H34,'Q1-2'!C:C,0))),"-")</f>
        <v>32</v>
      </c>
      <c r="M34" s="3" t="str">
        <f>IFERROR(IF(INDEX('Q2-1'!A:A,MATCH(H34,'Q2-1'!C:C,0))=0,na,INDEX('Q2-1'!A:A,MATCH(H34,'Q2-1'!C:C,0))),"-")</f>
        <v>-</v>
      </c>
      <c r="N34" s="3">
        <f>IFERROR(IF(INDEX('Q2-2'!A:A,MATCH(H34,'Q2-2'!C:C,0))=0,na,INDEX('Q2-2'!A:A,MATCH(H34,'Q2-2'!C:C,0))),"-")</f>
        <v>33</v>
      </c>
      <c r="O34" s="3">
        <f>IFERROR(IF(INDEX('Q3-1'!A:A,MATCH(H34,'Q3-1'!C:C,0))=0,na,INDEX('Q3-1'!A:A,MATCH(H34,'Q3-1'!C:C,0))),"-")</f>
        <v>24</v>
      </c>
      <c r="P34" s="3">
        <f>IFERROR(IF(INDEX('Q3-2'!A:A,MATCH(H34,'Q3-2'!C:C,0))=0,na,INDEX('Q3-2'!A:A,MATCH(H34,'Q3-2'!C:C,0))),"-")</f>
        <v>28</v>
      </c>
      <c r="Q34" s="3">
        <f>IFERROR(IF(INDEX('Q4-1'!A:A,MATCH(H34,'Q4-1'!C:C,0))=0,na,INDEX('Q4-1'!A:A,MATCH(H34,'Q4-1'!C:C,0))),"-")</f>
        <v>29</v>
      </c>
      <c r="R34" s="3">
        <f>IFERROR(IF(INDEX('Q4-2'!A:A,MATCH(H34,'Q4-2'!C:C,0))=0,na,INDEX('Q4-2'!A:A,MATCH(H34,'Q4-2'!C:C,0))),"-")</f>
        <v>30</v>
      </c>
      <c r="S34" s="3">
        <f t="shared" ref="S34:S65" si="8">IFERROR(SMALL(K34:R34,1),"-")</f>
        <v>24</v>
      </c>
      <c r="T34" s="3">
        <f t="shared" ref="T34:T69" si="9">IFERROR(SMALL(K34:R34,2),"-")</f>
        <v>28</v>
      </c>
      <c r="U34" s="3">
        <f t="shared" ref="U34:U69" si="10">IFERROR(SMALL(K34:R34,3),"-")</f>
        <v>29</v>
      </c>
      <c r="V34" s="3">
        <f t="shared" ref="V34:V65" si="11">IFERROR(S34+T34+U34,"-")</f>
        <v>81</v>
      </c>
      <c r="W34" s="3">
        <f t="shared" ref="W34:W69" si="12">IFERROR(SMALL(K34:R34,4),"-")</f>
        <v>30</v>
      </c>
      <c r="X34" s="3">
        <f t="shared" ref="X34:X69" si="13">IFERROR(SMALL(K34:R34,5),"-")</f>
        <v>32</v>
      </c>
    </row>
    <row r="35" spans="1:24" x14ac:dyDescent="0.25">
      <c r="A35" s="3">
        <f t="shared" si="7"/>
        <v>34</v>
      </c>
      <c r="B35" s="4" t="s">
        <v>190</v>
      </c>
      <c r="C35" s="4" t="s">
        <v>191</v>
      </c>
      <c r="D35" s="4"/>
      <c r="E35" s="4">
        <v>2006</v>
      </c>
      <c r="F35" s="4" t="s">
        <v>18</v>
      </c>
      <c r="G35" s="4">
        <v>2010787</v>
      </c>
      <c r="H35" s="4" t="s">
        <v>71</v>
      </c>
      <c r="I35" s="4" t="s">
        <v>408</v>
      </c>
      <c r="J35" s="4" t="s">
        <v>356</v>
      </c>
      <c r="K35" s="3">
        <f>IFERROR(IF(INDEX('Q1-1'!A:A,MATCH(H35,'Q1-1'!C:C,0))=0,na,INDEX('Q1-1'!A:A,MATCH(H35,'Q1-1'!C:C,0))),"-")</f>
        <v>33</v>
      </c>
      <c r="L35" s="3">
        <f>IFERROR(IF(INDEX('Q1-2'!A:A,MATCH(H35,'Q1-2'!C:C,0))=0,na,INDEX('Q1-2'!A:A,MATCH(H35,'Q1-2'!C:C,0))),"-")</f>
        <v>33</v>
      </c>
      <c r="M35" s="3">
        <f>IFERROR(IF(INDEX('Q2-1'!A:A,MATCH(H35,'Q2-1'!C:C,0))=0,na,INDEX('Q2-1'!A:A,MATCH(H35,'Q2-1'!C:C,0))),"-")</f>
        <v>27</v>
      </c>
      <c r="N35" s="3">
        <f>IFERROR(IF(INDEX('Q2-2'!A:A,MATCH(H35,'Q2-2'!C:C,0))=0,na,INDEX('Q2-2'!A:A,MATCH(H35,'Q2-2'!C:C,0))),"-")</f>
        <v>32</v>
      </c>
      <c r="O35" s="3">
        <f>IFERROR(IF(INDEX('Q3-1'!A:A,MATCH(H35,'Q3-1'!C:C,0))=0,na,INDEX('Q3-1'!A:A,MATCH(H35,'Q3-1'!C:C,0))),"-")</f>
        <v>27</v>
      </c>
      <c r="P35" s="3">
        <f>IFERROR(IF(INDEX('Q3-2'!A:A,MATCH(H35,'Q3-2'!C:C,0))=0,na,INDEX('Q3-2'!A:A,MATCH(H35,'Q3-2'!C:C,0))),"-")</f>
        <v>30</v>
      </c>
      <c r="Q35" s="3">
        <f>IFERROR(IF(INDEX('Q4-1'!A:A,MATCH(H35,'Q4-1'!C:C,0))=0,na,INDEX('Q4-1'!A:A,MATCH(H35,'Q4-1'!C:C,0))),"-")</f>
        <v>32</v>
      </c>
      <c r="R35" s="3">
        <f>IFERROR(IF(INDEX('Q4-2'!A:A,MATCH(H35,'Q4-2'!C:C,0))=0,na,INDEX('Q4-2'!A:A,MATCH(H35,'Q4-2'!C:C,0))),"-")</f>
        <v>31</v>
      </c>
      <c r="S35" s="3">
        <f t="shared" si="8"/>
        <v>27</v>
      </c>
      <c r="T35" s="3">
        <f t="shared" si="9"/>
        <v>27</v>
      </c>
      <c r="U35" s="3">
        <f t="shared" si="10"/>
        <v>30</v>
      </c>
      <c r="V35" s="3">
        <f t="shared" si="11"/>
        <v>84</v>
      </c>
      <c r="W35" s="3">
        <f t="shared" si="12"/>
        <v>31</v>
      </c>
      <c r="X35" s="3">
        <f t="shared" si="13"/>
        <v>32</v>
      </c>
    </row>
    <row r="36" spans="1:24" x14ac:dyDescent="0.25">
      <c r="A36" s="3">
        <v>35</v>
      </c>
      <c r="B36" s="4" t="s">
        <v>146</v>
      </c>
      <c r="C36" s="4" t="s">
        <v>147</v>
      </c>
      <c r="D36" s="4"/>
      <c r="E36" s="4">
        <v>2007</v>
      </c>
      <c r="F36" s="4" t="s">
        <v>23</v>
      </c>
      <c r="G36" s="4">
        <v>2010953</v>
      </c>
      <c r="H36" s="4" t="s">
        <v>29</v>
      </c>
      <c r="I36" s="4" t="s">
        <v>408</v>
      </c>
      <c r="J36" s="4" t="s">
        <v>356</v>
      </c>
      <c r="K36" s="3" t="str">
        <f>IFERROR(IF(INDEX('Q1-1'!A:A,MATCH(H36,'Q1-1'!C:C,0))=0,na,INDEX('Q1-1'!A:A,MATCH(H36,'Q1-1'!C:C,0))),"-")</f>
        <v>-</v>
      </c>
      <c r="L36" s="3" t="str">
        <f>IFERROR(IF(INDEX('Q1-2'!A:A,MATCH(H36,'Q1-2'!C:C,0))=0,na,INDEX('Q1-2'!A:A,MATCH(H36,'Q1-2'!C:C,0))),"-")</f>
        <v>-</v>
      </c>
      <c r="M36" s="3">
        <f>IFERROR(IF(INDEX('Q2-1'!A:A,MATCH(H36,'Q2-1'!C:C,0))=0,na,INDEX('Q2-1'!A:A,MATCH(H36,'Q2-1'!C:C,0))),"-")</f>
        <v>28</v>
      </c>
      <c r="N36" s="3">
        <f>IFERROR(IF(INDEX('Q2-2'!A:A,MATCH(H36,'Q2-2'!C:C,0))=0,na,INDEX('Q2-2'!A:A,MATCH(H36,'Q2-2'!C:C,0))),"-")</f>
        <v>31</v>
      </c>
      <c r="O36" s="3">
        <f>IFERROR(IF(INDEX('Q3-1'!A:A,MATCH(H36,'Q3-1'!C:C,0))=0,na,INDEX('Q3-1'!A:A,MATCH(H36,'Q3-1'!C:C,0))),"-")</f>
        <v>25</v>
      </c>
      <c r="P36" s="3">
        <f>IFERROR(IF(INDEX('Q3-2'!A:A,MATCH(H36,'Q3-2'!C:C,0))=0,na,INDEX('Q3-2'!A:A,MATCH(H36,'Q3-2'!C:C,0))),"-")</f>
        <v>32</v>
      </c>
      <c r="Q36" s="3">
        <f>IFERROR(IF(INDEX('Q4-1'!A:A,MATCH(H36,'Q4-1'!C:C,0))=0,na,INDEX('Q4-1'!A:A,MATCH(H36,'Q4-1'!C:C,0))),"-")</f>
        <v>35</v>
      </c>
      <c r="R36" s="3">
        <f>IFERROR(IF(INDEX('Q4-2'!A:A,MATCH(H36,'Q4-2'!C:C,0))=0,na,INDEX('Q4-2'!A:A,MATCH(H36,'Q4-2'!C:C,0))),"-")</f>
        <v>33</v>
      </c>
      <c r="S36" s="3">
        <f t="shared" si="8"/>
        <v>25</v>
      </c>
      <c r="T36" s="3">
        <f t="shared" si="9"/>
        <v>28</v>
      </c>
      <c r="U36" s="3">
        <f t="shared" si="10"/>
        <v>31</v>
      </c>
      <c r="V36" s="3">
        <f t="shared" si="11"/>
        <v>84</v>
      </c>
      <c r="W36" s="3">
        <f t="shared" si="12"/>
        <v>32</v>
      </c>
      <c r="X36" s="3">
        <f t="shared" si="13"/>
        <v>33</v>
      </c>
    </row>
    <row r="37" spans="1:24" x14ac:dyDescent="0.25">
      <c r="A37" s="3">
        <f t="shared" si="7"/>
        <v>36</v>
      </c>
      <c r="B37" s="4" t="s">
        <v>133</v>
      </c>
      <c r="C37" s="4" t="s">
        <v>134</v>
      </c>
      <c r="D37" s="4"/>
      <c r="E37" s="4">
        <v>2007</v>
      </c>
      <c r="F37" s="4" t="s">
        <v>23</v>
      </c>
      <c r="G37" s="4">
        <v>2011396</v>
      </c>
      <c r="H37" s="4" t="s">
        <v>135</v>
      </c>
      <c r="I37" s="4" t="s">
        <v>408</v>
      </c>
      <c r="J37" s="4" t="s">
        <v>356</v>
      </c>
      <c r="K37" s="3">
        <f>IFERROR(IF(INDEX('Q1-1'!A:A,MATCH(H37,'Q1-1'!C:C,0))=0,na,INDEX('Q1-1'!A:A,MATCH(H37,'Q1-1'!C:C,0))),"-")</f>
        <v>30</v>
      </c>
      <c r="L37" s="3">
        <f>IFERROR(IF(INDEX('Q1-2'!A:A,MATCH(H37,'Q1-2'!C:C,0))=0,na,INDEX('Q1-2'!A:A,MATCH(H37,'Q1-2'!C:C,0))),"-")</f>
        <v>31</v>
      </c>
      <c r="M37" s="3" t="str">
        <f>IFERROR(IF(INDEX('Q2-1'!A:A,MATCH(H37,'Q2-1'!C:C,0))=0,na,INDEX('Q2-1'!A:A,MATCH(H37,'Q2-1'!C:C,0))),"-")</f>
        <v>-</v>
      </c>
      <c r="N37" s="3">
        <f>IFERROR(IF(INDEX('Q2-2'!A:A,MATCH(H37,'Q2-2'!C:C,0))=0,na,INDEX('Q2-2'!A:A,MATCH(H37,'Q2-2'!C:C,0))),"-")</f>
        <v>34</v>
      </c>
      <c r="O37" s="3">
        <f>IFERROR(IF(INDEX('Q3-1'!A:A,MATCH(H37,'Q3-1'!C:C,0))=0,na,INDEX('Q3-1'!A:A,MATCH(H37,'Q3-1'!C:C,0))),"-")</f>
        <v>26</v>
      </c>
      <c r="P37" s="3">
        <f>IFERROR(IF(INDEX('Q3-2'!A:A,MATCH(H37,'Q3-2'!C:C,0))=0,na,INDEX('Q3-2'!A:A,MATCH(H37,'Q3-2'!C:C,0))),"-")</f>
        <v>29</v>
      </c>
      <c r="Q37" s="3" t="str">
        <f>IFERROR(IF(INDEX('Q4-1'!A:A,MATCH(H37,'Q4-1'!C:C,0))=0,na,INDEX('Q4-1'!A:A,MATCH(H37,'Q4-1'!C:C,0))),"-")</f>
        <v>-</v>
      </c>
      <c r="R37" s="3" t="str">
        <f>IFERROR(IF(INDEX('Q4-2'!A:A,MATCH(H37,'Q4-2'!C:C,0))=0,na,INDEX('Q4-2'!A:A,MATCH(H37,'Q4-2'!C:C,0))),"-")</f>
        <v>-</v>
      </c>
      <c r="S37" s="3">
        <f t="shared" si="8"/>
        <v>26</v>
      </c>
      <c r="T37" s="3">
        <f t="shared" si="9"/>
        <v>29</v>
      </c>
      <c r="U37" s="3">
        <f t="shared" si="10"/>
        <v>30</v>
      </c>
      <c r="V37" s="3">
        <f t="shared" si="11"/>
        <v>85</v>
      </c>
      <c r="W37" s="3">
        <f t="shared" si="12"/>
        <v>31</v>
      </c>
      <c r="X37" s="3">
        <f t="shared" si="13"/>
        <v>34</v>
      </c>
    </row>
    <row r="38" spans="1:24" x14ac:dyDescent="0.25">
      <c r="A38" s="3">
        <f t="shared" si="7"/>
        <v>37</v>
      </c>
      <c r="B38" s="4" t="s">
        <v>122</v>
      </c>
      <c r="C38" s="4" t="s">
        <v>123</v>
      </c>
      <c r="D38" s="4"/>
      <c r="E38" s="4">
        <v>2006</v>
      </c>
      <c r="F38" s="4" t="s">
        <v>18</v>
      </c>
      <c r="G38" s="4">
        <v>2010936</v>
      </c>
      <c r="H38" s="4" t="s">
        <v>67</v>
      </c>
      <c r="I38" s="4" t="s">
        <v>408</v>
      </c>
      <c r="J38" s="4" t="s">
        <v>356</v>
      </c>
      <c r="K38" s="3">
        <f>IFERROR(IF(INDEX('Q1-1'!A:A,MATCH(H38,'Q1-1'!C:C,0))=0,na,INDEX('Q1-1'!A:A,MATCH(H38,'Q1-1'!C:C,0))),"-")</f>
        <v>35</v>
      </c>
      <c r="L38" s="3">
        <f>IFERROR(IF(INDEX('Q1-2'!A:A,MATCH(H38,'Q1-2'!C:C,0))=0,na,INDEX('Q1-2'!A:A,MATCH(H38,'Q1-2'!C:C,0))),"-")</f>
        <v>34</v>
      </c>
      <c r="M38" s="3">
        <f>IFERROR(IF(INDEX('Q2-1'!A:A,MATCH(H38,'Q2-1'!C:C,0))=0,na,INDEX('Q2-1'!A:A,MATCH(H38,'Q2-1'!C:C,0))),"-")</f>
        <v>30</v>
      </c>
      <c r="N38" s="3">
        <f>IFERROR(IF(INDEX('Q2-2'!A:A,MATCH(H38,'Q2-2'!C:C,0))=0,na,INDEX('Q2-2'!A:A,MATCH(H38,'Q2-2'!C:C,0))),"-")</f>
        <v>35</v>
      </c>
      <c r="O38" s="3">
        <f>IFERROR(IF(INDEX('Q3-1'!A:A,MATCH(H38,'Q3-1'!C:C,0))=0,na,INDEX('Q3-1'!A:A,MATCH(H38,'Q3-1'!C:C,0))),"-")</f>
        <v>28</v>
      </c>
      <c r="P38" s="3">
        <f>IFERROR(IF(INDEX('Q3-2'!A:A,MATCH(H38,'Q3-2'!C:C,0))=0,na,INDEX('Q3-2'!A:A,MATCH(H38,'Q3-2'!C:C,0))),"-")</f>
        <v>33</v>
      </c>
      <c r="Q38" s="3">
        <f>IFERROR(IF(INDEX('Q4-1'!A:A,MATCH(H38,'Q4-1'!C:C,0))=0,na,INDEX('Q4-1'!A:A,MATCH(H38,'Q4-1'!C:C,0))),"-")</f>
        <v>31</v>
      </c>
      <c r="R38" s="3">
        <f>IFERROR(IF(INDEX('Q4-2'!A:A,MATCH(H38,'Q4-2'!C:C,0))=0,na,INDEX('Q4-2'!A:A,MATCH(H38,'Q4-2'!C:C,0))),"-")</f>
        <v>32</v>
      </c>
      <c r="S38" s="3">
        <f t="shared" si="8"/>
        <v>28</v>
      </c>
      <c r="T38" s="3">
        <f t="shared" si="9"/>
        <v>30</v>
      </c>
      <c r="U38" s="3">
        <f t="shared" si="10"/>
        <v>31</v>
      </c>
      <c r="V38" s="3">
        <f t="shared" si="11"/>
        <v>89</v>
      </c>
      <c r="W38" s="3">
        <f t="shared" si="12"/>
        <v>32</v>
      </c>
      <c r="X38" s="3">
        <f t="shared" si="13"/>
        <v>33</v>
      </c>
    </row>
    <row r="39" spans="1:24" x14ac:dyDescent="0.25">
      <c r="A39" s="3">
        <f t="shared" si="7"/>
        <v>38</v>
      </c>
      <c r="B39" s="4" t="s">
        <v>197</v>
      </c>
      <c r="C39" s="4" t="s">
        <v>173</v>
      </c>
      <c r="D39" s="4"/>
      <c r="E39" s="4">
        <v>2007</v>
      </c>
      <c r="F39" s="4" t="s">
        <v>18</v>
      </c>
      <c r="G39" s="4">
        <v>2011039</v>
      </c>
      <c r="H39" s="4" t="s">
        <v>475</v>
      </c>
      <c r="I39" s="4" t="s">
        <v>408</v>
      </c>
      <c r="J39" s="4" t="s">
        <v>356</v>
      </c>
      <c r="K39" s="3">
        <f>IFERROR(IF(INDEX('Q1-1'!A:A,MATCH(H39,'Q1-1'!C:C,0))=0,na,INDEX('Q1-1'!A:A,MATCH(H39,'Q1-1'!C:C,0))),"-")</f>
        <v>34</v>
      </c>
      <c r="L39" s="3">
        <f>IFERROR(IF(INDEX('Q1-2'!A:A,MATCH(H39,'Q1-2'!C:C,0))=0,na,INDEX('Q1-2'!A:A,MATCH(H39,'Q1-2'!C:C,0))),"-")</f>
        <v>36</v>
      </c>
      <c r="M39" s="3">
        <f>IFERROR(IF(INDEX('Q2-1'!A:A,MATCH(H39,'Q2-1'!C:C,0))=0,na,INDEX('Q2-1'!A:A,MATCH(H39,'Q2-1'!C:C,0))),"-")</f>
        <v>29</v>
      </c>
      <c r="N39" s="3">
        <f>IFERROR(IF(INDEX('Q2-2'!A:A,MATCH(H39,'Q2-2'!C:C,0))=0,na,INDEX('Q2-2'!A:A,MATCH(H39,'Q2-2'!C:C,0))),"-")</f>
        <v>36</v>
      </c>
      <c r="O39" s="3">
        <f>IFERROR(IF(INDEX('Q3-1'!A:A,MATCH(H39,'Q3-1'!C:C,0))=0,na,INDEX('Q3-1'!A:A,MATCH(H39,'Q3-1'!C:C,0))),"-")</f>
        <v>29</v>
      </c>
      <c r="P39" s="3">
        <f>IFERROR(IF(INDEX('Q3-2'!A:A,MATCH(H39,'Q3-2'!C:C,0))=0,na,INDEX('Q3-2'!A:A,MATCH(H39,'Q3-2'!C:C,0))),"-")</f>
        <v>34</v>
      </c>
      <c r="Q39" s="3">
        <f>IFERROR(IF(INDEX('Q4-1'!A:A,MATCH(H39,'Q4-1'!C:C,0))=0,na,INDEX('Q4-1'!A:A,MATCH(H39,'Q4-1'!C:C,0))),"-")</f>
        <v>33</v>
      </c>
      <c r="R39" s="3">
        <f>IFERROR(IF(INDEX('Q4-2'!A:A,MATCH(H39,'Q4-2'!C:C,0))=0,na,INDEX('Q4-2'!A:A,MATCH(H39,'Q4-2'!C:C,0))),"-")</f>
        <v>34</v>
      </c>
      <c r="S39" s="3">
        <f t="shared" si="8"/>
        <v>29</v>
      </c>
      <c r="T39" s="3">
        <f t="shared" si="9"/>
        <v>29</v>
      </c>
      <c r="U39" s="3">
        <f t="shared" si="10"/>
        <v>33</v>
      </c>
      <c r="V39" s="3">
        <f t="shared" si="11"/>
        <v>91</v>
      </c>
      <c r="W39" s="3">
        <f t="shared" si="12"/>
        <v>34</v>
      </c>
      <c r="X39" s="3">
        <f t="shared" si="13"/>
        <v>34</v>
      </c>
    </row>
    <row r="40" spans="1:24" x14ac:dyDescent="0.25">
      <c r="A40" s="3">
        <f t="shared" si="7"/>
        <v>39</v>
      </c>
      <c r="B40" s="4" t="s">
        <v>180</v>
      </c>
      <c r="C40" s="4" t="s">
        <v>181</v>
      </c>
      <c r="D40" s="4"/>
      <c r="E40" s="4">
        <v>2006</v>
      </c>
      <c r="F40" s="4" t="s">
        <v>23</v>
      </c>
      <c r="G40" s="4">
        <v>2011275</v>
      </c>
      <c r="H40" s="4" t="s">
        <v>182</v>
      </c>
      <c r="I40" s="4" t="s">
        <v>408</v>
      </c>
      <c r="J40" s="4" t="s">
        <v>356</v>
      </c>
      <c r="K40" s="3">
        <f>IFERROR(IF(INDEX('Q1-1'!A:A,MATCH(H40,'Q1-1'!C:C,0))=0,na,INDEX('Q1-1'!A:A,MATCH(H40,'Q1-1'!C:C,0))),"-")</f>
        <v>36</v>
      </c>
      <c r="L40" s="3">
        <f>IFERROR(IF(INDEX('Q1-2'!A:A,MATCH(H40,'Q1-2'!C:C,0))=0,na,INDEX('Q1-2'!A:A,MATCH(H40,'Q1-2'!C:C,0))),"-")</f>
        <v>35</v>
      </c>
      <c r="M40" s="3" t="str">
        <f>IFERROR(IF(INDEX('Q2-1'!A:A,MATCH(H40,'Q2-1'!C:C,0))=0,na,INDEX('Q2-1'!A:A,MATCH(H40,'Q2-1'!C:C,0))),"-")</f>
        <v>-</v>
      </c>
      <c r="N40" s="3">
        <f>IFERROR(IF(INDEX('Q2-2'!A:A,MATCH(H40,'Q2-2'!C:C,0))=0,na,INDEX('Q2-2'!A:A,MATCH(H40,'Q2-2'!C:C,0))),"-")</f>
        <v>37</v>
      </c>
      <c r="O40" s="3">
        <f>IFERROR(IF(INDEX('Q3-1'!A:A,MATCH(H40,'Q3-1'!C:C,0))=0,na,INDEX('Q3-1'!A:A,MATCH(H40,'Q3-1'!C:C,0))),"-")</f>
        <v>30</v>
      </c>
      <c r="P40" s="3">
        <f>IFERROR(IF(INDEX('Q3-2'!A:A,MATCH(H40,'Q3-2'!C:C,0))=0,na,INDEX('Q3-2'!A:A,MATCH(H40,'Q3-2'!C:C,0))),"-")</f>
        <v>35</v>
      </c>
      <c r="Q40" s="3">
        <f>IFERROR(IF(INDEX('Q4-1'!A:A,MATCH(H40,'Q4-1'!C:C,0))=0,na,INDEX('Q4-1'!A:A,MATCH(H40,'Q4-1'!C:C,0))),"-")</f>
        <v>34</v>
      </c>
      <c r="R40" s="3">
        <f>IFERROR(IF(INDEX('Q4-2'!A:A,MATCH(H40,'Q4-2'!C:C,0))=0,na,INDEX('Q4-2'!A:A,MATCH(H40,'Q4-2'!C:C,0))),"-")</f>
        <v>35</v>
      </c>
      <c r="S40" s="3">
        <f t="shared" si="8"/>
        <v>30</v>
      </c>
      <c r="T40" s="3">
        <f t="shared" si="9"/>
        <v>34</v>
      </c>
      <c r="U40" s="3">
        <f t="shared" si="10"/>
        <v>35</v>
      </c>
      <c r="V40" s="3">
        <f t="shared" si="11"/>
        <v>99</v>
      </c>
      <c r="W40" s="3">
        <f t="shared" si="12"/>
        <v>35</v>
      </c>
      <c r="X40" s="3">
        <f t="shared" si="13"/>
        <v>35</v>
      </c>
    </row>
    <row r="41" spans="1:24" x14ac:dyDescent="0.25">
      <c r="A41" s="3">
        <f t="shared" si="7"/>
        <v>40</v>
      </c>
      <c r="B41" s="4" t="s">
        <v>465</v>
      </c>
      <c r="C41" s="4" t="s">
        <v>208</v>
      </c>
      <c r="D41" s="4"/>
      <c r="E41" s="4">
        <v>2007</v>
      </c>
      <c r="F41" s="4" t="s">
        <v>37</v>
      </c>
      <c r="G41" s="4">
        <v>2011184</v>
      </c>
      <c r="H41" s="4" t="s">
        <v>466</v>
      </c>
      <c r="I41" s="4" t="s">
        <v>408</v>
      </c>
      <c r="J41" s="4" t="s">
        <v>356</v>
      </c>
      <c r="K41" s="3">
        <f>IFERROR(IF(INDEX('Q1-1'!A:A,MATCH(H41,'Q1-1'!C:C,0))=0,na,INDEX('Q1-1'!A:A,MATCH(H41,'Q1-1'!C:C,0))),"-")</f>
        <v>37</v>
      </c>
      <c r="L41" s="3">
        <f>IFERROR(IF(INDEX('Q1-2'!A:A,MATCH(H41,'Q1-2'!C:C,0))=0,na,INDEX('Q1-2'!A:A,MATCH(H41,'Q1-2'!C:C,0))),"-")</f>
        <v>37</v>
      </c>
      <c r="M41" s="3" t="str">
        <f>IFERROR(IF(INDEX('Q2-1'!A:A,MATCH(H41,'Q2-1'!C:C,0))=0,na,INDEX('Q2-1'!A:A,MATCH(H41,'Q2-1'!C:C,0))),"-")</f>
        <v>-</v>
      </c>
      <c r="N41" s="3" t="str">
        <f>IFERROR(IF(INDEX('Q2-2'!A:A,MATCH(H41,'Q2-2'!C:C,0))=0,na,INDEX('Q2-2'!A:A,MATCH(H41,'Q2-2'!C:C,0))),"-")</f>
        <v>-</v>
      </c>
      <c r="O41" s="3" t="str">
        <f>IFERROR(IF(INDEX('Q3-1'!A:A,MATCH(H41,'Q3-1'!C:C,0))=0,na,INDEX('Q3-1'!A:A,MATCH(H41,'Q3-1'!C:C,0))),"-")</f>
        <v>-</v>
      </c>
      <c r="P41" s="3">
        <f>IFERROR(IF(INDEX('Q3-2'!A:A,MATCH(H41,'Q3-2'!C:C,0))=0,na,INDEX('Q3-2'!A:A,MATCH(H41,'Q3-2'!C:C,0))),"-")</f>
        <v>31</v>
      </c>
      <c r="Q41" s="3" t="str">
        <f>IFERROR(IF(INDEX('Q4-1'!A:A,MATCH(H41,'Q4-1'!C:C,0))=0,na,INDEX('Q4-1'!A:A,MATCH(H41,'Q4-1'!C:C,0))),"-")</f>
        <v>-</v>
      </c>
      <c r="R41" s="3">
        <f>IFERROR(IF(INDEX('Q4-2'!A:A,MATCH(H41,'Q4-2'!C:C,0))=0,na,INDEX('Q4-2'!A:A,MATCH(H41,'Q4-2'!C:C,0))),"-")</f>
        <v>36</v>
      </c>
      <c r="S41" s="3">
        <f t="shared" si="8"/>
        <v>31</v>
      </c>
      <c r="T41" s="3">
        <f t="shared" si="9"/>
        <v>36</v>
      </c>
      <c r="U41" s="3">
        <f t="shared" si="10"/>
        <v>37</v>
      </c>
      <c r="V41" s="3">
        <f t="shared" si="11"/>
        <v>104</v>
      </c>
      <c r="W41" s="3">
        <f t="shared" si="12"/>
        <v>37</v>
      </c>
      <c r="X41" s="3" t="str">
        <f t="shared" si="13"/>
        <v>-</v>
      </c>
    </row>
    <row r="42" spans="1:24" x14ac:dyDescent="0.25">
      <c r="A42" s="3" t="str">
        <f t="shared" si="7"/>
        <v>-</v>
      </c>
      <c r="B42" s="4" t="s">
        <v>168</v>
      </c>
      <c r="C42" s="4" t="s">
        <v>169</v>
      </c>
      <c r="D42" s="4"/>
      <c r="E42" s="4">
        <v>2006</v>
      </c>
      <c r="F42" s="4" t="s">
        <v>16</v>
      </c>
      <c r="G42" s="4">
        <v>2011321</v>
      </c>
      <c r="H42" s="4" t="s">
        <v>170</v>
      </c>
      <c r="I42" s="4" t="s">
        <v>408</v>
      </c>
      <c r="J42" s="4" t="s">
        <v>356</v>
      </c>
      <c r="K42" s="3" t="str">
        <f>IFERROR(IF(INDEX('Q1-1'!A:A,MATCH(H42,'Q1-1'!C:C,0))=0,na,INDEX('Q1-1'!A:A,MATCH(H42,'Q1-1'!C:C,0))),"-")</f>
        <v>-</v>
      </c>
      <c r="L42" s="3">
        <f>IFERROR(IF(INDEX('Q1-2'!A:A,MATCH(H42,'Q1-2'!C:C,0))=0,na,INDEX('Q1-2'!A:A,MATCH(H42,'Q1-2'!C:C,0))),"-")</f>
        <v>26</v>
      </c>
      <c r="M42" s="3" t="str">
        <f>IFERROR(IF(INDEX('Q2-1'!A:A,MATCH(H42,'Q2-1'!C:C,0))=0,na,INDEX('Q2-1'!A:A,MATCH(H42,'Q2-1'!C:C,0))),"-")</f>
        <v>-</v>
      </c>
      <c r="N42" s="3" t="str">
        <f>IFERROR(IF(INDEX('Q2-2'!A:A,MATCH(H42,'Q2-2'!C:C,0))=0,na,INDEX('Q2-2'!A:A,MATCH(H42,'Q2-2'!C:C,0))),"-")</f>
        <v>-</v>
      </c>
      <c r="O42" s="3" t="str">
        <f>IFERROR(IF(INDEX('Q3-1'!A:A,MATCH(H42,'Q3-1'!C:C,0))=0,na,INDEX('Q3-1'!A:A,MATCH(H42,'Q3-1'!C:C,0))),"-")</f>
        <v>-</v>
      </c>
      <c r="P42" s="3" t="str">
        <f>IFERROR(IF(INDEX('Q3-2'!A:A,MATCH(H42,'Q3-2'!C:C,0))=0,na,INDEX('Q3-2'!A:A,MATCH(H42,'Q3-2'!C:C,0))),"-")</f>
        <v>-</v>
      </c>
      <c r="Q42" s="3" t="str">
        <f>IFERROR(IF(INDEX('Q4-1'!A:A,MATCH(H42,'Q4-1'!C:C,0))=0,na,INDEX('Q4-1'!A:A,MATCH(H42,'Q4-1'!C:C,0))),"-")</f>
        <v>-</v>
      </c>
      <c r="R42" s="3" t="str">
        <f>IFERROR(IF(INDEX('Q4-2'!A:A,MATCH(H42,'Q4-2'!C:C,0))=0,na,INDEX('Q4-2'!A:A,MATCH(H42,'Q4-2'!C:C,0))),"-")</f>
        <v>-</v>
      </c>
      <c r="S42" s="3">
        <f t="shared" si="8"/>
        <v>26</v>
      </c>
      <c r="T42" s="3" t="str">
        <f t="shared" si="9"/>
        <v>-</v>
      </c>
      <c r="U42" s="3" t="str">
        <f t="shared" si="10"/>
        <v>-</v>
      </c>
      <c r="V42" s="3" t="str">
        <f t="shared" si="11"/>
        <v>-</v>
      </c>
      <c r="W42" s="3" t="str">
        <f t="shared" si="12"/>
        <v>-</v>
      </c>
      <c r="X42" s="3" t="str">
        <f t="shared" si="13"/>
        <v>-</v>
      </c>
    </row>
    <row r="43" spans="1:24" x14ac:dyDescent="0.25">
      <c r="A43" s="3" t="str">
        <f t="shared" si="7"/>
        <v>-</v>
      </c>
      <c r="B43" s="4" t="s">
        <v>192</v>
      </c>
      <c r="C43" s="4" t="s">
        <v>193</v>
      </c>
      <c r="D43" s="4"/>
      <c r="E43" s="4">
        <v>2007</v>
      </c>
      <c r="F43" s="4" t="s">
        <v>23</v>
      </c>
      <c r="G43" s="4">
        <v>2010421</v>
      </c>
      <c r="H43" s="4" t="s">
        <v>43</v>
      </c>
      <c r="I43" s="4" t="s">
        <v>408</v>
      </c>
      <c r="J43" s="4" t="s">
        <v>356</v>
      </c>
      <c r="K43" s="3" t="str">
        <f>IFERROR(IF(INDEX('Q1-1'!A:A,MATCH(H43,'Q1-1'!C:C,0))=0,na,INDEX('Q1-1'!A:A,MATCH(H43,'Q1-1'!C:C,0))),"-")</f>
        <v>-</v>
      </c>
      <c r="L43" s="3" t="str">
        <f>IFERROR(IF(INDEX('Q1-2'!A:A,MATCH(H43,'Q1-2'!C:C,0))=0,na,INDEX('Q1-2'!A:A,MATCH(H43,'Q1-2'!C:C,0))),"-")</f>
        <v>-</v>
      </c>
      <c r="M43" s="3" t="str">
        <f>IFERROR(IF(INDEX('Q2-1'!A:A,MATCH(H43,'Q2-1'!C:C,0))=0,na,INDEX('Q2-1'!A:A,MATCH(H43,'Q2-1'!C:C,0))),"-")</f>
        <v>-</v>
      </c>
      <c r="N43" s="3" t="str">
        <f>IFERROR(IF(INDEX('Q2-2'!A:A,MATCH(H43,'Q2-2'!C:C,0))=0,na,INDEX('Q2-2'!A:A,MATCH(H43,'Q2-2'!C:C,0))),"-")</f>
        <v>-</v>
      </c>
      <c r="O43" s="3" t="str">
        <f>IFERROR(IF(INDEX('Q3-1'!A:A,MATCH(H43,'Q3-1'!C:C,0))=0,na,INDEX('Q3-1'!A:A,MATCH(H43,'Q3-1'!C:C,0))),"-")</f>
        <v>-</v>
      </c>
      <c r="P43" s="3" t="str">
        <f>IFERROR(IF(INDEX('Q3-2'!A:A,MATCH(H43,'Q3-2'!C:C,0))=0,na,INDEX('Q3-2'!A:A,MATCH(H43,'Q3-2'!C:C,0))),"-")</f>
        <v>-</v>
      </c>
      <c r="Q43" s="3" t="str">
        <f>IFERROR(IF(INDEX('Q4-1'!A:A,MATCH(H43,'Q4-1'!C:C,0))=0,na,INDEX('Q4-1'!A:A,MATCH(H43,'Q4-1'!C:C,0))),"-")</f>
        <v>-</v>
      </c>
      <c r="R43" s="3" t="str">
        <f>IFERROR(IF(INDEX('Q4-2'!A:A,MATCH(H43,'Q4-2'!C:C,0))=0,na,INDEX('Q4-2'!A:A,MATCH(H43,'Q4-2'!C:C,0))),"-")</f>
        <v>-</v>
      </c>
      <c r="S43" s="3" t="str">
        <f t="shared" si="8"/>
        <v>-</v>
      </c>
      <c r="T43" s="3" t="str">
        <f t="shared" si="9"/>
        <v>-</v>
      </c>
      <c r="U43" s="3" t="str">
        <f t="shared" si="10"/>
        <v>-</v>
      </c>
      <c r="V43" s="3" t="str">
        <f t="shared" si="11"/>
        <v>-</v>
      </c>
      <c r="W43" s="3" t="str">
        <f t="shared" si="12"/>
        <v>-</v>
      </c>
      <c r="X43" s="3" t="str">
        <f t="shared" si="13"/>
        <v>-</v>
      </c>
    </row>
    <row r="44" spans="1:24" x14ac:dyDescent="0.25">
      <c r="A44" s="3" t="str">
        <f t="shared" si="7"/>
        <v>-</v>
      </c>
      <c r="B44" s="4" t="s">
        <v>485</v>
      </c>
      <c r="C44" s="4" t="s">
        <v>486</v>
      </c>
      <c r="D44" s="4"/>
      <c r="E44" s="4">
        <v>2007</v>
      </c>
      <c r="F44" s="4" t="s">
        <v>16</v>
      </c>
      <c r="G44" s="4">
        <v>2010265</v>
      </c>
      <c r="H44" s="4" t="s">
        <v>487</v>
      </c>
      <c r="I44" s="4" t="s">
        <v>408</v>
      </c>
      <c r="J44" s="4" t="s">
        <v>356</v>
      </c>
      <c r="K44" s="3" t="str">
        <f>IFERROR(IF(INDEX('Q1-1'!A:A,MATCH(H44,'Q1-1'!C:C,0))=0,na,INDEX('Q1-1'!A:A,MATCH(H44,'Q1-1'!C:C,0))),"-")</f>
        <v>-</v>
      </c>
      <c r="L44" s="3" t="str">
        <f>IFERROR(IF(INDEX('Q1-2'!A:A,MATCH(H44,'Q1-2'!C:C,0))=0,na,INDEX('Q1-2'!A:A,MATCH(H44,'Q1-2'!C:C,0))),"-")</f>
        <v>-</v>
      </c>
      <c r="M44" s="3" t="str">
        <f>IFERROR(IF(INDEX('Q2-1'!A:A,MATCH(H44,'Q2-1'!C:C,0))=0,na,INDEX('Q2-1'!A:A,MATCH(H44,'Q2-1'!C:C,0))),"-")</f>
        <v>-</v>
      </c>
      <c r="N44" s="3" t="str">
        <f>IFERROR(IF(INDEX('Q2-2'!A:A,MATCH(H44,'Q2-2'!C:C,0))=0,na,INDEX('Q2-2'!A:A,MATCH(H44,'Q2-2'!C:C,0))),"-")</f>
        <v>-</v>
      </c>
      <c r="O44" s="3" t="str">
        <f>IFERROR(IF(INDEX('Q3-1'!A:A,MATCH(H44,'Q3-1'!C:C,0))=0,na,INDEX('Q3-1'!A:A,MATCH(H44,'Q3-1'!C:C,0))),"-")</f>
        <v>-</v>
      </c>
      <c r="P44" s="3" t="str">
        <f>IFERROR(IF(INDEX('Q3-2'!A:A,MATCH(H44,'Q3-2'!C:C,0))=0,na,INDEX('Q3-2'!A:A,MATCH(H44,'Q3-2'!C:C,0))),"-")</f>
        <v>-</v>
      </c>
      <c r="Q44" s="3" t="str">
        <f>IFERROR(IF(INDEX('Q4-1'!A:A,MATCH(H44,'Q4-1'!C:C,0))=0,na,INDEX('Q4-1'!A:A,MATCH(H44,'Q4-1'!C:C,0))),"-")</f>
        <v>-</v>
      </c>
      <c r="R44" s="3" t="str">
        <f>IFERROR(IF(INDEX('Q4-2'!A:A,MATCH(H44,'Q4-2'!C:C,0))=0,na,INDEX('Q4-2'!A:A,MATCH(H44,'Q4-2'!C:C,0))),"-")</f>
        <v>-</v>
      </c>
      <c r="S44" s="3" t="str">
        <f t="shared" si="8"/>
        <v>-</v>
      </c>
      <c r="T44" s="3" t="str">
        <f t="shared" si="9"/>
        <v>-</v>
      </c>
      <c r="U44" s="3" t="str">
        <f t="shared" si="10"/>
        <v>-</v>
      </c>
      <c r="V44" s="3" t="str">
        <f t="shared" si="11"/>
        <v>-</v>
      </c>
      <c r="W44" s="3" t="str">
        <f t="shared" si="12"/>
        <v>-</v>
      </c>
      <c r="X44" s="3" t="str">
        <f t="shared" si="13"/>
        <v>-</v>
      </c>
    </row>
    <row r="45" spans="1:24" x14ac:dyDescent="0.25">
      <c r="A45" s="3" t="str">
        <f t="shared" si="7"/>
        <v>-</v>
      </c>
      <c r="B45" s="2"/>
      <c r="C45" s="2"/>
      <c r="D45" s="2"/>
      <c r="E45" s="2"/>
      <c r="F45" s="2"/>
      <c r="G45" s="2"/>
      <c r="H45" s="2"/>
      <c r="I45" s="2"/>
      <c r="J45" s="2"/>
      <c r="K45" s="3" t="str">
        <f>IFERROR(IF(INDEX('Q1-1'!A:A,MATCH(H45,'Q1-1'!C:C,0))=0,na,INDEX('Q1-1'!A:A,MATCH(H45,'Q1-1'!C:C,0))),"-")</f>
        <v>-</v>
      </c>
      <c r="L45" s="3" t="str">
        <f>IFERROR(IF(INDEX('Q1-2'!A:A,MATCH(H45,'Q1-2'!C:C,0))=0,na,INDEX('Q1-2'!A:A,MATCH(H45,'Q1-2'!C:C,0))),"-")</f>
        <v>-</v>
      </c>
      <c r="M45" s="3" t="str">
        <f>IFERROR(IF(INDEX('Q2-1'!A:A,MATCH(H45,'Q2-1'!C:C,0))=0,na,INDEX('Q2-1'!A:A,MATCH(H45,'Q2-1'!C:C,0))),"-")</f>
        <v>-</v>
      </c>
      <c r="N45" s="3" t="str">
        <f>IFERROR(IF(INDEX('Q2-2'!A:A,MATCH(H45,'Q2-2'!C:C,0))=0,na,INDEX('Q2-2'!A:A,MATCH(H45,'Q2-2'!C:C,0))),"-")</f>
        <v>-</v>
      </c>
      <c r="O45" s="3" t="str">
        <f>IFERROR(IF(INDEX('Q3-1'!A:A,MATCH(H45,'Q3-1'!C:C,0))=0,na,INDEX('Q3-1'!A:A,MATCH(H45,'Q3-1'!C:C,0))),"-")</f>
        <v>-</v>
      </c>
      <c r="P45" s="3" t="str">
        <f>IFERROR(IF(INDEX('Q3-2'!A:A,MATCH(H45,'Q3-2'!C:C,0))=0,na,INDEX('Q3-2'!A:A,MATCH(H45,'Q3-2'!C:C,0))),"-")</f>
        <v>-</v>
      </c>
      <c r="Q45" s="3" t="str">
        <f>IFERROR(IF(INDEX('Q4-1'!A:A,MATCH(H45,'Q4-1'!C:C,0))=0,na,INDEX('Q4-1'!A:A,MATCH(H45,'Q4-1'!C:C,0))),"-")</f>
        <v>-</v>
      </c>
      <c r="R45" s="3" t="str">
        <f>IFERROR(IF(INDEX('Q4-2'!A:A,MATCH(H45,'Q4-2'!C:C,0))=0,na,INDEX('Q4-2'!A:A,MATCH(H45,'Q4-2'!C:C,0))),"-")</f>
        <v>-</v>
      </c>
      <c r="S45" s="3" t="str">
        <f t="shared" si="8"/>
        <v>-</v>
      </c>
      <c r="T45" s="3" t="str">
        <f t="shared" si="9"/>
        <v>-</v>
      </c>
      <c r="U45" s="3" t="str">
        <f t="shared" si="10"/>
        <v>-</v>
      </c>
      <c r="V45" s="3" t="str">
        <f t="shared" si="11"/>
        <v>-</v>
      </c>
      <c r="W45" s="3" t="str">
        <f t="shared" si="12"/>
        <v>-</v>
      </c>
      <c r="X45" s="3" t="str">
        <f t="shared" si="13"/>
        <v>-</v>
      </c>
    </row>
    <row r="46" spans="1:24" x14ac:dyDescent="0.25">
      <c r="A46" s="3" t="str">
        <f t="shared" si="7"/>
        <v>-</v>
      </c>
      <c r="B46" s="3" t="s">
        <v>879</v>
      </c>
      <c r="C46" s="2"/>
      <c r="D46" s="2"/>
      <c r="E46" s="2"/>
      <c r="F46" s="2"/>
      <c r="G46" s="2"/>
      <c r="H46" s="2"/>
      <c r="I46" s="2"/>
      <c r="J46" s="2"/>
      <c r="K46" s="3" t="str">
        <f>IFERROR(IF(INDEX('Q1-1'!A:A,MATCH(H46,'Q1-1'!C:C,0))=0,na,INDEX('Q1-1'!A:A,MATCH(H46,'Q1-1'!C:C,0))),"-")</f>
        <v>-</v>
      </c>
      <c r="L46" s="3" t="str">
        <f>IFERROR(IF(INDEX('Q1-2'!A:A,MATCH(H46,'Q1-2'!C:C,0))=0,na,INDEX('Q1-2'!A:A,MATCH(H46,'Q1-2'!C:C,0))),"-")</f>
        <v>-</v>
      </c>
      <c r="M46" s="3" t="str">
        <f>IFERROR(IF(INDEX('Q2-1'!A:A,MATCH(H46,'Q2-1'!C:C,0))=0,na,INDEX('Q2-1'!A:A,MATCH(H46,'Q2-1'!C:C,0))),"-")</f>
        <v>-</v>
      </c>
      <c r="N46" s="3" t="str">
        <f>IFERROR(IF(INDEX('Q2-2'!A:A,MATCH(H46,'Q2-2'!C:C,0))=0,na,INDEX('Q2-2'!A:A,MATCH(H46,'Q2-2'!C:C,0))),"-")</f>
        <v>-</v>
      </c>
      <c r="O46" s="3" t="str">
        <f>IFERROR(IF(INDEX('Q3-1'!A:A,MATCH(H46,'Q3-1'!C:C,0))=0,na,INDEX('Q3-1'!A:A,MATCH(H46,'Q3-1'!C:C,0))),"-")</f>
        <v>-</v>
      </c>
      <c r="P46" s="3" t="str">
        <f>IFERROR(IF(INDEX('Q3-2'!A:A,MATCH(H46,'Q3-2'!C:C,0))=0,na,INDEX('Q3-2'!A:A,MATCH(H46,'Q3-2'!C:C,0))),"-")</f>
        <v>-</v>
      </c>
      <c r="Q46" s="3" t="str">
        <f>IFERROR(IF(INDEX('Q4-1'!A:A,MATCH(H46,'Q4-1'!C:C,0))=0,na,INDEX('Q4-1'!A:A,MATCH(H46,'Q4-1'!C:C,0))),"-")</f>
        <v>-</v>
      </c>
      <c r="R46" s="3" t="str">
        <f>IFERROR(IF(INDEX('Q4-2'!A:A,MATCH(H46,'Q4-2'!C:C,0))=0,na,INDEX('Q4-2'!A:A,MATCH(H46,'Q4-2'!C:C,0))),"-")</f>
        <v>-</v>
      </c>
      <c r="S46" s="3" t="str">
        <f t="shared" si="8"/>
        <v>-</v>
      </c>
      <c r="T46" s="3" t="str">
        <f t="shared" si="9"/>
        <v>-</v>
      </c>
      <c r="U46" s="3" t="str">
        <f t="shared" si="10"/>
        <v>-</v>
      </c>
      <c r="V46" s="3" t="str">
        <f t="shared" si="11"/>
        <v>-</v>
      </c>
      <c r="W46" s="3" t="str">
        <f t="shared" si="12"/>
        <v>-</v>
      </c>
      <c r="X46" s="3" t="str">
        <f t="shared" si="13"/>
        <v>-</v>
      </c>
    </row>
    <row r="47" spans="1:24" x14ac:dyDescent="0.25">
      <c r="A47" s="3" t="str">
        <f t="shared" si="7"/>
        <v>-</v>
      </c>
      <c r="B47" s="2"/>
      <c r="C47" s="2"/>
      <c r="D47" s="2"/>
      <c r="E47" s="2"/>
      <c r="F47" s="2"/>
      <c r="G47" s="2"/>
      <c r="H47" s="2"/>
      <c r="I47" s="2"/>
      <c r="J47" s="2"/>
      <c r="K47" s="3" t="str">
        <f>IFERROR(IF(INDEX('Q1-1'!A:A,MATCH(H47,'Q1-1'!C:C,0))=0,na,INDEX('Q1-1'!A:A,MATCH(H47,'Q1-1'!C:C,0))),"-")</f>
        <v>-</v>
      </c>
      <c r="L47" s="3" t="str">
        <f>IFERROR(IF(INDEX('Q1-2'!A:A,MATCH(H47,'Q1-2'!C:C,0))=0,na,INDEX('Q1-2'!A:A,MATCH(H47,'Q1-2'!C:C,0))),"-")</f>
        <v>-</v>
      </c>
      <c r="M47" s="3" t="str">
        <f>IFERROR(IF(INDEX('Q2-1'!A:A,MATCH(H47,'Q2-1'!C:C,0))=0,na,INDEX('Q2-1'!A:A,MATCH(H47,'Q2-1'!C:C,0))),"-")</f>
        <v>-</v>
      </c>
      <c r="N47" s="3" t="str">
        <f>IFERROR(IF(INDEX('Q2-2'!A:A,MATCH(H47,'Q2-2'!C:C,0))=0,na,INDEX('Q2-2'!A:A,MATCH(H47,'Q2-2'!C:C,0))),"-")</f>
        <v>-</v>
      </c>
      <c r="O47" s="3" t="str">
        <f>IFERROR(IF(INDEX('Q3-1'!A:A,MATCH(H47,'Q3-1'!C:C,0))=0,na,INDEX('Q3-1'!A:A,MATCH(H47,'Q3-1'!C:C,0))),"-")</f>
        <v>-</v>
      </c>
      <c r="P47" s="3" t="str">
        <f>IFERROR(IF(INDEX('Q3-2'!A:A,MATCH(H47,'Q3-2'!C:C,0))=0,na,INDEX('Q3-2'!A:A,MATCH(H47,'Q3-2'!C:C,0))),"-")</f>
        <v>-</v>
      </c>
      <c r="Q47" s="3" t="str">
        <f>IFERROR(IF(INDEX('Q4-1'!A:A,MATCH(H47,'Q4-1'!C:C,0))=0,na,INDEX('Q4-1'!A:A,MATCH(H47,'Q4-1'!C:C,0))),"-")</f>
        <v>-</v>
      </c>
      <c r="R47" s="3" t="str">
        <f>IFERROR(IF(INDEX('Q4-2'!A:A,MATCH(H47,'Q4-2'!C:C,0))=0,na,INDEX('Q4-2'!A:A,MATCH(H47,'Q4-2'!C:C,0))),"-")</f>
        <v>-</v>
      </c>
      <c r="S47" s="3" t="str">
        <f t="shared" si="8"/>
        <v>-</v>
      </c>
      <c r="T47" s="3" t="str">
        <f t="shared" si="9"/>
        <v>-</v>
      </c>
      <c r="U47" s="3" t="str">
        <f t="shared" si="10"/>
        <v>-</v>
      </c>
      <c r="V47" s="3" t="str">
        <f t="shared" si="11"/>
        <v>-</v>
      </c>
      <c r="W47" s="3" t="str">
        <f t="shared" si="12"/>
        <v>-</v>
      </c>
      <c r="X47" s="3" t="str">
        <f t="shared" si="13"/>
        <v>-</v>
      </c>
    </row>
    <row r="48" spans="1:24" x14ac:dyDescent="0.25">
      <c r="A48" s="3" t="str">
        <f t="shared" si="7"/>
        <v>-</v>
      </c>
      <c r="B48" s="2"/>
      <c r="C48" s="2"/>
      <c r="D48" s="2"/>
      <c r="E48" s="2"/>
      <c r="F48" s="2"/>
      <c r="G48" s="2"/>
      <c r="H48" s="2"/>
      <c r="I48" s="2"/>
      <c r="J48" s="2"/>
      <c r="K48" s="3" t="str">
        <f>IFERROR(IF(INDEX('Q1-1'!A:A,MATCH(H48,'Q1-1'!C:C,0))=0,na,INDEX('Q1-1'!A:A,MATCH(H48,'Q1-1'!C:C,0))),"-")</f>
        <v>-</v>
      </c>
      <c r="L48" s="3" t="str">
        <f>IFERROR(IF(INDEX('Q1-2'!A:A,MATCH(H48,'Q1-2'!C:C,0))=0,na,INDEX('Q1-2'!A:A,MATCH(H48,'Q1-2'!C:C,0))),"-")</f>
        <v>-</v>
      </c>
      <c r="M48" s="3" t="str">
        <f>IFERROR(IF(INDEX('Q2-1'!A:A,MATCH(H48,'Q2-1'!C:C,0))=0,na,INDEX('Q2-1'!A:A,MATCH(H48,'Q2-1'!C:C,0))),"-")</f>
        <v>-</v>
      </c>
      <c r="N48" s="3" t="str">
        <f>IFERROR(IF(INDEX('Q2-2'!A:A,MATCH(H48,'Q2-2'!C:C,0))=0,na,INDEX('Q2-2'!A:A,MATCH(H48,'Q2-2'!C:C,0))),"-")</f>
        <v>-</v>
      </c>
      <c r="O48" s="3" t="str">
        <f>IFERROR(IF(INDEX('Q3-1'!A:A,MATCH(H48,'Q3-1'!C:C,0))=0,na,INDEX('Q3-1'!A:A,MATCH(H48,'Q3-1'!C:C,0))),"-")</f>
        <v>-</v>
      </c>
      <c r="P48" s="3" t="str">
        <f>IFERROR(IF(INDEX('Q3-2'!A:A,MATCH(H48,'Q3-2'!C:C,0))=0,na,INDEX('Q3-2'!A:A,MATCH(H48,'Q3-2'!C:C,0))),"-")</f>
        <v>-</v>
      </c>
      <c r="Q48" s="3" t="str">
        <f>IFERROR(IF(INDEX('Q4-1'!A:A,MATCH(H48,'Q4-1'!C:C,0))=0,na,INDEX('Q4-1'!A:A,MATCH(H48,'Q4-1'!C:C,0))),"-")</f>
        <v>-</v>
      </c>
      <c r="R48" s="3" t="str">
        <f>IFERROR(IF(INDEX('Q4-2'!A:A,MATCH(H48,'Q4-2'!C:C,0))=0,na,INDEX('Q4-2'!A:A,MATCH(H48,'Q4-2'!C:C,0))),"-")</f>
        <v>-</v>
      </c>
      <c r="S48" s="3" t="str">
        <f t="shared" si="8"/>
        <v>-</v>
      </c>
      <c r="T48" s="3" t="str">
        <f t="shared" si="9"/>
        <v>-</v>
      </c>
      <c r="U48" s="3" t="str">
        <f t="shared" si="10"/>
        <v>-</v>
      </c>
      <c r="V48" s="3" t="str">
        <f t="shared" si="11"/>
        <v>-</v>
      </c>
      <c r="W48" s="3" t="str">
        <f t="shared" si="12"/>
        <v>-</v>
      </c>
      <c r="X48" s="3" t="str">
        <f t="shared" si="13"/>
        <v>-</v>
      </c>
    </row>
    <row r="49" spans="1:24" x14ac:dyDescent="0.25">
      <c r="A49" s="3" t="str">
        <f t="shared" si="7"/>
        <v>-</v>
      </c>
      <c r="B49" s="2"/>
      <c r="C49" s="2"/>
      <c r="D49" s="2"/>
      <c r="E49" s="2"/>
      <c r="F49" s="2"/>
      <c r="G49" s="2"/>
      <c r="H49" s="2"/>
      <c r="I49" s="2"/>
      <c r="J49" s="2"/>
      <c r="K49" s="3" t="str">
        <f>IFERROR(IF(INDEX('Q1-1'!A:A,MATCH(H49,'Q1-1'!C:C,0))=0,na,INDEX('Q1-1'!A:A,MATCH(H49,'Q1-1'!C:C,0))),"-")</f>
        <v>-</v>
      </c>
      <c r="L49" s="3" t="str">
        <f>IFERROR(IF(INDEX('Q1-2'!A:A,MATCH(H49,'Q1-2'!C:C,0))=0,na,INDEX('Q1-2'!A:A,MATCH(H49,'Q1-2'!C:C,0))),"-")</f>
        <v>-</v>
      </c>
      <c r="M49" s="3" t="str">
        <f>IFERROR(IF(INDEX('Q2-1'!A:A,MATCH(H49,'Q2-1'!C:C,0))=0,na,INDEX('Q2-1'!A:A,MATCH(H49,'Q2-1'!C:C,0))),"-")</f>
        <v>-</v>
      </c>
      <c r="N49" s="3" t="str">
        <f>IFERROR(IF(INDEX('Q2-2'!A:A,MATCH(H49,'Q2-2'!C:C,0))=0,na,INDEX('Q2-2'!A:A,MATCH(H49,'Q2-2'!C:C,0))),"-")</f>
        <v>-</v>
      </c>
      <c r="O49" s="3" t="str">
        <f>IFERROR(IF(INDEX('Q3-1'!A:A,MATCH(H49,'Q3-1'!C:C,0))=0,na,INDEX('Q3-1'!A:A,MATCH(H49,'Q3-1'!C:C,0))),"-")</f>
        <v>-</v>
      </c>
      <c r="P49" s="3" t="str">
        <f>IFERROR(IF(INDEX('Q3-2'!A:A,MATCH(H49,'Q3-2'!C:C,0))=0,na,INDEX('Q3-2'!A:A,MATCH(H49,'Q3-2'!C:C,0))),"-")</f>
        <v>-</v>
      </c>
      <c r="Q49" s="3" t="str">
        <f>IFERROR(IF(INDEX('Q4-1'!A:A,MATCH(H49,'Q4-1'!C:C,0))=0,na,INDEX('Q4-1'!A:A,MATCH(H49,'Q4-1'!C:C,0))),"-")</f>
        <v>-</v>
      </c>
      <c r="R49" s="3" t="str">
        <f>IFERROR(IF(INDEX('Q4-2'!A:A,MATCH(H49,'Q4-2'!C:C,0))=0,na,INDEX('Q4-2'!A:A,MATCH(H49,'Q4-2'!C:C,0))),"-")</f>
        <v>-</v>
      </c>
      <c r="S49" s="3" t="str">
        <f t="shared" si="8"/>
        <v>-</v>
      </c>
      <c r="T49" s="3" t="str">
        <f t="shared" si="9"/>
        <v>-</v>
      </c>
      <c r="U49" s="3" t="str">
        <f t="shared" si="10"/>
        <v>-</v>
      </c>
      <c r="V49" s="3" t="str">
        <f t="shared" si="11"/>
        <v>-</v>
      </c>
      <c r="W49" s="3" t="str">
        <f t="shared" si="12"/>
        <v>-</v>
      </c>
      <c r="X49" s="3" t="str">
        <f t="shared" si="13"/>
        <v>-</v>
      </c>
    </row>
    <row r="50" spans="1:24" x14ac:dyDescent="0.25">
      <c r="A50" s="3" t="str">
        <f t="shared" si="7"/>
        <v>-</v>
      </c>
      <c r="B50" s="2"/>
      <c r="C50" s="2"/>
      <c r="D50" s="2"/>
      <c r="E50" s="2"/>
      <c r="F50" s="2"/>
      <c r="G50" s="2"/>
      <c r="H50" s="2"/>
      <c r="I50" s="2"/>
      <c r="J50" s="2"/>
      <c r="K50" s="3" t="str">
        <f>IFERROR(IF(INDEX('Q1-1'!A:A,MATCH(H50,'Q1-1'!C:C,0))=0,na,INDEX('Q1-1'!A:A,MATCH(H50,'Q1-1'!C:C,0))),"-")</f>
        <v>-</v>
      </c>
      <c r="L50" s="3" t="str">
        <f>IFERROR(IF(INDEX('Q1-2'!A:A,MATCH(H50,'Q1-2'!C:C,0))=0,na,INDEX('Q1-2'!A:A,MATCH(H50,'Q1-2'!C:C,0))),"-")</f>
        <v>-</v>
      </c>
      <c r="M50" s="3" t="str">
        <f>IFERROR(IF(INDEX('Q2-1'!A:A,MATCH(H50,'Q2-1'!C:C,0))=0,na,INDEX('Q2-1'!A:A,MATCH(H50,'Q2-1'!C:C,0))),"-")</f>
        <v>-</v>
      </c>
      <c r="N50" s="3" t="str">
        <f>IFERROR(IF(INDEX('Q2-2'!A:A,MATCH(H50,'Q2-2'!C:C,0))=0,na,INDEX('Q2-2'!A:A,MATCH(H50,'Q2-2'!C:C,0))),"-")</f>
        <v>-</v>
      </c>
      <c r="O50" s="3" t="str">
        <f>IFERROR(IF(INDEX('Q3-1'!A:A,MATCH(H50,'Q3-1'!C:C,0))=0,na,INDEX('Q3-1'!A:A,MATCH(H50,'Q3-1'!C:C,0))),"-")</f>
        <v>-</v>
      </c>
      <c r="P50" s="3" t="str">
        <f>IFERROR(IF(INDEX('Q3-2'!A:A,MATCH(H50,'Q3-2'!C:C,0))=0,na,INDEX('Q3-2'!A:A,MATCH(H50,'Q3-2'!C:C,0))),"-")</f>
        <v>-</v>
      </c>
      <c r="Q50" s="3" t="str">
        <f>IFERROR(IF(INDEX('Q4-1'!A:A,MATCH(H50,'Q4-1'!C:C,0))=0,na,INDEX('Q4-1'!A:A,MATCH(H50,'Q4-1'!C:C,0))),"-")</f>
        <v>-</v>
      </c>
      <c r="R50" s="3" t="str">
        <f>IFERROR(IF(INDEX('Q4-2'!A:A,MATCH(H50,'Q4-2'!C:C,0))=0,na,INDEX('Q4-2'!A:A,MATCH(H50,'Q4-2'!C:C,0))),"-")</f>
        <v>-</v>
      </c>
      <c r="S50" s="3" t="str">
        <f t="shared" si="8"/>
        <v>-</v>
      </c>
      <c r="T50" s="3" t="str">
        <f t="shared" si="9"/>
        <v>-</v>
      </c>
      <c r="U50" s="3" t="str">
        <f t="shared" si="10"/>
        <v>-</v>
      </c>
      <c r="V50" s="3" t="str">
        <f t="shared" si="11"/>
        <v>-</v>
      </c>
      <c r="W50" s="3" t="str">
        <f t="shared" si="12"/>
        <v>-</v>
      </c>
      <c r="X50" s="3" t="str">
        <f t="shared" si="13"/>
        <v>-</v>
      </c>
    </row>
    <row r="51" spans="1:24" x14ac:dyDescent="0.25">
      <c r="A51" s="3" t="str">
        <f t="shared" si="7"/>
        <v>-</v>
      </c>
      <c r="B51" s="2"/>
      <c r="C51" s="2"/>
      <c r="D51" s="2"/>
      <c r="E51" s="2"/>
      <c r="F51" s="2"/>
      <c r="G51" s="2"/>
      <c r="H51" s="2"/>
      <c r="I51" s="2"/>
      <c r="J51" s="2"/>
      <c r="K51" s="3" t="str">
        <f>IFERROR(IF(INDEX('Q1-1'!A:A,MATCH(H51,'Q1-1'!C:C,0))=0,na,INDEX('Q1-1'!A:A,MATCH(H51,'Q1-1'!C:C,0))),"-")</f>
        <v>-</v>
      </c>
      <c r="L51" s="3" t="str">
        <f>IFERROR(IF(INDEX('Q1-2'!A:A,MATCH(H51,'Q1-2'!C:C,0))=0,na,INDEX('Q1-2'!A:A,MATCH(H51,'Q1-2'!C:C,0))),"-")</f>
        <v>-</v>
      </c>
      <c r="M51" s="3" t="str">
        <f>IFERROR(IF(INDEX('Q2-1'!A:A,MATCH(H51,'Q2-1'!C:C,0))=0,na,INDEX('Q2-1'!A:A,MATCH(H51,'Q2-1'!C:C,0))),"-")</f>
        <v>-</v>
      </c>
      <c r="N51" s="3" t="str">
        <f>IFERROR(IF(INDEX('Q2-2'!A:A,MATCH(H51,'Q2-2'!C:C,0))=0,na,INDEX('Q2-2'!A:A,MATCH(H51,'Q2-2'!C:C,0))),"-")</f>
        <v>-</v>
      </c>
      <c r="O51" s="3" t="str">
        <f>IFERROR(IF(INDEX('Q3-1'!A:A,MATCH(H51,'Q3-1'!C:C,0))=0,na,INDEX('Q3-1'!A:A,MATCH(H51,'Q3-1'!C:C,0))),"-")</f>
        <v>-</v>
      </c>
      <c r="P51" s="3" t="str">
        <f>IFERROR(IF(INDEX('Q3-2'!A:A,MATCH(H51,'Q3-2'!C:C,0))=0,na,INDEX('Q3-2'!A:A,MATCH(H51,'Q3-2'!C:C,0))),"-")</f>
        <v>-</v>
      </c>
      <c r="Q51" s="3" t="str">
        <f>IFERROR(IF(INDEX('Q4-1'!A:A,MATCH(H51,'Q4-1'!C:C,0))=0,na,INDEX('Q4-1'!A:A,MATCH(H51,'Q4-1'!C:C,0))),"-")</f>
        <v>-</v>
      </c>
      <c r="R51" s="3" t="str">
        <f>IFERROR(IF(INDEX('Q4-2'!A:A,MATCH(H51,'Q4-2'!C:C,0))=0,na,INDEX('Q4-2'!A:A,MATCH(H51,'Q4-2'!C:C,0))),"-")</f>
        <v>-</v>
      </c>
      <c r="S51" s="3" t="str">
        <f t="shared" si="8"/>
        <v>-</v>
      </c>
      <c r="T51" s="3" t="str">
        <f t="shared" si="9"/>
        <v>-</v>
      </c>
      <c r="U51" s="3" t="str">
        <f t="shared" si="10"/>
        <v>-</v>
      </c>
      <c r="V51" s="3" t="str">
        <f t="shared" si="11"/>
        <v>-</v>
      </c>
      <c r="W51" s="3" t="str">
        <f t="shared" si="12"/>
        <v>-</v>
      </c>
      <c r="X51" s="3" t="str">
        <f t="shared" si="13"/>
        <v>-</v>
      </c>
    </row>
    <row r="52" spans="1:24" x14ac:dyDescent="0.25">
      <c r="A52" s="3" t="str">
        <f t="shared" ref="A52:A69" si="14">IFERROR(RANK(V52,V:V,1),"-")</f>
        <v>-</v>
      </c>
      <c r="B52" s="2"/>
      <c r="C52" s="2"/>
      <c r="D52" s="2"/>
      <c r="E52" s="2"/>
      <c r="F52" s="2"/>
      <c r="G52" s="2"/>
      <c r="H52" s="2"/>
      <c r="I52" s="2"/>
      <c r="J52" s="2"/>
      <c r="K52" s="3" t="str">
        <f>IFERROR(IF(INDEX('Q1-1'!A:A,MATCH(H52,'Q1-1'!C:C,0))=0,na,INDEX('Q1-1'!A:A,MATCH(H52,'Q1-1'!C:C,0))),"-")</f>
        <v>-</v>
      </c>
      <c r="L52" s="3" t="str">
        <f>IFERROR(IF(INDEX('Q1-2'!A:A,MATCH(H52,'Q1-2'!C:C,0))=0,na,INDEX('Q1-2'!A:A,MATCH(H52,'Q1-2'!C:C,0))),"-")</f>
        <v>-</v>
      </c>
      <c r="M52" s="3" t="str">
        <f>IFERROR(IF(INDEX('Q2-1'!A:A,MATCH(H52,'Q2-1'!C:C,0))=0,na,INDEX('Q2-1'!A:A,MATCH(H52,'Q2-1'!C:C,0))),"-")</f>
        <v>-</v>
      </c>
      <c r="N52" s="3" t="str">
        <f>IFERROR(IF(INDEX('Q2-2'!A:A,MATCH(H52,'Q2-2'!C:C,0))=0,na,INDEX('Q2-2'!A:A,MATCH(H52,'Q2-2'!C:C,0))),"-")</f>
        <v>-</v>
      </c>
      <c r="O52" s="3" t="str">
        <f>IFERROR(IF(INDEX('Q3-1'!A:A,MATCH(H52,'Q3-1'!C:C,0))=0,na,INDEX('Q3-1'!A:A,MATCH(H52,'Q3-1'!C:C,0))),"-")</f>
        <v>-</v>
      </c>
      <c r="P52" s="3" t="str">
        <f>IFERROR(IF(INDEX('Q3-2'!A:A,MATCH(H52,'Q3-2'!C:C,0))=0,na,INDEX('Q3-2'!A:A,MATCH(H52,'Q3-2'!C:C,0))),"-")</f>
        <v>-</v>
      </c>
      <c r="Q52" s="3" t="str">
        <f>IFERROR(IF(INDEX('Q4-1'!A:A,MATCH(H52,'Q4-1'!C:C,0))=0,na,INDEX('Q4-1'!A:A,MATCH(H52,'Q4-1'!C:C,0))),"-")</f>
        <v>-</v>
      </c>
      <c r="R52" s="3" t="str">
        <f>IFERROR(IF(INDEX('Q4-2'!A:A,MATCH(H52,'Q4-2'!C:C,0))=0,na,INDEX('Q4-2'!A:A,MATCH(H52,'Q4-2'!C:C,0))),"-")</f>
        <v>-</v>
      </c>
      <c r="S52" s="3" t="str">
        <f t="shared" si="8"/>
        <v>-</v>
      </c>
      <c r="T52" s="3" t="str">
        <f t="shared" si="9"/>
        <v>-</v>
      </c>
      <c r="U52" s="3" t="str">
        <f t="shared" si="10"/>
        <v>-</v>
      </c>
      <c r="V52" s="3" t="str">
        <f t="shared" si="11"/>
        <v>-</v>
      </c>
      <c r="W52" s="3" t="str">
        <f t="shared" si="12"/>
        <v>-</v>
      </c>
      <c r="X52" s="3" t="str">
        <f t="shared" si="13"/>
        <v>-</v>
      </c>
    </row>
    <row r="53" spans="1:24" x14ac:dyDescent="0.25">
      <c r="A53" s="3" t="str">
        <f t="shared" si="14"/>
        <v>-</v>
      </c>
      <c r="B53" s="2"/>
      <c r="C53" s="2"/>
      <c r="D53" s="2"/>
      <c r="E53" s="2"/>
      <c r="F53" s="2"/>
      <c r="G53" s="2"/>
      <c r="H53" s="2"/>
      <c r="I53" s="2"/>
      <c r="J53" s="2"/>
      <c r="K53" s="3" t="str">
        <f>IFERROR(IF(INDEX('Q1-1'!A:A,MATCH(H53,'Q1-1'!C:C,0))=0,na,INDEX('Q1-1'!A:A,MATCH(H53,'Q1-1'!C:C,0))),"-")</f>
        <v>-</v>
      </c>
      <c r="L53" s="3" t="str">
        <f>IFERROR(IF(INDEX('Q1-2'!A:A,MATCH(H53,'Q1-2'!C:C,0))=0,na,INDEX('Q1-2'!A:A,MATCH(H53,'Q1-2'!C:C,0))),"-")</f>
        <v>-</v>
      </c>
      <c r="M53" s="3" t="str">
        <f>IFERROR(IF(INDEX('Q2-1'!A:A,MATCH(H53,'Q2-1'!C:C,0))=0,na,INDEX('Q2-1'!A:A,MATCH(H53,'Q2-1'!C:C,0))),"-")</f>
        <v>-</v>
      </c>
      <c r="N53" s="3" t="str">
        <f>IFERROR(IF(INDEX('Q2-2'!A:A,MATCH(H53,'Q2-2'!C:C,0))=0,na,INDEX('Q2-2'!A:A,MATCH(H53,'Q2-2'!C:C,0))),"-")</f>
        <v>-</v>
      </c>
      <c r="O53" s="3" t="str">
        <f>IFERROR(IF(INDEX('Q3-1'!A:A,MATCH(H53,'Q3-1'!C:C,0))=0,na,INDEX('Q3-1'!A:A,MATCH(H53,'Q3-1'!C:C,0))),"-")</f>
        <v>-</v>
      </c>
      <c r="P53" s="3" t="str">
        <f>IFERROR(IF(INDEX('Q3-2'!A:A,MATCH(H53,'Q3-2'!C:C,0))=0,na,INDEX('Q3-2'!A:A,MATCH(H53,'Q3-2'!C:C,0))),"-")</f>
        <v>-</v>
      </c>
      <c r="Q53" s="3" t="str">
        <f>IFERROR(IF(INDEX('Q4-1'!A:A,MATCH(H53,'Q4-1'!C:C,0))=0,na,INDEX('Q4-1'!A:A,MATCH(H53,'Q4-1'!C:C,0))),"-")</f>
        <v>-</v>
      </c>
      <c r="R53" s="3" t="str">
        <f>IFERROR(IF(INDEX('Q4-2'!A:A,MATCH(H53,'Q4-2'!C:C,0))=0,na,INDEX('Q4-2'!A:A,MATCH(H53,'Q4-2'!C:C,0))),"-")</f>
        <v>-</v>
      </c>
      <c r="S53" s="3" t="str">
        <f t="shared" si="8"/>
        <v>-</v>
      </c>
      <c r="T53" s="3" t="str">
        <f t="shared" si="9"/>
        <v>-</v>
      </c>
      <c r="U53" s="3" t="str">
        <f t="shared" si="10"/>
        <v>-</v>
      </c>
      <c r="V53" s="3" t="str">
        <f t="shared" si="11"/>
        <v>-</v>
      </c>
      <c r="W53" s="3" t="str">
        <f t="shared" si="12"/>
        <v>-</v>
      </c>
      <c r="X53" s="3" t="str">
        <f t="shared" si="13"/>
        <v>-</v>
      </c>
    </row>
    <row r="54" spans="1:24" x14ac:dyDescent="0.25">
      <c r="A54" s="3" t="str">
        <f t="shared" si="14"/>
        <v>-</v>
      </c>
      <c r="B54" s="2"/>
      <c r="C54" s="2"/>
      <c r="D54" s="2"/>
      <c r="E54" s="2"/>
      <c r="F54" s="2"/>
      <c r="G54" s="2"/>
      <c r="H54" s="2"/>
      <c r="I54" s="2"/>
      <c r="J54" s="2"/>
      <c r="K54" s="3" t="str">
        <f>IFERROR(IF(INDEX('Q1-1'!A:A,MATCH(H54,'Q1-1'!C:C,0))=0,na,INDEX('Q1-1'!A:A,MATCH(H54,'Q1-1'!C:C,0))),"-")</f>
        <v>-</v>
      </c>
      <c r="L54" s="3" t="str">
        <f>IFERROR(IF(INDEX('Q1-2'!A:A,MATCH(H54,'Q1-2'!C:C,0))=0,na,INDEX('Q1-2'!A:A,MATCH(H54,'Q1-2'!C:C,0))),"-")</f>
        <v>-</v>
      </c>
      <c r="M54" s="3" t="str">
        <f>IFERROR(IF(INDEX('Q2-1'!A:A,MATCH(H54,'Q2-1'!C:C,0))=0,na,INDEX('Q2-1'!A:A,MATCH(H54,'Q2-1'!C:C,0))),"-")</f>
        <v>-</v>
      </c>
      <c r="N54" s="3" t="str">
        <f>IFERROR(IF(INDEX('Q2-2'!A:A,MATCH(H54,'Q2-2'!C:C,0))=0,na,INDEX('Q2-2'!A:A,MATCH(H54,'Q2-2'!C:C,0))),"-")</f>
        <v>-</v>
      </c>
      <c r="O54" s="3" t="str">
        <f>IFERROR(IF(INDEX('Q3-1'!A:A,MATCH(H54,'Q3-1'!C:C,0))=0,na,INDEX('Q3-1'!A:A,MATCH(H54,'Q3-1'!C:C,0))),"-")</f>
        <v>-</v>
      </c>
      <c r="P54" s="3" t="str">
        <f>IFERROR(IF(INDEX('Q3-2'!A:A,MATCH(H54,'Q3-2'!C:C,0))=0,na,INDEX('Q3-2'!A:A,MATCH(H54,'Q3-2'!C:C,0))),"-")</f>
        <v>-</v>
      </c>
      <c r="Q54" s="3" t="str">
        <f>IFERROR(IF(INDEX('Q4-1'!A:A,MATCH(H54,'Q4-1'!C:C,0))=0,na,INDEX('Q4-1'!A:A,MATCH(H54,'Q4-1'!C:C,0))),"-")</f>
        <v>-</v>
      </c>
      <c r="R54" s="3" t="str">
        <f>IFERROR(IF(INDEX('Q4-2'!A:A,MATCH(H54,'Q4-2'!C:C,0))=0,na,INDEX('Q4-2'!A:A,MATCH(H54,'Q4-2'!C:C,0))),"-")</f>
        <v>-</v>
      </c>
      <c r="S54" s="3" t="str">
        <f t="shared" si="8"/>
        <v>-</v>
      </c>
      <c r="T54" s="3" t="str">
        <f t="shared" si="9"/>
        <v>-</v>
      </c>
      <c r="U54" s="3" t="str">
        <f t="shared" si="10"/>
        <v>-</v>
      </c>
      <c r="V54" s="3" t="str">
        <f t="shared" si="11"/>
        <v>-</v>
      </c>
      <c r="W54" s="3" t="str">
        <f t="shared" si="12"/>
        <v>-</v>
      </c>
      <c r="X54" s="3" t="str">
        <f t="shared" si="13"/>
        <v>-</v>
      </c>
    </row>
    <row r="55" spans="1:24" x14ac:dyDescent="0.25">
      <c r="A55" s="3" t="str">
        <f t="shared" si="14"/>
        <v>-</v>
      </c>
      <c r="B55" s="2"/>
      <c r="C55" s="2"/>
      <c r="D55" s="2"/>
      <c r="E55" s="2"/>
      <c r="F55" s="2"/>
      <c r="G55" s="2"/>
      <c r="H55" s="2"/>
      <c r="I55" s="2"/>
      <c r="J55" s="2"/>
      <c r="K55" s="3" t="str">
        <f>IFERROR(IF(INDEX('Q1-1'!A:A,MATCH(H55,'Q1-1'!C:C,0))=0,na,INDEX('Q1-1'!A:A,MATCH(H55,'Q1-1'!C:C,0))),"-")</f>
        <v>-</v>
      </c>
      <c r="L55" s="3" t="str">
        <f>IFERROR(IF(INDEX('Q1-2'!A:A,MATCH(H55,'Q1-2'!C:C,0))=0,na,INDEX('Q1-2'!A:A,MATCH(H55,'Q1-2'!C:C,0))),"-")</f>
        <v>-</v>
      </c>
      <c r="M55" s="3" t="str">
        <f>IFERROR(IF(INDEX('Q2-1'!A:A,MATCH(H55,'Q2-1'!C:C,0))=0,na,INDEX('Q2-1'!A:A,MATCH(H55,'Q2-1'!C:C,0))),"-")</f>
        <v>-</v>
      </c>
      <c r="N55" s="3" t="str">
        <f>IFERROR(IF(INDEX('Q2-2'!A:A,MATCH(H55,'Q2-2'!C:C,0))=0,na,INDEX('Q2-2'!A:A,MATCH(H55,'Q2-2'!C:C,0))),"-")</f>
        <v>-</v>
      </c>
      <c r="O55" s="3" t="str">
        <f>IFERROR(IF(INDEX('Q3-1'!A:A,MATCH(H55,'Q3-1'!C:C,0))=0,na,INDEX('Q3-1'!A:A,MATCH(H55,'Q3-1'!C:C,0))),"-")</f>
        <v>-</v>
      </c>
      <c r="P55" s="3" t="str">
        <f>IFERROR(IF(INDEX('Q3-2'!A:A,MATCH(H55,'Q3-2'!C:C,0))=0,na,INDEX('Q3-2'!A:A,MATCH(H55,'Q3-2'!C:C,0))),"-")</f>
        <v>-</v>
      </c>
      <c r="Q55" s="3" t="str">
        <f>IFERROR(IF(INDEX('Q4-1'!A:A,MATCH(H55,'Q4-1'!C:C,0))=0,na,INDEX('Q4-1'!A:A,MATCH(H55,'Q4-1'!C:C,0))),"-")</f>
        <v>-</v>
      </c>
      <c r="R55" s="3" t="str">
        <f>IFERROR(IF(INDEX('Q4-2'!A:A,MATCH(H55,'Q4-2'!C:C,0))=0,na,INDEX('Q4-2'!A:A,MATCH(H55,'Q4-2'!C:C,0))),"-")</f>
        <v>-</v>
      </c>
      <c r="S55" s="3" t="str">
        <f t="shared" si="8"/>
        <v>-</v>
      </c>
      <c r="T55" s="3" t="str">
        <f t="shared" si="9"/>
        <v>-</v>
      </c>
      <c r="U55" s="3" t="str">
        <f t="shared" si="10"/>
        <v>-</v>
      </c>
      <c r="V55" s="3" t="str">
        <f t="shared" si="11"/>
        <v>-</v>
      </c>
      <c r="W55" s="3" t="str">
        <f t="shared" si="12"/>
        <v>-</v>
      </c>
      <c r="X55" s="3" t="str">
        <f t="shared" si="13"/>
        <v>-</v>
      </c>
    </row>
    <row r="56" spans="1:24" x14ac:dyDescent="0.25">
      <c r="A56" s="3" t="str">
        <f t="shared" si="14"/>
        <v>-</v>
      </c>
      <c r="B56" s="2"/>
      <c r="C56" s="2"/>
      <c r="D56" s="2"/>
      <c r="E56" s="2"/>
      <c r="F56" s="2"/>
      <c r="G56" s="2"/>
      <c r="H56" s="2"/>
      <c r="I56" s="2"/>
      <c r="J56" s="2"/>
      <c r="K56" s="3" t="str">
        <f>IFERROR(IF(INDEX('Q1-1'!A:A,MATCH(H56,'Q1-1'!C:C,0))=0,na,INDEX('Q1-1'!A:A,MATCH(H56,'Q1-1'!C:C,0))),"-")</f>
        <v>-</v>
      </c>
      <c r="L56" s="3" t="str">
        <f>IFERROR(IF(INDEX('Q1-2'!A:A,MATCH(H56,'Q1-2'!C:C,0))=0,na,INDEX('Q1-2'!A:A,MATCH(H56,'Q1-2'!C:C,0))),"-")</f>
        <v>-</v>
      </c>
      <c r="M56" s="3" t="str">
        <f>IFERROR(IF(INDEX('Q2-1'!A:A,MATCH(H56,'Q2-1'!C:C,0))=0,na,INDEX('Q2-1'!A:A,MATCH(H56,'Q2-1'!C:C,0))),"-")</f>
        <v>-</v>
      </c>
      <c r="N56" s="3" t="str">
        <f>IFERROR(IF(INDEX('Q2-2'!A:A,MATCH(H56,'Q2-2'!C:C,0))=0,na,INDEX('Q2-2'!A:A,MATCH(H56,'Q2-2'!C:C,0))),"-")</f>
        <v>-</v>
      </c>
      <c r="O56" s="3" t="str">
        <f>IFERROR(IF(INDEX('Q3-1'!A:A,MATCH(H56,'Q3-1'!C:C,0))=0,na,INDEX('Q3-1'!A:A,MATCH(H56,'Q3-1'!C:C,0))),"-")</f>
        <v>-</v>
      </c>
      <c r="P56" s="3" t="str">
        <f>IFERROR(IF(INDEX('Q3-2'!A:A,MATCH(H56,'Q3-2'!C:C,0))=0,na,INDEX('Q3-2'!A:A,MATCH(H56,'Q3-2'!C:C,0))),"-")</f>
        <v>-</v>
      </c>
      <c r="Q56" s="3" t="str">
        <f>IFERROR(IF(INDEX('Q4-1'!A:A,MATCH(H56,'Q4-1'!C:C,0))=0,na,INDEX('Q4-1'!A:A,MATCH(H56,'Q4-1'!C:C,0))),"-")</f>
        <v>-</v>
      </c>
      <c r="R56" s="3" t="str">
        <f>IFERROR(IF(INDEX('Q4-2'!A:A,MATCH(H56,'Q4-2'!C:C,0))=0,na,INDEX('Q4-2'!A:A,MATCH(H56,'Q4-2'!C:C,0))),"-")</f>
        <v>-</v>
      </c>
      <c r="S56" s="3" t="str">
        <f t="shared" si="8"/>
        <v>-</v>
      </c>
      <c r="T56" s="3" t="str">
        <f t="shared" si="9"/>
        <v>-</v>
      </c>
      <c r="U56" s="3" t="str">
        <f t="shared" si="10"/>
        <v>-</v>
      </c>
      <c r="V56" s="3" t="str">
        <f t="shared" si="11"/>
        <v>-</v>
      </c>
      <c r="W56" s="3" t="str">
        <f t="shared" si="12"/>
        <v>-</v>
      </c>
      <c r="X56" s="3" t="str">
        <f t="shared" si="13"/>
        <v>-</v>
      </c>
    </row>
    <row r="57" spans="1:24" x14ac:dyDescent="0.25">
      <c r="A57" s="3" t="str">
        <f t="shared" si="14"/>
        <v>-</v>
      </c>
      <c r="B57" s="2"/>
      <c r="C57" s="2"/>
      <c r="D57" s="2"/>
      <c r="E57" s="2"/>
      <c r="F57" s="2"/>
      <c r="G57" s="2"/>
      <c r="H57" s="2"/>
      <c r="I57" s="2"/>
      <c r="J57" s="2"/>
      <c r="K57" s="3" t="str">
        <f>IFERROR(IF(INDEX('Q1-1'!A:A,MATCH(H57,'Q1-1'!C:C,0))=0,na,INDEX('Q1-1'!A:A,MATCH(H57,'Q1-1'!C:C,0))),"-")</f>
        <v>-</v>
      </c>
      <c r="L57" s="3" t="str">
        <f>IFERROR(IF(INDEX('Q1-2'!A:A,MATCH(H57,'Q1-2'!C:C,0))=0,na,INDEX('Q1-2'!A:A,MATCH(H57,'Q1-2'!C:C,0))),"-")</f>
        <v>-</v>
      </c>
      <c r="M57" s="3" t="str">
        <f>IFERROR(IF(INDEX('Q2-1'!A:A,MATCH(H57,'Q2-1'!C:C,0))=0,na,INDEX('Q2-1'!A:A,MATCH(H57,'Q2-1'!C:C,0))),"-")</f>
        <v>-</v>
      </c>
      <c r="N57" s="3" t="str">
        <f>IFERROR(IF(INDEX('Q2-2'!A:A,MATCH(H57,'Q2-2'!C:C,0))=0,na,INDEX('Q2-2'!A:A,MATCH(H57,'Q2-2'!C:C,0))),"-")</f>
        <v>-</v>
      </c>
      <c r="O57" s="3" t="str">
        <f>IFERROR(IF(INDEX('Q3-1'!A:A,MATCH(H57,'Q3-1'!C:C,0))=0,na,INDEX('Q3-1'!A:A,MATCH(H57,'Q3-1'!C:C,0))),"-")</f>
        <v>-</v>
      </c>
      <c r="P57" s="3" t="str">
        <f>IFERROR(IF(INDEX('Q3-2'!A:A,MATCH(H57,'Q3-2'!C:C,0))=0,na,INDEX('Q3-2'!A:A,MATCH(H57,'Q3-2'!C:C,0))),"-")</f>
        <v>-</v>
      </c>
      <c r="Q57" s="3" t="str">
        <f>IFERROR(IF(INDEX('Q4-1'!A:A,MATCH(H57,'Q4-1'!C:C,0))=0,na,INDEX('Q4-1'!A:A,MATCH(H57,'Q4-1'!C:C,0))),"-")</f>
        <v>-</v>
      </c>
      <c r="R57" s="3" t="str">
        <f>IFERROR(IF(INDEX('Q4-2'!A:A,MATCH(H57,'Q4-2'!C:C,0))=0,na,INDEX('Q4-2'!A:A,MATCH(H57,'Q4-2'!C:C,0))),"-")</f>
        <v>-</v>
      </c>
      <c r="S57" s="3" t="str">
        <f t="shared" si="8"/>
        <v>-</v>
      </c>
      <c r="T57" s="3" t="str">
        <f t="shared" si="9"/>
        <v>-</v>
      </c>
      <c r="U57" s="3" t="str">
        <f t="shared" si="10"/>
        <v>-</v>
      </c>
      <c r="V57" s="3" t="str">
        <f t="shared" si="11"/>
        <v>-</v>
      </c>
      <c r="W57" s="3" t="str">
        <f t="shared" si="12"/>
        <v>-</v>
      </c>
      <c r="X57" s="3" t="str">
        <f t="shared" si="13"/>
        <v>-</v>
      </c>
    </row>
    <row r="58" spans="1:24" x14ac:dyDescent="0.25">
      <c r="A58" s="3" t="str">
        <f t="shared" si="14"/>
        <v>-</v>
      </c>
      <c r="B58" s="2"/>
      <c r="C58" s="2"/>
      <c r="D58" s="2"/>
      <c r="E58" s="2"/>
      <c r="F58" s="2"/>
      <c r="G58" s="2"/>
      <c r="H58" s="2"/>
      <c r="I58" s="2"/>
      <c r="J58" s="2"/>
      <c r="K58" s="3" t="str">
        <f>IFERROR(IF(INDEX('Q1-1'!A:A,MATCH(H58,'Q1-1'!C:C,0))=0,na,INDEX('Q1-1'!A:A,MATCH(H58,'Q1-1'!C:C,0))),"-")</f>
        <v>-</v>
      </c>
      <c r="L58" s="3" t="str">
        <f>IFERROR(IF(INDEX('Q1-2'!A:A,MATCH(H58,'Q1-2'!C:C,0))=0,na,INDEX('Q1-2'!A:A,MATCH(H58,'Q1-2'!C:C,0))),"-")</f>
        <v>-</v>
      </c>
      <c r="M58" s="3" t="str">
        <f>IFERROR(IF(INDEX('Q2-1'!A:A,MATCH(H58,'Q2-1'!C:C,0))=0,na,INDEX('Q2-1'!A:A,MATCH(H58,'Q2-1'!C:C,0))),"-")</f>
        <v>-</v>
      </c>
      <c r="N58" s="3" t="str">
        <f>IFERROR(IF(INDEX('Q2-2'!A:A,MATCH(H58,'Q2-2'!C:C,0))=0,na,INDEX('Q2-2'!A:A,MATCH(H58,'Q2-2'!C:C,0))),"-")</f>
        <v>-</v>
      </c>
      <c r="O58" s="3" t="str">
        <f>IFERROR(IF(INDEX('Q3-1'!A:A,MATCH(H58,'Q3-1'!C:C,0))=0,na,INDEX('Q3-1'!A:A,MATCH(H58,'Q3-1'!C:C,0))),"-")</f>
        <v>-</v>
      </c>
      <c r="P58" s="3" t="str">
        <f>IFERROR(IF(INDEX('Q3-2'!A:A,MATCH(H58,'Q3-2'!C:C,0))=0,na,INDEX('Q3-2'!A:A,MATCH(H58,'Q3-2'!C:C,0))),"-")</f>
        <v>-</v>
      </c>
      <c r="Q58" s="3" t="str">
        <f>IFERROR(IF(INDEX('Q4-1'!A:A,MATCH(H58,'Q4-1'!C:C,0))=0,na,INDEX('Q4-1'!A:A,MATCH(H58,'Q4-1'!C:C,0))),"-")</f>
        <v>-</v>
      </c>
      <c r="R58" s="3" t="str">
        <f>IFERROR(IF(INDEX('Q4-2'!A:A,MATCH(H58,'Q4-2'!C:C,0))=0,na,INDEX('Q4-2'!A:A,MATCH(H58,'Q4-2'!C:C,0))),"-")</f>
        <v>-</v>
      </c>
      <c r="S58" s="3" t="str">
        <f t="shared" si="8"/>
        <v>-</v>
      </c>
      <c r="T58" s="3" t="str">
        <f t="shared" si="9"/>
        <v>-</v>
      </c>
      <c r="U58" s="3" t="str">
        <f t="shared" si="10"/>
        <v>-</v>
      </c>
      <c r="V58" s="3" t="str">
        <f t="shared" si="11"/>
        <v>-</v>
      </c>
      <c r="W58" s="3" t="str">
        <f t="shared" si="12"/>
        <v>-</v>
      </c>
      <c r="X58" s="3" t="str">
        <f t="shared" si="13"/>
        <v>-</v>
      </c>
    </row>
    <row r="59" spans="1:24" x14ac:dyDescent="0.25">
      <c r="A59" s="3" t="str">
        <f t="shared" si="14"/>
        <v>-</v>
      </c>
      <c r="B59" s="2"/>
      <c r="C59" s="2"/>
      <c r="D59" s="2"/>
      <c r="E59" s="2"/>
      <c r="F59" s="2"/>
      <c r="G59" s="2"/>
      <c r="H59" s="2"/>
      <c r="I59" s="2"/>
      <c r="J59" s="2"/>
      <c r="K59" s="3" t="str">
        <f>IFERROR(IF(INDEX('Q1-1'!A:A,MATCH(H59,'Q1-1'!C:C,0))=0,na,INDEX('Q1-1'!A:A,MATCH(H59,'Q1-1'!C:C,0))),"-")</f>
        <v>-</v>
      </c>
      <c r="L59" s="3" t="str">
        <f>IFERROR(IF(INDEX('Q1-2'!A:A,MATCH(H59,'Q1-2'!C:C,0))=0,na,INDEX('Q1-2'!A:A,MATCH(H59,'Q1-2'!C:C,0))),"-")</f>
        <v>-</v>
      </c>
      <c r="M59" s="3" t="str">
        <f>IFERROR(IF(INDEX('Q2-1'!A:A,MATCH(H59,'Q2-1'!C:C,0))=0,na,INDEX('Q2-1'!A:A,MATCH(H59,'Q2-1'!C:C,0))),"-")</f>
        <v>-</v>
      </c>
      <c r="N59" s="3" t="str">
        <f>IFERROR(IF(INDEX('Q2-2'!A:A,MATCH(H59,'Q2-2'!C:C,0))=0,na,INDEX('Q2-2'!A:A,MATCH(H59,'Q2-2'!C:C,0))),"-")</f>
        <v>-</v>
      </c>
      <c r="O59" s="3" t="str">
        <f>IFERROR(IF(INDEX('Q3-1'!A:A,MATCH(H59,'Q3-1'!C:C,0))=0,na,INDEX('Q3-1'!A:A,MATCH(H59,'Q3-1'!C:C,0))),"-")</f>
        <v>-</v>
      </c>
      <c r="P59" s="3" t="str">
        <f>IFERROR(IF(INDEX('Q3-2'!A:A,MATCH(H59,'Q3-2'!C:C,0))=0,na,INDEX('Q3-2'!A:A,MATCH(H59,'Q3-2'!C:C,0))),"-")</f>
        <v>-</v>
      </c>
      <c r="Q59" s="3" t="str">
        <f>IFERROR(IF(INDEX('Q4-1'!A:A,MATCH(H59,'Q4-1'!C:C,0))=0,na,INDEX('Q4-1'!A:A,MATCH(H59,'Q4-1'!C:C,0))),"-")</f>
        <v>-</v>
      </c>
      <c r="R59" s="3" t="str">
        <f>IFERROR(IF(INDEX('Q4-2'!A:A,MATCH(H59,'Q4-2'!C:C,0))=0,na,INDEX('Q4-2'!A:A,MATCH(H59,'Q4-2'!C:C,0))),"-")</f>
        <v>-</v>
      </c>
      <c r="S59" s="3" t="str">
        <f t="shared" si="8"/>
        <v>-</v>
      </c>
      <c r="T59" s="3" t="str">
        <f t="shared" si="9"/>
        <v>-</v>
      </c>
      <c r="U59" s="3" t="str">
        <f t="shared" si="10"/>
        <v>-</v>
      </c>
      <c r="V59" s="3" t="str">
        <f t="shared" si="11"/>
        <v>-</v>
      </c>
      <c r="W59" s="3" t="str">
        <f t="shared" si="12"/>
        <v>-</v>
      </c>
      <c r="X59" s="3" t="str">
        <f t="shared" si="13"/>
        <v>-</v>
      </c>
    </row>
    <row r="60" spans="1:24" x14ac:dyDescent="0.25">
      <c r="A60" s="3" t="str">
        <f t="shared" si="14"/>
        <v>-</v>
      </c>
      <c r="B60" s="2"/>
      <c r="C60" s="2"/>
      <c r="D60" s="2"/>
      <c r="E60" s="2"/>
      <c r="F60" s="2"/>
      <c r="G60" s="2"/>
      <c r="H60" s="2"/>
      <c r="I60" s="2"/>
      <c r="J60" s="2"/>
      <c r="K60" s="3" t="str">
        <f>IFERROR(IF(INDEX('Q1-1'!A:A,MATCH(H60,'Q1-1'!C:C,0))=0,na,INDEX('Q1-1'!A:A,MATCH(H60,'Q1-1'!C:C,0))),"-")</f>
        <v>-</v>
      </c>
      <c r="L60" s="3" t="str">
        <f>IFERROR(IF(INDEX('Q1-2'!A:A,MATCH(H60,'Q1-2'!C:C,0))=0,na,INDEX('Q1-2'!A:A,MATCH(H60,'Q1-2'!C:C,0))),"-")</f>
        <v>-</v>
      </c>
      <c r="M60" s="3" t="str">
        <f>IFERROR(IF(INDEX('Q2-1'!A:A,MATCH(H60,'Q2-1'!C:C,0))=0,na,INDEX('Q2-1'!A:A,MATCH(H60,'Q2-1'!C:C,0))),"-")</f>
        <v>-</v>
      </c>
      <c r="N60" s="3" t="str">
        <f>IFERROR(IF(INDEX('Q2-2'!A:A,MATCH(H60,'Q2-2'!C:C,0))=0,na,INDEX('Q2-2'!A:A,MATCH(H60,'Q2-2'!C:C,0))),"-")</f>
        <v>-</v>
      </c>
      <c r="O60" s="3" t="str">
        <f>IFERROR(IF(INDEX('Q3-1'!A:A,MATCH(H60,'Q3-1'!C:C,0))=0,na,INDEX('Q3-1'!A:A,MATCH(H60,'Q3-1'!C:C,0))),"-")</f>
        <v>-</v>
      </c>
      <c r="P60" s="3" t="str">
        <f>IFERROR(IF(INDEX('Q3-2'!A:A,MATCH(H60,'Q3-2'!C:C,0))=0,na,INDEX('Q3-2'!A:A,MATCH(H60,'Q3-2'!C:C,0))),"-")</f>
        <v>-</v>
      </c>
      <c r="Q60" s="3" t="str">
        <f>IFERROR(IF(INDEX('Q4-1'!A:A,MATCH(H60,'Q4-1'!C:C,0))=0,na,INDEX('Q4-1'!A:A,MATCH(H60,'Q4-1'!C:C,0))),"-")</f>
        <v>-</v>
      </c>
      <c r="R60" s="3" t="str">
        <f>IFERROR(IF(INDEX('Q4-2'!A:A,MATCH(H60,'Q4-2'!C:C,0))=0,na,INDEX('Q4-2'!A:A,MATCH(H60,'Q4-2'!C:C,0))),"-")</f>
        <v>-</v>
      </c>
      <c r="S60" s="3" t="str">
        <f t="shared" si="8"/>
        <v>-</v>
      </c>
      <c r="T60" s="3" t="str">
        <f t="shared" si="9"/>
        <v>-</v>
      </c>
      <c r="U60" s="3" t="str">
        <f t="shared" si="10"/>
        <v>-</v>
      </c>
      <c r="V60" s="3" t="str">
        <f t="shared" si="11"/>
        <v>-</v>
      </c>
      <c r="W60" s="3" t="str">
        <f t="shared" si="12"/>
        <v>-</v>
      </c>
      <c r="X60" s="3" t="str">
        <f t="shared" si="13"/>
        <v>-</v>
      </c>
    </row>
    <row r="61" spans="1:24" x14ac:dyDescent="0.25">
      <c r="A61" s="3" t="str">
        <f t="shared" si="14"/>
        <v>-</v>
      </c>
      <c r="B61" s="2"/>
      <c r="C61" s="2"/>
      <c r="D61" s="2"/>
      <c r="E61" s="2"/>
      <c r="F61" s="2"/>
      <c r="G61" s="2"/>
      <c r="H61" s="2"/>
      <c r="I61" s="2"/>
      <c r="J61" s="2"/>
      <c r="K61" s="3" t="str">
        <f>IFERROR(IF(INDEX('Q1-1'!A:A,MATCH(H61,'Q1-1'!C:C,0))=0,na,INDEX('Q1-1'!A:A,MATCH(H61,'Q1-1'!C:C,0))),"-")</f>
        <v>-</v>
      </c>
      <c r="L61" s="3" t="str">
        <f>IFERROR(IF(INDEX('Q1-2'!A:A,MATCH(H61,'Q1-2'!C:C,0))=0,na,INDEX('Q1-2'!A:A,MATCH(H61,'Q1-2'!C:C,0))),"-")</f>
        <v>-</v>
      </c>
      <c r="M61" s="3" t="str">
        <f>IFERROR(IF(INDEX('Q2-1'!A:A,MATCH(H61,'Q2-1'!C:C,0))=0,na,INDEX('Q2-1'!A:A,MATCH(H61,'Q2-1'!C:C,0))),"-")</f>
        <v>-</v>
      </c>
      <c r="N61" s="3" t="str">
        <f>IFERROR(IF(INDEX('Q2-2'!A:A,MATCH(H61,'Q2-2'!C:C,0))=0,na,INDEX('Q2-2'!A:A,MATCH(H61,'Q2-2'!C:C,0))),"-")</f>
        <v>-</v>
      </c>
      <c r="O61" s="3" t="str">
        <f>IFERROR(IF(INDEX('Q3-1'!A:A,MATCH(H61,'Q3-1'!C:C,0))=0,na,INDEX('Q3-1'!A:A,MATCH(H61,'Q3-1'!C:C,0))),"-")</f>
        <v>-</v>
      </c>
      <c r="P61" s="3" t="str">
        <f>IFERROR(IF(INDEX('Q3-2'!A:A,MATCH(H61,'Q3-2'!C:C,0))=0,na,INDEX('Q3-2'!A:A,MATCH(H61,'Q3-2'!C:C,0))),"-")</f>
        <v>-</v>
      </c>
      <c r="Q61" s="3" t="str">
        <f>IFERROR(IF(INDEX('Q4-1'!A:A,MATCH(H61,'Q4-1'!C:C,0))=0,na,INDEX('Q4-1'!A:A,MATCH(H61,'Q4-1'!C:C,0))),"-")</f>
        <v>-</v>
      </c>
      <c r="R61" s="3" t="str">
        <f>IFERROR(IF(INDEX('Q4-2'!A:A,MATCH(H61,'Q4-2'!C:C,0))=0,na,INDEX('Q4-2'!A:A,MATCH(H61,'Q4-2'!C:C,0))),"-")</f>
        <v>-</v>
      </c>
      <c r="S61" s="3" t="str">
        <f t="shared" si="8"/>
        <v>-</v>
      </c>
      <c r="T61" s="3" t="str">
        <f t="shared" si="9"/>
        <v>-</v>
      </c>
      <c r="U61" s="3" t="str">
        <f t="shared" si="10"/>
        <v>-</v>
      </c>
      <c r="V61" s="3" t="str">
        <f t="shared" si="11"/>
        <v>-</v>
      </c>
      <c r="W61" s="3" t="str">
        <f t="shared" si="12"/>
        <v>-</v>
      </c>
      <c r="X61" s="3" t="str">
        <f t="shared" si="13"/>
        <v>-</v>
      </c>
    </row>
    <row r="62" spans="1:24" x14ac:dyDescent="0.25">
      <c r="A62" s="3" t="str">
        <f t="shared" si="14"/>
        <v>-</v>
      </c>
      <c r="B62" s="2"/>
      <c r="C62" s="2"/>
      <c r="D62" s="2"/>
      <c r="E62" s="2"/>
      <c r="F62" s="2"/>
      <c r="G62" s="2"/>
      <c r="H62" s="2"/>
      <c r="I62" s="2"/>
      <c r="J62" s="2"/>
      <c r="K62" s="3" t="str">
        <f>IFERROR(IF(INDEX('Q1-1'!A:A,MATCH(H62,'Q1-1'!C:C,0))=0,na,INDEX('Q1-1'!A:A,MATCH(H62,'Q1-1'!C:C,0))),"-")</f>
        <v>-</v>
      </c>
      <c r="L62" s="3" t="str">
        <f>IFERROR(IF(INDEX('Q1-2'!A:A,MATCH(H62,'Q1-2'!C:C,0))=0,na,INDEX('Q1-2'!A:A,MATCH(H62,'Q1-2'!C:C,0))),"-")</f>
        <v>-</v>
      </c>
      <c r="M62" s="3" t="str">
        <f>IFERROR(IF(INDEX('Q2-1'!A:A,MATCH(H62,'Q2-1'!C:C,0))=0,na,INDEX('Q2-1'!A:A,MATCH(H62,'Q2-1'!C:C,0))),"-")</f>
        <v>-</v>
      </c>
      <c r="N62" s="3" t="str">
        <f>IFERROR(IF(INDEX('Q2-2'!A:A,MATCH(H62,'Q2-2'!C:C,0))=0,na,INDEX('Q2-2'!A:A,MATCH(H62,'Q2-2'!C:C,0))),"-")</f>
        <v>-</v>
      </c>
      <c r="O62" s="3" t="str">
        <f>IFERROR(IF(INDEX('Q3-1'!A:A,MATCH(H62,'Q3-1'!C:C,0))=0,na,INDEX('Q3-1'!A:A,MATCH(H62,'Q3-1'!C:C,0))),"-")</f>
        <v>-</v>
      </c>
      <c r="P62" s="3" t="str">
        <f>IFERROR(IF(INDEX('Q3-2'!A:A,MATCH(H62,'Q3-2'!C:C,0))=0,na,INDEX('Q3-2'!A:A,MATCH(H62,'Q3-2'!C:C,0))),"-")</f>
        <v>-</v>
      </c>
      <c r="Q62" s="3" t="str">
        <f>IFERROR(IF(INDEX('Q4-1'!A:A,MATCH(H62,'Q4-1'!C:C,0))=0,na,INDEX('Q4-1'!A:A,MATCH(H62,'Q4-1'!C:C,0))),"-")</f>
        <v>-</v>
      </c>
      <c r="R62" s="3" t="str">
        <f>IFERROR(IF(INDEX('Q4-2'!A:A,MATCH(H62,'Q4-2'!C:C,0))=0,na,INDEX('Q4-2'!A:A,MATCH(H62,'Q4-2'!C:C,0))),"-")</f>
        <v>-</v>
      </c>
      <c r="S62" s="3" t="str">
        <f t="shared" si="8"/>
        <v>-</v>
      </c>
      <c r="T62" s="3" t="str">
        <f t="shared" si="9"/>
        <v>-</v>
      </c>
      <c r="U62" s="3" t="str">
        <f t="shared" si="10"/>
        <v>-</v>
      </c>
      <c r="V62" s="3" t="str">
        <f t="shared" si="11"/>
        <v>-</v>
      </c>
      <c r="W62" s="3" t="str">
        <f t="shared" si="12"/>
        <v>-</v>
      </c>
      <c r="X62" s="3" t="str">
        <f t="shared" si="13"/>
        <v>-</v>
      </c>
    </row>
    <row r="63" spans="1:24" x14ac:dyDescent="0.25">
      <c r="A63" s="3" t="str">
        <f t="shared" si="14"/>
        <v>-</v>
      </c>
      <c r="B63" s="2"/>
      <c r="C63" s="2"/>
      <c r="D63" s="2"/>
      <c r="E63" s="2"/>
      <c r="F63" s="2"/>
      <c r="G63" s="2"/>
      <c r="H63" s="2"/>
      <c r="I63" s="2"/>
      <c r="J63" s="2"/>
      <c r="K63" s="3" t="str">
        <f>IFERROR(IF(INDEX('Q1-1'!A:A,MATCH(H63,'Q1-1'!C:C,0))=0,na,INDEX('Q1-1'!A:A,MATCH(H63,'Q1-1'!C:C,0))),"-")</f>
        <v>-</v>
      </c>
      <c r="L63" s="3" t="str">
        <f>IFERROR(IF(INDEX('Q1-2'!A:A,MATCH(H63,'Q1-2'!C:C,0))=0,na,INDEX('Q1-2'!A:A,MATCH(H63,'Q1-2'!C:C,0))),"-")</f>
        <v>-</v>
      </c>
      <c r="M63" s="3" t="str">
        <f>IFERROR(IF(INDEX('Q2-1'!A:A,MATCH(H63,'Q2-1'!C:C,0))=0,na,INDEX('Q2-1'!A:A,MATCH(H63,'Q2-1'!C:C,0))),"-")</f>
        <v>-</v>
      </c>
      <c r="N63" s="3" t="str">
        <f>IFERROR(IF(INDEX('Q2-2'!A:A,MATCH(H63,'Q2-2'!C:C,0))=0,na,INDEX('Q2-2'!A:A,MATCH(H63,'Q2-2'!C:C,0))),"-")</f>
        <v>-</v>
      </c>
      <c r="O63" s="3" t="str">
        <f>IFERROR(IF(INDEX('Q3-1'!A:A,MATCH(H63,'Q3-1'!C:C,0))=0,na,INDEX('Q3-1'!A:A,MATCH(H63,'Q3-1'!C:C,0))),"-")</f>
        <v>-</v>
      </c>
      <c r="P63" s="3" t="str">
        <f>IFERROR(IF(INDEX('Q3-2'!A:A,MATCH(H63,'Q3-2'!C:C,0))=0,na,INDEX('Q3-2'!A:A,MATCH(H63,'Q3-2'!C:C,0))),"-")</f>
        <v>-</v>
      </c>
      <c r="Q63" s="3" t="str">
        <f>IFERROR(IF(INDEX('Q4-1'!A:A,MATCH(H63,'Q4-1'!C:C,0))=0,na,INDEX('Q4-1'!A:A,MATCH(H63,'Q4-1'!C:C,0))),"-")</f>
        <v>-</v>
      </c>
      <c r="R63" s="3" t="str">
        <f>IFERROR(IF(INDEX('Q4-2'!A:A,MATCH(H63,'Q4-2'!C:C,0))=0,na,INDEX('Q4-2'!A:A,MATCH(H63,'Q4-2'!C:C,0))),"-")</f>
        <v>-</v>
      </c>
      <c r="S63" s="3" t="str">
        <f t="shared" si="8"/>
        <v>-</v>
      </c>
      <c r="T63" s="3" t="str">
        <f t="shared" si="9"/>
        <v>-</v>
      </c>
      <c r="U63" s="3" t="str">
        <f t="shared" si="10"/>
        <v>-</v>
      </c>
      <c r="V63" s="3" t="str">
        <f t="shared" si="11"/>
        <v>-</v>
      </c>
      <c r="W63" s="3" t="str">
        <f t="shared" si="12"/>
        <v>-</v>
      </c>
      <c r="X63" s="3" t="str">
        <f t="shared" si="13"/>
        <v>-</v>
      </c>
    </row>
    <row r="64" spans="1:24" x14ac:dyDescent="0.25">
      <c r="A64" s="3" t="str">
        <f t="shared" si="14"/>
        <v>-</v>
      </c>
      <c r="B64" s="2"/>
      <c r="C64" s="2"/>
      <c r="D64" s="2"/>
      <c r="E64" s="2"/>
      <c r="F64" s="2"/>
      <c r="G64" s="2"/>
      <c r="H64" s="2"/>
      <c r="I64" s="2"/>
      <c r="J64" s="2"/>
      <c r="K64" s="3" t="str">
        <f>IFERROR(IF(INDEX('Q1-1'!A:A,MATCH(H64,'Q1-1'!C:C,0))=0,na,INDEX('Q1-1'!A:A,MATCH(H64,'Q1-1'!C:C,0))),"-")</f>
        <v>-</v>
      </c>
      <c r="L64" s="3" t="str">
        <f>IFERROR(IF(INDEX('Q1-2'!A:A,MATCH(H64,'Q1-2'!C:C,0))=0,na,INDEX('Q1-2'!A:A,MATCH(H64,'Q1-2'!C:C,0))),"-")</f>
        <v>-</v>
      </c>
      <c r="M64" s="3" t="str">
        <f>IFERROR(IF(INDEX('Q2-1'!A:A,MATCH(H64,'Q2-1'!C:C,0))=0,na,INDEX('Q2-1'!A:A,MATCH(H64,'Q2-1'!C:C,0))),"-")</f>
        <v>-</v>
      </c>
      <c r="N64" s="3" t="str">
        <f>IFERROR(IF(INDEX('Q2-2'!A:A,MATCH(H64,'Q2-2'!C:C,0))=0,na,INDEX('Q2-2'!A:A,MATCH(H64,'Q2-2'!C:C,0))),"-")</f>
        <v>-</v>
      </c>
      <c r="O64" s="3" t="str">
        <f>IFERROR(IF(INDEX('Q3-1'!A:A,MATCH(H64,'Q3-1'!C:C,0))=0,na,INDEX('Q3-1'!A:A,MATCH(H64,'Q3-1'!C:C,0))),"-")</f>
        <v>-</v>
      </c>
      <c r="P64" s="3" t="str">
        <f>IFERROR(IF(INDEX('Q3-2'!A:A,MATCH(H64,'Q3-2'!C:C,0))=0,na,INDEX('Q3-2'!A:A,MATCH(H64,'Q3-2'!C:C,0))),"-")</f>
        <v>-</v>
      </c>
      <c r="Q64" s="3" t="str">
        <f>IFERROR(IF(INDEX('Q4-1'!A:A,MATCH(H64,'Q4-1'!C:C,0))=0,na,INDEX('Q4-1'!A:A,MATCH(H64,'Q4-1'!C:C,0))),"-")</f>
        <v>-</v>
      </c>
      <c r="R64" s="3" t="str">
        <f>IFERROR(IF(INDEX('Q4-2'!A:A,MATCH(H64,'Q4-2'!C:C,0))=0,na,INDEX('Q4-2'!A:A,MATCH(H64,'Q4-2'!C:C,0))),"-")</f>
        <v>-</v>
      </c>
      <c r="S64" s="3" t="str">
        <f t="shared" si="8"/>
        <v>-</v>
      </c>
      <c r="T64" s="3" t="str">
        <f t="shared" si="9"/>
        <v>-</v>
      </c>
      <c r="U64" s="3" t="str">
        <f t="shared" si="10"/>
        <v>-</v>
      </c>
      <c r="V64" s="3" t="str">
        <f t="shared" si="11"/>
        <v>-</v>
      </c>
      <c r="W64" s="3" t="str">
        <f t="shared" si="12"/>
        <v>-</v>
      </c>
      <c r="X64" s="3" t="str">
        <f t="shared" si="13"/>
        <v>-</v>
      </c>
    </row>
    <row r="65" spans="1:24" x14ac:dyDescent="0.25">
      <c r="A65" s="3" t="str">
        <f t="shared" si="14"/>
        <v>-</v>
      </c>
      <c r="B65" s="2"/>
      <c r="C65" s="2"/>
      <c r="D65" s="2"/>
      <c r="E65" s="2"/>
      <c r="F65" s="2"/>
      <c r="G65" s="2"/>
      <c r="H65" s="2"/>
      <c r="I65" s="2"/>
      <c r="J65" s="2"/>
      <c r="K65" s="3" t="str">
        <f>IFERROR(IF(INDEX('Q1-1'!A:A,MATCH(H65,'Q1-1'!C:C,0))=0,na,INDEX('Q1-1'!A:A,MATCH(H65,'Q1-1'!C:C,0))),"-")</f>
        <v>-</v>
      </c>
      <c r="L65" s="3" t="str">
        <f>IFERROR(IF(INDEX('Q1-2'!A:A,MATCH(H65,'Q1-2'!C:C,0))=0,na,INDEX('Q1-2'!A:A,MATCH(H65,'Q1-2'!C:C,0))),"-")</f>
        <v>-</v>
      </c>
      <c r="M65" s="3" t="str">
        <f>IFERROR(IF(INDEX('Q2-1'!A:A,MATCH(H65,'Q2-1'!C:C,0))=0,na,INDEX('Q2-1'!A:A,MATCH(H65,'Q2-1'!C:C,0))),"-")</f>
        <v>-</v>
      </c>
      <c r="N65" s="3" t="str">
        <f>IFERROR(IF(INDEX('Q2-2'!A:A,MATCH(H65,'Q2-2'!C:C,0))=0,na,INDEX('Q2-2'!A:A,MATCH(H65,'Q2-2'!C:C,0))),"-")</f>
        <v>-</v>
      </c>
      <c r="O65" s="3" t="str">
        <f>IFERROR(IF(INDEX('Q3-1'!A:A,MATCH(H65,'Q3-1'!C:C,0))=0,na,INDEX('Q3-1'!A:A,MATCH(H65,'Q3-1'!C:C,0))),"-")</f>
        <v>-</v>
      </c>
      <c r="P65" s="3" t="str">
        <f>IFERROR(IF(INDEX('Q3-2'!A:A,MATCH(H65,'Q3-2'!C:C,0))=0,na,INDEX('Q3-2'!A:A,MATCH(H65,'Q3-2'!C:C,0))),"-")</f>
        <v>-</v>
      </c>
      <c r="Q65" s="3" t="str">
        <f>IFERROR(IF(INDEX('Q4-1'!A:A,MATCH(H65,'Q4-1'!C:C,0))=0,na,INDEX('Q4-1'!A:A,MATCH(H65,'Q4-1'!C:C,0))),"-")</f>
        <v>-</v>
      </c>
      <c r="R65" s="3" t="str">
        <f>IFERROR(IF(INDEX('Q4-2'!A:A,MATCH(H65,'Q4-2'!C:C,0))=0,na,INDEX('Q4-2'!A:A,MATCH(H65,'Q4-2'!C:C,0))),"-")</f>
        <v>-</v>
      </c>
      <c r="S65" s="3" t="str">
        <f t="shared" si="8"/>
        <v>-</v>
      </c>
      <c r="T65" s="3" t="str">
        <f t="shared" si="9"/>
        <v>-</v>
      </c>
      <c r="U65" s="3" t="str">
        <f t="shared" si="10"/>
        <v>-</v>
      </c>
      <c r="V65" s="3" t="str">
        <f t="shared" si="11"/>
        <v>-</v>
      </c>
      <c r="W65" s="3" t="str">
        <f t="shared" si="12"/>
        <v>-</v>
      </c>
      <c r="X65" s="3" t="str">
        <f t="shared" si="13"/>
        <v>-</v>
      </c>
    </row>
    <row r="66" spans="1:24" x14ac:dyDescent="0.25">
      <c r="A66" s="3" t="str">
        <f t="shared" si="14"/>
        <v>-</v>
      </c>
      <c r="B66" s="2"/>
      <c r="C66" s="2"/>
      <c r="D66" s="2"/>
      <c r="E66" s="2"/>
      <c r="F66" s="2"/>
      <c r="G66" s="2"/>
      <c r="H66" s="2"/>
      <c r="I66" s="2"/>
      <c r="J66" s="2"/>
      <c r="K66" s="3" t="str">
        <f>IFERROR(IF(INDEX('Q1-1'!A:A,MATCH(H66,'Q1-1'!C:C,0))=0,na,INDEX('Q1-1'!A:A,MATCH(H66,'Q1-1'!C:C,0))),"-")</f>
        <v>-</v>
      </c>
      <c r="L66" s="3" t="str">
        <f>IFERROR(IF(INDEX('Q1-2'!A:A,MATCH(H66,'Q1-2'!C:C,0))=0,na,INDEX('Q1-2'!A:A,MATCH(H66,'Q1-2'!C:C,0))),"-")</f>
        <v>-</v>
      </c>
      <c r="M66" s="3" t="str">
        <f>IFERROR(IF(INDEX('Q2-1'!A:A,MATCH(H66,'Q2-1'!C:C,0))=0,na,INDEX('Q2-1'!A:A,MATCH(H66,'Q2-1'!C:C,0))),"-")</f>
        <v>-</v>
      </c>
      <c r="N66" s="3" t="str">
        <f>IFERROR(IF(INDEX('Q2-2'!A:A,MATCH(H66,'Q2-2'!C:C,0))=0,na,INDEX('Q2-2'!A:A,MATCH(H66,'Q2-2'!C:C,0))),"-")</f>
        <v>-</v>
      </c>
      <c r="O66" s="3" t="str">
        <f>IFERROR(IF(INDEX('Q3-1'!A:A,MATCH(H66,'Q3-1'!C:C,0))=0,na,INDEX('Q3-1'!A:A,MATCH(H66,'Q3-1'!C:C,0))),"-")</f>
        <v>-</v>
      </c>
      <c r="P66" s="3" t="str">
        <f>IFERROR(IF(INDEX('Q3-2'!A:A,MATCH(H66,'Q3-2'!C:C,0))=0,na,INDEX('Q3-2'!A:A,MATCH(H66,'Q3-2'!C:C,0))),"-")</f>
        <v>-</v>
      </c>
      <c r="Q66" s="3" t="str">
        <f>IFERROR(IF(INDEX('Q4-1'!A:A,MATCH(H66,'Q4-1'!C:C,0))=0,na,INDEX('Q4-1'!A:A,MATCH(H66,'Q4-1'!C:C,0))),"-")</f>
        <v>-</v>
      </c>
      <c r="R66" s="3" t="str">
        <f>IFERROR(IF(INDEX('Q4-2'!A:A,MATCH(H66,'Q4-2'!C:C,0))=0,na,INDEX('Q4-2'!A:A,MATCH(H66,'Q4-2'!C:C,0))),"-")</f>
        <v>-</v>
      </c>
      <c r="S66" s="3" t="str">
        <f t="shared" ref="S66:S97" si="15">IFERROR(SMALL(K66:R66,1),"-")</f>
        <v>-</v>
      </c>
      <c r="T66" s="3" t="str">
        <f t="shared" si="9"/>
        <v>-</v>
      </c>
      <c r="U66" s="3" t="str">
        <f t="shared" si="10"/>
        <v>-</v>
      </c>
      <c r="V66" s="3" t="str">
        <f t="shared" ref="V66:V97" si="16">IFERROR(S66+T66+U66,"-")</f>
        <v>-</v>
      </c>
      <c r="W66" s="3" t="str">
        <f t="shared" si="12"/>
        <v>-</v>
      </c>
      <c r="X66" s="3" t="str">
        <f t="shared" si="13"/>
        <v>-</v>
      </c>
    </row>
    <row r="67" spans="1:24" x14ac:dyDescent="0.25">
      <c r="A67" s="3" t="str">
        <f t="shared" si="14"/>
        <v>-</v>
      </c>
      <c r="B67" s="2"/>
      <c r="C67" s="2"/>
      <c r="D67" s="2"/>
      <c r="E67" s="2"/>
      <c r="F67" s="2"/>
      <c r="G67" s="2"/>
      <c r="H67" s="2"/>
      <c r="I67" s="2"/>
      <c r="J67" s="2"/>
      <c r="K67" s="3" t="str">
        <f>IFERROR(IF(INDEX('Q1-1'!A:A,MATCH(H67,'Q1-1'!C:C,0))=0,na,INDEX('Q1-1'!A:A,MATCH(H67,'Q1-1'!C:C,0))),"-")</f>
        <v>-</v>
      </c>
      <c r="L67" s="3" t="str">
        <f>IFERROR(IF(INDEX('Q1-2'!A:A,MATCH(H67,'Q1-2'!C:C,0))=0,na,INDEX('Q1-2'!A:A,MATCH(H67,'Q1-2'!C:C,0))),"-")</f>
        <v>-</v>
      </c>
      <c r="M67" s="3" t="str">
        <f>IFERROR(IF(INDEX('Q2-1'!A:A,MATCH(H67,'Q2-1'!C:C,0))=0,na,INDEX('Q2-1'!A:A,MATCH(H67,'Q2-1'!C:C,0))),"-")</f>
        <v>-</v>
      </c>
      <c r="N67" s="3" t="str">
        <f>IFERROR(IF(INDEX('Q2-2'!A:A,MATCH(H67,'Q2-2'!C:C,0))=0,na,INDEX('Q2-2'!A:A,MATCH(H67,'Q2-2'!C:C,0))),"-")</f>
        <v>-</v>
      </c>
      <c r="O67" s="3" t="str">
        <f>IFERROR(IF(INDEX('Q3-1'!A:A,MATCH(H67,'Q3-1'!C:C,0))=0,na,INDEX('Q3-1'!A:A,MATCH(H67,'Q3-1'!C:C,0))),"-")</f>
        <v>-</v>
      </c>
      <c r="P67" s="3" t="str">
        <f>IFERROR(IF(INDEX('Q3-2'!A:A,MATCH(H67,'Q3-2'!C:C,0))=0,na,INDEX('Q3-2'!A:A,MATCH(H67,'Q3-2'!C:C,0))),"-")</f>
        <v>-</v>
      </c>
      <c r="Q67" s="3" t="str">
        <f>IFERROR(IF(INDEX('Q4-1'!A:A,MATCH(H67,'Q4-1'!C:C,0))=0,na,INDEX('Q4-1'!A:A,MATCH(H67,'Q4-1'!C:C,0))),"-")</f>
        <v>-</v>
      </c>
      <c r="R67" s="3" t="str">
        <f>IFERROR(IF(INDEX('Q4-2'!A:A,MATCH(H67,'Q4-2'!C:C,0))=0,na,INDEX('Q4-2'!A:A,MATCH(H67,'Q4-2'!C:C,0))),"-")</f>
        <v>-</v>
      </c>
      <c r="S67" s="3" t="str">
        <f t="shared" si="15"/>
        <v>-</v>
      </c>
      <c r="T67" s="3" t="str">
        <f t="shared" si="9"/>
        <v>-</v>
      </c>
      <c r="U67" s="3" t="str">
        <f t="shared" si="10"/>
        <v>-</v>
      </c>
      <c r="V67" s="3" t="str">
        <f t="shared" si="16"/>
        <v>-</v>
      </c>
      <c r="W67" s="3" t="str">
        <f t="shared" si="12"/>
        <v>-</v>
      </c>
      <c r="X67" s="3" t="str">
        <f t="shared" si="13"/>
        <v>-</v>
      </c>
    </row>
    <row r="68" spans="1:24" x14ac:dyDescent="0.25">
      <c r="A68" s="3" t="str">
        <f t="shared" si="14"/>
        <v>-</v>
      </c>
      <c r="B68" s="2"/>
      <c r="C68" s="2"/>
      <c r="D68" s="2"/>
      <c r="E68" s="2"/>
      <c r="F68" s="2"/>
      <c r="G68" s="2"/>
      <c r="H68" s="2"/>
      <c r="I68" s="2"/>
      <c r="J68" s="2"/>
      <c r="K68" s="3" t="str">
        <f>IFERROR(IF(INDEX('Q1-1'!A:A,MATCH(H68,'Q1-1'!C:C,0))=0,na,INDEX('Q1-1'!A:A,MATCH(H68,'Q1-1'!C:C,0))),"-")</f>
        <v>-</v>
      </c>
      <c r="L68" s="3" t="str">
        <f>IFERROR(IF(INDEX('Q1-2'!A:A,MATCH(H68,'Q1-2'!C:C,0))=0,na,INDEX('Q1-2'!A:A,MATCH(H68,'Q1-2'!C:C,0))),"-")</f>
        <v>-</v>
      </c>
      <c r="M68" s="3" t="str">
        <f>IFERROR(IF(INDEX('Q2-1'!A:A,MATCH(H68,'Q2-1'!C:C,0))=0,na,INDEX('Q2-1'!A:A,MATCH(H68,'Q2-1'!C:C,0))),"-")</f>
        <v>-</v>
      </c>
      <c r="N68" s="3" t="str">
        <f>IFERROR(IF(INDEX('Q2-2'!A:A,MATCH(H68,'Q2-2'!C:C,0))=0,na,INDEX('Q2-2'!A:A,MATCH(H68,'Q2-2'!C:C,0))),"-")</f>
        <v>-</v>
      </c>
      <c r="O68" s="3" t="str">
        <f>IFERROR(IF(INDEX('Q3-1'!A:A,MATCH(H68,'Q3-1'!C:C,0))=0,na,INDEX('Q3-1'!A:A,MATCH(H68,'Q3-1'!C:C,0))),"-")</f>
        <v>-</v>
      </c>
      <c r="P68" s="3" t="str">
        <f>IFERROR(IF(INDEX('Q3-2'!A:A,MATCH(H68,'Q3-2'!C:C,0))=0,na,INDEX('Q3-2'!A:A,MATCH(H68,'Q3-2'!C:C,0))),"-")</f>
        <v>-</v>
      </c>
      <c r="Q68" s="3" t="str">
        <f>IFERROR(IF(INDEX('Q4-1'!A:A,MATCH(H68,'Q4-1'!C:C,0))=0,na,INDEX('Q4-1'!A:A,MATCH(H68,'Q4-1'!C:C,0))),"-")</f>
        <v>-</v>
      </c>
      <c r="R68" s="3" t="str">
        <f>IFERROR(IF(INDEX('Q4-2'!A:A,MATCH(H68,'Q4-2'!C:C,0))=0,na,INDEX('Q4-2'!A:A,MATCH(H68,'Q4-2'!C:C,0))),"-")</f>
        <v>-</v>
      </c>
      <c r="S68" s="3" t="str">
        <f t="shared" si="15"/>
        <v>-</v>
      </c>
      <c r="T68" s="3" t="str">
        <f t="shared" si="9"/>
        <v>-</v>
      </c>
      <c r="U68" s="3" t="str">
        <f t="shared" si="10"/>
        <v>-</v>
      </c>
      <c r="V68" s="3" t="str">
        <f t="shared" si="16"/>
        <v>-</v>
      </c>
      <c r="W68" s="3" t="str">
        <f t="shared" si="12"/>
        <v>-</v>
      </c>
      <c r="X68" s="3" t="str">
        <f t="shared" si="13"/>
        <v>-</v>
      </c>
    </row>
    <row r="69" spans="1:24" x14ac:dyDescent="0.25">
      <c r="A69" s="3" t="str">
        <f t="shared" si="14"/>
        <v>-</v>
      </c>
      <c r="B69" s="2"/>
      <c r="C69" s="2"/>
      <c r="D69" s="2"/>
      <c r="E69" s="2"/>
      <c r="F69" s="2"/>
      <c r="G69" s="2"/>
      <c r="H69" s="2"/>
      <c r="I69" s="2"/>
      <c r="J69" s="2"/>
      <c r="K69" s="3" t="str">
        <f>IFERROR(IF(INDEX('Q1-1'!A:A,MATCH(H69,'Q1-1'!C:C,0))=0,na,INDEX('Q1-1'!A:A,MATCH(H69,'Q1-1'!C:C,0))),"-")</f>
        <v>-</v>
      </c>
      <c r="L69" s="3" t="str">
        <f>IFERROR(IF(INDEX('Q1-2'!A:A,MATCH(H69,'Q1-2'!C:C,0))=0,na,INDEX('Q1-2'!A:A,MATCH(H69,'Q1-2'!C:C,0))),"-")</f>
        <v>-</v>
      </c>
      <c r="M69" s="3" t="str">
        <f>IFERROR(IF(INDEX('Q2-1'!A:A,MATCH(H69,'Q2-1'!C:C,0))=0,na,INDEX('Q2-1'!A:A,MATCH(H69,'Q2-1'!C:C,0))),"-")</f>
        <v>-</v>
      </c>
      <c r="N69" s="3" t="str">
        <f>IFERROR(IF(INDEX('Q2-2'!A:A,MATCH(H69,'Q2-2'!C:C,0))=0,na,INDEX('Q2-2'!A:A,MATCH(H69,'Q2-2'!C:C,0))),"-")</f>
        <v>-</v>
      </c>
      <c r="O69" s="3" t="str">
        <f>IFERROR(IF(INDEX('Q3-1'!A:A,MATCH(H69,'Q3-1'!C:C,0))=0,na,INDEX('Q3-1'!A:A,MATCH(H69,'Q3-1'!C:C,0))),"-")</f>
        <v>-</v>
      </c>
      <c r="P69" s="3" t="str">
        <f>IFERROR(IF(INDEX('Q3-2'!A:A,MATCH(H69,'Q3-2'!C:C,0))=0,na,INDEX('Q3-2'!A:A,MATCH(H69,'Q3-2'!C:C,0))),"-")</f>
        <v>-</v>
      </c>
      <c r="Q69" s="3" t="str">
        <f>IFERROR(IF(INDEX('Q4-1'!A:A,MATCH(H69,'Q4-1'!C:C,0))=0,na,INDEX('Q4-1'!A:A,MATCH(H69,'Q4-1'!C:C,0))),"-")</f>
        <v>-</v>
      </c>
      <c r="R69" s="3" t="str">
        <f>IFERROR(IF(INDEX('Q4-2'!A:A,MATCH(H69,'Q4-2'!C:C,0))=0,na,INDEX('Q4-2'!A:A,MATCH(H69,'Q4-2'!C:C,0))),"-")</f>
        <v>-</v>
      </c>
      <c r="S69" s="3" t="str">
        <f t="shared" si="15"/>
        <v>-</v>
      </c>
      <c r="T69" s="3" t="str">
        <f t="shared" si="9"/>
        <v>-</v>
      </c>
      <c r="U69" s="3" t="str">
        <f t="shared" si="10"/>
        <v>-</v>
      </c>
      <c r="V69" s="3" t="str">
        <f t="shared" si="16"/>
        <v>-</v>
      </c>
      <c r="W69" s="3" t="str">
        <f t="shared" si="12"/>
        <v>-</v>
      </c>
      <c r="X69" s="3" t="str">
        <f t="shared" si="13"/>
        <v>-</v>
      </c>
    </row>
    <row r="70" spans="1:24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1:24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1:24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1:24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1:24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1:24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1:24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1:24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1:24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1:24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1:24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5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5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5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5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5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5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5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5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5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5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5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5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5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5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5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5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5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5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5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5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5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5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5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5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5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5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5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5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5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5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5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5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5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5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5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5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5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5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5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5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5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5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5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5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5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5">
      <c r="B166" s="2"/>
      <c r="C166" s="2"/>
      <c r="D166" s="2"/>
      <c r="E166" s="2"/>
      <c r="F166" s="2"/>
      <c r="G166" s="2"/>
      <c r="H166" s="2"/>
      <c r="I166" s="2"/>
      <c r="J166" s="2"/>
    </row>
  </sheetData>
  <autoFilter ref="A1:X1" xr:uid="{482DC451-EC9D-4A46-ADF0-B7F5BBF69441}">
    <sortState xmlns:xlrd2="http://schemas.microsoft.com/office/spreadsheetml/2017/richdata2" ref="A2:X69">
      <sortCondition ref="A1:A69"/>
    </sortState>
  </autoFilter>
  <sortState xmlns:xlrd2="http://schemas.microsoft.com/office/spreadsheetml/2017/richdata2" ref="A2:X69">
    <sortCondition ref="V2:V69"/>
    <sortCondition ref="W2:W69"/>
    <sortCondition ref="X2:X69"/>
  </sortState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9"/>
  <sheetViews>
    <sheetView tabSelected="1" workbookViewId="0">
      <selection activeCell="L16" sqref="L16"/>
    </sheetView>
  </sheetViews>
  <sheetFormatPr defaultColWidth="9.140625" defaultRowHeight="15" x14ac:dyDescent="0.25"/>
  <cols>
    <col min="1" max="1" width="9.140625" style="3"/>
    <col min="2" max="2" width="12.7109375" style="3" bestFit="1" customWidth="1"/>
    <col min="3" max="3" width="11.7109375" style="3" bestFit="1" customWidth="1"/>
    <col min="4" max="4" width="5.140625" style="3" bestFit="1" customWidth="1"/>
    <col min="5" max="5" width="5" style="3" bestFit="1" customWidth="1"/>
    <col min="6" max="6" width="6.140625" style="3" bestFit="1" customWidth="1"/>
    <col min="7" max="7" width="8" style="3" bestFit="1" customWidth="1"/>
    <col min="8" max="8" width="9" style="3" bestFit="1" customWidth="1"/>
    <col min="9" max="9" width="11.7109375" style="3" bestFit="1" customWidth="1"/>
    <col min="10" max="10" width="6.85546875" style="3" bestFit="1" customWidth="1"/>
    <col min="11" max="18" width="9.140625" style="12"/>
    <col min="19" max="16384" width="9.140625" style="3"/>
  </cols>
  <sheetData>
    <row r="1" spans="1:24" ht="24" x14ac:dyDescent="0.25">
      <c r="A1" s="5" t="s">
        <v>0</v>
      </c>
      <c r="B1" s="5" t="s">
        <v>409</v>
      </c>
      <c r="C1" s="5" t="s">
        <v>410</v>
      </c>
      <c r="D1" s="5" t="s">
        <v>411</v>
      </c>
      <c r="E1" s="5" t="s">
        <v>1</v>
      </c>
      <c r="F1" s="5" t="s">
        <v>412</v>
      </c>
      <c r="G1" s="5" t="s">
        <v>413</v>
      </c>
      <c r="H1" s="5" t="s">
        <v>414</v>
      </c>
      <c r="I1" s="5" t="s">
        <v>415</v>
      </c>
      <c r="J1" s="5" t="s">
        <v>354</v>
      </c>
      <c r="K1" s="11" t="s">
        <v>2</v>
      </c>
      <c r="L1" s="11" t="s">
        <v>3</v>
      </c>
      <c r="M1" s="11" t="s">
        <v>4</v>
      </c>
      <c r="N1" s="11" t="s">
        <v>5</v>
      </c>
      <c r="O1" s="11" t="s">
        <v>6</v>
      </c>
      <c r="P1" s="11" t="s">
        <v>7</v>
      </c>
      <c r="Q1" s="11" t="s">
        <v>13</v>
      </c>
      <c r="R1" s="11" t="s">
        <v>14</v>
      </c>
      <c r="S1" s="5" t="s">
        <v>8</v>
      </c>
      <c r="T1" s="6" t="s">
        <v>9</v>
      </c>
      <c r="U1" s="6" t="s">
        <v>15</v>
      </c>
      <c r="V1" s="5" t="s">
        <v>10</v>
      </c>
      <c r="W1" s="6" t="s">
        <v>11</v>
      </c>
      <c r="X1" s="6" t="s">
        <v>12</v>
      </c>
    </row>
    <row r="2" spans="1:24" x14ac:dyDescent="0.25">
      <c r="A2" s="14">
        <f>IFERROR(RANK(V2,V:V,1),"-")</f>
        <v>1</v>
      </c>
      <c r="B2" s="15" t="s">
        <v>253</v>
      </c>
      <c r="C2" s="15" t="s">
        <v>254</v>
      </c>
      <c r="D2" s="15"/>
      <c r="E2" s="15">
        <v>2006</v>
      </c>
      <c r="F2" s="15" t="s">
        <v>16</v>
      </c>
      <c r="G2" s="15">
        <v>2009144</v>
      </c>
      <c r="H2" s="15" t="s">
        <v>109</v>
      </c>
      <c r="I2" s="15" t="s">
        <v>408</v>
      </c>
      <c r="J2" s="15" t="s">
        <v>360</v>
      </c>
      <c r="K2" s="16">
        <f>IFERROR(IF(INDEX('Q1-1'!A:A,MATCH(H2,'Q1-1'!C:C,0))=0,na,INDEX('Q1-1'!A:A,MATCH(H2,'Q1-1'!C:C,0))),"-")</f>
        <v>1</v>
      </c>
      <c r="L2" s="16">
        <f>IFERROR(IF(INDEX('Q1-2'!A:A,MATCH(H2,'Q1-2'!C:C,0))=0,na,INDEX('Q1-2'!A:A,MATCH(H2,'Q1-2'!C:C,0))),"-")</f>
        <v>1</v>
      </c>
      <c r="M2" s="16" t="str">
        <f>IFERROR(IF(INDEX('Q2-1'!A:A,MATCH(H2,'Q2-1'!C:C,0))=0,na,INDEX('Q2-1'!A:A,MATCH(H2,'Q2-1'!C:C,0))),"-")</f>
        <v>-</v>
      </c>
      <c r="N2" s="16">
        <f>IFERROR(IF(INDEX('Q2-2'!A:A,MATCH(H2,'Q2-2'!C:C,0))=0,na,INDEX('Q2-2'!A:A,MATCH(H2,'Q2-2'!C:C,0))),"-")</f>
        <v>4</v>
      </c>
      <c r="O2" s="16" t="str">
        <f>IFERROR(IF(INDEX('Q3-1'!A:A,MATCH(H2,'Q3-1'!C:C,0))=0,na,INDEX('Q3-1'!A:A,MATCH(H2,'Q3-1'!C:C,0))),"-")</f>
        <v>-</v>
      </c>
      <c r="P2" s="16">
        <f>IFERROR(IF(INDEX('Q3-2'!A:A,MATCH(H2,'Q3-2'!C:C,0))=0,na,INDEX('Q3-2'!A:A,MATCH(H2,'Q3-2'!C:C,0))),"-")</f>
        <v>1</v>
      </c>
      <c r="Q2" s="16">
        <f>IFERROR(IF(INDEX('Q4-1'!A:A,MATCH(H2,'Q4-1'!C:C,0))=0,na,INDEX('Q4-1'!A:A,MATCH(H2,'Q4-1'!C:C,0))),"-")</f>
        <v>2</v>
      </c>
      <c r="R2" s="16">
        <f>IFERROR(IF(INDEX('Q4-2'!A:A,MATCH(H2,'Q4-2'!C:C,0))=0,na,INDEX('Q4-2'!A:A,MATCH(H2,'Q4-2'!C:C,0))),"-")</f>
        <v>1</v>
      </c>
      <c r="S2" s="14">
        <f t="shared" ref="S2:S33" si="0">IFERROR(SMALL(K2:R2,1),"-")</f>
        <v>1</v>
      </c>
      <c r="T2" s="14">
        <f t="shared" ref="T2:T33" si="1">IFERROR(SMALL(K2:R2,2),"-")</f>
        <v>1</v>
      </c>
      <c r="U2" s="14">
        <f t="shared" ref="U2:U33" si="2">IFERROR(SMALL(K2:R2,3),"-")</f>
        <v>1</v>
      </c>
      <c r="V2" s="14">
        <f t="shared" ref="V2:V33" si="3">IFERROR(S2+T2+U2,"-")</f>
        <v>3</v>
      </c>
      <c r="W2" s="14">
        <f t="shared" ref="W2:W33" si="4">IFERROR(SMALL(K2:R2,4),"-")</f>
        <v>1</v>
      </c>
      <c r="X2" s="14">
        <f t="shared" ref="X2:X33" si="5">IFERROR(SMALL(K2:R2,5),"-")</f>
        <v>2</v>
      </c>
    </row>
    <row r="3" spans="1:24" x14ac:dyDescent="0.25">
      <c r="A3" s="14">
        <f>IFERROR(RANK(V3,V:V,1),"-")</f>
        <v>2</v>
      </c>
      <c r="B3" s="15" t="s">
        <v>227</v>
      </c>
      <c r="C3" s="15" t="s">
        <v>228</v>
      </c>
      <c r="D3" s="15"/>
      <c r="E3" s="15">
        <v>2006</v>
      </c>
      <c r="F3" s="15" t="s">
        <v>23</v>
      </c>
      <c r="G3" s="15">
        <v>2009338</v>
      </c>
      <c r="H3" s="15" t="s">
        <v>108</v>
      </c>
      <c r="I3" s="15" t="s">
        <v>408</v>
      </c>
      <c r="J3" s="15" t="s">
        <v>360</v>
      </c>
      <c r="K3" s="16">
        <f>IFERROR(IF(INDEX('Q1-1'!A:A,MATCH(H3,'Q1-1'!C:C,0))=0,na,INDEX('Q1-1'!A:A,MATCH(H3,'Q1-1'!C:C,0))),"-")</f>
        <v>15</v>
      </c>
      <c r="L3" s="16" t="str">
        <f>IFERROR(IF(INDEX('Q1-2'!A:A,MATCH(H3,'Q1-2'!C:C,0))=0,na,INDEX('Q1-2'!A:A,MATCH(H3,'Q1-2'!C:C,0))),"-")</f>
        <v>-</v>
      </c>
      <c r="M3" s="16">
        <f>IFERROR(IF(INDEX('Q2-1'!A:A,MATCH(H3,'Q2-1'!C:C,0))=0,na,INDEX('Q2-1'!A:A,MATCH(H3,'Q2-1'!C:C,0))),"-")</f>
        <v>3</v>
      </c>
      <c r="N3" s="16">
        <f>IFERROR(IF(INDEX('Q2-2'!A:A,MATCH(H3,'Q2-2'!C:C,0))=0,na,INDEX('Q2-2'!A:A,MATCH(H3,'Q2-2'!C:C,0))),"-")</f>
        <v>6</v>
      </c>
      <c r="O3" s="16">
        <f>IFERROR(IF(INDEX('Q3-1'!A:A,MATCH(H3,'Q3-1'!C:C,0))=0,na,INDEX('Q3-1'!A:A,MATCH(H3,'Q3-1'!C:C,0))),"-")</f>
        <v>6</v>
      </c>
      <c r="P3" s="16">
        <f>IFERROR(IF(INDEX('Q3-2'!A:A,MATCH(H3,'Q3-2'!C:C,0))=0,na,INDEX('Q3-2'!A:A,MATCH(H3,'Q3-2'!C:C,0))),"-")</f>
        <v>6</v>
      </c>
      <c r="Q3" s="16">
        <f>IFERROR(IF(INDEX('Q4-1'!A:A,MATCH(H3,'Q4-1'!C:C,0))=0,na,INDEX('Q4-1'!A:A,MATCH(H3,'Q4-1'!C:C,0))),"-")</f>
        <v>1</v>
      </c>
      <c r="R3" s="16">
        <f>IFERROR(IF(INDEX('Q4-2'!A:A,MATCH(H3,'Q4-2'!C:C,0))=0,na,INDEX('Q4-2'!A:A,MATCH(H3,'Q4-2'!C:C,0))),"-")</f>
        <v>2</v>
      </c>
      <c r="S3" s="14">
        <f t="shared" si="0"/>
        <v>1</v>
      </c>
      <c r="T3" s="14">
        <f t="shared" si="1"/>
        <v>2</v>
      </c>
      <c r="U3" s="14">
        <f t="shared" si="2"/>
        <v>3</v>
      </c>
      <c r="V3" s="14">
        <f t="shared" si="3"/>
        <v>6</v>
      </c>
      <c r="W3" s="14">
        <f t="shared" si="4"/>
        <v>6</v>
      </c>
      <c r="X3" s="14">
        <f t="shared" si="5"/>
        <v>6</v>
      </c>
    </row>
    <row r="4" spans="1:24" x14ac:dyDescent="0.25">
      <c r="A4" s="14">
        <f>IFERROR(RANK(V4,V:V,1),"-")</f>
        <v>3</v>
      </c>
      <c r="B4" s="15" t="s">
        <v>237</v>
      </c>
      <c r="C4" s="15" t="s">
        <v>238</v>
      </c>
      <c r="D4" s="15"/>
      <c r="E4" s="15">
        <v>2006</v>
      </c>
      <c r="F4" s="15" t="s">
        <v>23</v>
      </c>
      <c r="G4" s="15">
        <v>2009169</v>
      </c>
      <c r="H4" s="15" t="s">
        <v>107</v>
      </c>
      <c r="I4" s="15" t="s">
        <v>408</v>
      </c>
      <c r="J4" s="15" t="s">
        <v>360</v>
      </c>
      <c r="K4" s="16">
        <f>IFERROR(IF(INDEX('Q1-1'!A:A,MATCH(H4,'Q1-1'!C:C,0))=0,na,INDEX('Q1-1'!A:A,MATCH(H4,'Q1-1'!C:C,0))),"-")</f>
        <v>2</v>
      </c>
      <c r="L4" s="16">
        <f>IFERROR(IF(INDEX('Q1-2'!A:A,MATCH(H4,'Q1-2'!C:C,0))=0,na,INDEX('Q1-2'!A:A,MATCH(H4,'Q1-2'!C:C,0))),"-")</f>
        <v>3</v>
      </c>
      <c r="M4" s="16">
        <f>IFERROR(IF(INDEX('Q2-1'!A:A,MATCH(H4,'Q2-1'!C:C,0))=0,na,INDEX('Q2-1'!A:A,MATCH(H4,'Q2-1'!C:C,0))),"-")</f>
        <v>6</v>
      </c>
      <c r="N4" s="16">
        <f>IFERROR(IF(INDEX('Q2-2'!A:A,MATCH(H4,'Q2-2'!C:C,0))=0,na,INDEX('Q2-2'!A:A,MATCH(H4,'Q2-2'!C:C,0))),"-")</f>
        <v>2</v>
      </c>
      <c r="O4" s="16">
        <f>IFERROR(IF(INDEX('Q3-1'!A:A,MATCH(H4,'Q3-1'!C:C,0))=0,na,INDEX('Q3-1'!A:A,MATCH(H4,'Q3-1'!C:C,0))),"-")</f>
        <v>3</v>
      </c>
      <c r="P4" s="16">
        <f>IFERROR(IF(INDEX('Q3-2'!A:A,MATCH(H4,'Q3-2'!C:C,0))=0,na,INDEX('Q3-2'!A:A,MATCH(H4,'Q3-2'!C:C,0))),"-")</f>
        <v>26</v>
      </c>
      <c r="Q4" s="16">
        <f>IFERROR(IF(INDEX('Q4-1'!A:A,MATCH(H4,'Q4-1'!C:C,0))=0,na,INDEX('Q4-1'!A:A,MATCH(H4,'Q4-1'!C:C,0))),"-")</f>
        <v>24</v>
      </c>
      <c r="R4" s="16">
        <f>IFERROR(IF(INDEX('Q4-2'!A:A,MATCH(H4,'Q4-2'!C:C,0))=0,na,INDEX('Q4-2'!A:A,MATCH(H4,'Q4-2'!C:C,0))),"-")</f>
        <v>4</v>
      </c>
      <c r="S4" s="14">
        <f t="shared" si="0"/>
        <v>2</v>
      </c>
      <c r="T4" s="14">
        <f t="shared" si="1"/>
        <v>2</v>
      </c>
      <c r="U4" s="14">
        <f t="shared" si="2"/>
        <v>3</v>
      </c>
      <c r="V4" s="14">
        <f t="shared" si="3"/>
        <v>7</v>
      </c>
      <c r="W4" s="14">
        <f t="shared" si="4"/>
        <v>3</v>
      </c>
      <c r="X4" s="14">
        <f t="shared" si="5"/>
        <v>4</v>
      </c>
    </row>
    <row r="5" spans="1:24" x14ac:dyDescent="0.25">
      <c r="A5" s="14">
        <v>4</v>
      </c>
      <c r="B5" s="15" t="s">
        <v>275</v>
      </c>
      <c r="C5" s="15" t="s">
        <v>232</v>
      </c>
      <c r="D5" s="15"/>
      <c r="E5" s="15">
        <v>2007</v>
      </c>
      <c r="F5" s="15" t="s">
        <v>16</v>
      </c>
      <c r="G5" s="15">
        <v>2010358</v>
      </c>
      <c r="H5" s="15" t="s">
        <v>72</v>
      </c>
      <c r="I5" s="15" t="s">
        <v>408</v>
      </c>
      <c r="J5" s="15" t="s">
        <v>360</v>
      </c>
      <c r="K5" s="16">
        <f>IFERROR(IF(INDEX('Q1-1'!A:A,MATCH(H5,'Q1-1'!C:C,0))=0,na,INDEX('Q1-1'!A:A,MATCH(H5,'Q1-1'!C:C,0))),"-")</f>
        <v>5</v>
      </c>
      <c r="L5" s="16">
        <f>IFERROR(IF(INDEX('Q1-2'!A:A,MATCH(H5,'Q1-2'!C:C,0))=0,na,INDEX('Q1-2'!A:A,MATCH(H5,'Q1-2'!C:C,0))),"-")</f>
        <v>5</v>
      </c>
      <c r="M5" s="16">
        <f>IFERROR(IF(INDEX('Q2-1'!A:A,MATCH(H5,'Q2-1'!C:C,0))=0,na,INDEX('Q2-1'!A:A,MATCH(H5,'Q2-1'!C:C,0))),"-")</f>
        <v>1</v>
      </c>
      <c r="N5" s="16">
        <f>IFERROR(IF(INDEX('Q2-2'!A:A,MATCH(H5,'Q2-2'!C:C,0))=0,na,INDEX('Q2-2'!A:A,MATCH(H5,'Q2-2'!C:C,0))),"-")</f>
        <v>1</v>
      </c>
      <c r="O5" s="16" t="str">
        <f>IFERROR(IF(INDEX('Q3-1'!A:A,MATCH(H5,'Q3-1'!C:C,0))=0,na,INDEX('Q3-1'!A:A,MATCH(H5,'Q3-1'!C:C,0))),"-")</f>
        <v>-</v>
      </c>
      <c r="P5" s="16" t="str">
        <f>IFERROR(IF(INDEX('Q3-2'!A:A,MATCH(H5,'Q3-2'!C:C,0))=0,na,INDEX('Q3-2'!A:A,MATCH(H5,'Q3-2'!C:C,0))),"-")</f>
        <v>-</v>
      </c>
      <c r="Q5" s="16" t="str">
        <f>IFERROR(IF(INDEX('Q4-1'!A:A,MATCH(H5,'Q4-1'!C:C,0))=0,na,INDEX('Q4-1'!A:A,MATCH(H5,'Q4-1'!C:C,0))),"-")</f>
        <v>-</v>
      </c>
      <c r="R5" s="16" t="str">
        <f>IFERROR(IF(INDEX('Q4-2'!A:A,MATCH(H5,'Q4-2'!C:C,0))=0,na,INDEX('Q4-2'!A:A,MATCH(H5,'Q4-2'!C:C,0))),"-")</f>
        <v>-</v>
      </c>
      <c r="S5" s="14">
        <f t="shared" si="0"/>
        <v>1</v>
      </c>
      <c r="T5" s="14">
        <f t="shared" si="1"/>
        <v>1</v>
      </c>
      <c r="U5" s="14">
        <f t="shared" si="2"/>
        <v>5</v>
      </c>
      <c r="V5" s="14">
        <f t="shared" si="3"/>
        <v>7</v>
      </c>
      <c r="W5" s="14">
        <f t="shared" si="4"/>
        <v>5</v>
      </c>
      <c r="X5" s="14" t="str">
        <f t="shared" si="5"/>
        <v>-</v>
      </c>
    </row>
    <row r="6" spans="1:24" ht="14.25" customHeight="1" x14ac:dyDescent="0.25">
      <c r="A6" s="14">
        <f>IFERROR(RANK(V6,V:V,1),"-")</f>
        <v>5</v>
      </c>
      <c r="B6" s="15" t="s">
        <v>286</v>
      </c>
      <c r="C6" s="15" t="s">
        <v>280</v>
      </c>
      <c r="D6" s="15"/>
      <c r="E6" s="15">
        <v>2007</v>
      </c>
      <c r="F6" s="15" t="s">
        <v>16</v>
      </c>
      <c r="G6" s="15">
        <v>2009854</v>
      </c>
      <c r="H6" s="15" t="s">
        <v>74</v>
      </c>
      <c r="I6" s="15" t="s">
        <v>408</v>
      </c>
      <c r="J6" s="15" t="s">
        <v>360</v>
      </c>
      <c r="K6" s="16">
        <f>IFERROR(IF(INDEX('Q1-1'!A:A,MATCH(H6,'Q1-1'!C:C,0))=0,na,INDEX('Q1-1'!A:A,MATCH(H6,'Q1-1'!C:C,0))),"-")</f>
        <v>4</v>
      </c>
      <c r="L6" s="16">
        <f>IFERROR(IF(INDEX('Q1-2'!A:A,MATCH(H6,'Q1-2'!C:C,0))=0,na,INDEX('Q1-2'!A:A,MATCH(H6,'Q1-2'!C:C,0))),"-")</f>
        <v>2</v>
      </c>
      <c r="M6" s="16" t="str">
        <f>IFERROR(IF(INDEX('Q2-1'!A:A,MATCH(H6,'Q2-1'!C:C,0))=0,na,INDEX('Q2-1'!A:A,MATCH(H6,'Q2-1'!C:C,0))),"-")</f>
        <v>-</v>
      </c>
      <c r="N6" s="16">
        <f>IFERROR(IF(INDEX('Q2-2'!A:A,MATCH(H6,'Q2-2'!C:C,0))=0,na,INDEX('Q2-2'!A:A,MATCH(H6,'Q2-2'!C:C,0))),"-")</f>
        <v>3</v>
      </c>
      <c r="O6" s="16" t="str">
        <f>IFERROR(IF(INDEX('Q3-1'!A:A,MATCH(H6,'Q3-1'!C:C,0))=0,na,INDEX('Q3-1'!A:A,MATCH(H6,'Q3-1'!C:C,0))),"-")</f>
        <v>-</v>
      </c>
      <c r="P6" s="16">
        <f>IFERROR(IF(INDEX('Q3-2'!A:A,MATCH(H6,'Q3-2'!C:C,0))=0,na,INDEX('Q3-2'!A:A,MATCH(H6,'Q3-2'!C:C,0))),"-")</f>
        <v>3</v>
      </c>
      <c r="Q6" s="16" t="str">
        <f>IFERROR(IF(INDEX('Q4-1'!A:A,MATCH(H6,'Q4-1'!C:C,0))=0,na,INDEX('Q4-1'!A:A,MATCH(H6,'Q4-1'!C:C,0))),"-")</f>
        <v>-</v>
      </c>
      <c r="R6" s="16">
        <f>IFERROR(IF(INDEX('Q4-2'!A:A,MATCH(H6,'Q4-2'!C:C,0))=0,na,INDEX('Q4-2'!A:A,MATCH(H6,'Q4-2'!C:C,0))),"-")</f>
        <v>3</v>
      </c>
      <c r="S6" s="14">
        <f t="shared" si="0"/>
        <v>2</v>
      </c>
      <c r="T6" s="14">
        <f t="shared" si="1"/>
        <v>3</v>
      </c>
      <c r="U6" s="14">
        <f t="shared" si="2"/>
        <v>3</v>
      </c>
      <c r="V6" s="14">
        <f t="shared" si="3"/>
        <v>8</v>
      </c>
      <c r="W6" s="14">
        <f t="shared" si="4"/>
        <v>3</v>
      </c>
      <c r="X6" s="14">
        <f t="shared" si="5"/>
        <v>4</v>
      </c>
    </row>
    <row r="7" spans="1:24" x14ac:dyDescent="0.25">
      <c r="A7" s="14">
        <v>6</v>
      </c>
      <c r="B7" s="15" t="s">
        <v>188</v>
      </c>
      <c r="C7" s="15" t="s">
        <v>272</v>
      </c>
      <c r="D7" s="15"/>
      <c r="E7" s="15">
        <v>2007</v>
      </c>
      <c r="F7" s="15" t="s">
        <v>16</v>
      </c>
      <c r="G7" s="15">
        <v>2009804</v>
      </c>
      <c r="H7" s="15" t="s">
        <v>73</v>
      </c>
      <c r="I7" s="15" t="s">
        <v>408</v>
      </c>
      <c r="J7" s="15" t="s">
        <v>360</v>
      </c>
      <c r="K7" s="16">
        <f>IFERROR(IF(INDEX('Q1-1'!A:A,MATCH(H7,'Q1-1'!C:C,0))=0,na,INDEX('Q1-1'!A:A,MATCH(H7,'Q1-1'!C:C,0))),"-")</f>
        <v>9</v>
      </c>
      <c r="L7" s="16">
        <f>IFERROR(IF(INDEX('Q1-2'!A:A,MATCH(H7,'Q1-2'!C:C,0))=0,na,INDEX('Q1-2'!A:A,MATCH(H7,'Q1-2'!C:C,0))),"-")</f>
        <v>11</v>
      </c>
      <c r="M7" s="16">
        <f>IFERROR(IF(INDEX('Q2-1'!A:A,MATCH(H7,'Q2-1'!C:C,0))=0,na,INDEX('Q2-1'!A:A,MATCH(H7,'Q2-1'!C:C,0))),"-")</f>
        <v>2</v>
      </c>
      <c r="N7" s="16">
        <f>IFERROR(IF(INDEX('Q2-2'!A:A,MATCH(H7,'Q2-2'!C:C,0))=0,na,INDEX('Q2-2'!A:A,MATCH(H7,'Q2-2'!C:C,0))),"-")</f>
        <v>5</v>
      </c>
      <c r="O7" s="16">
        <f>IFERROR(IF(INDEX('Q3-1'!A:A,MATCH(H7,'Q3-1'!C:C,0))=0,na,INDEX('Q3-1'!A:A,MATCH(H7,'Q3-1'!C:C,0))),"-")</f>
        <v>4</v>
      </c>
      <c r="P7" s="16">
        <f>IFERROR(IF(INDEX('Q3-2'!A:A,MATCH(H7,'Q3-2'!C:C,0))=0,na,INDEX('Q3-2'!A:A,MATCH(H7,'Q3-2'!C:C,0))),"-")</f>
        <v>2</v>
      </c>
      <c r="Q7" s="16">
        <f>IFERROR(IF(INDEX('Q4-1'!A:A,MATCH(H7,'Q4-1'!C:C,0))=0,na,INDEX('Q4-1'!A:A,MATCH(H7,'Q4-1'!C:C,0))),"-")</f>
        <v>4</v>
      </c>
      <c r="R7" s="16">
        <f>IFERROR(IF(INDEX('Q4-2'!A:A,MATCH(H7,'Q4-2'!C:C,0))=0,na,INDEX('Q4-2'!A:A,MATCH(H7,'Q4-2'!C:C,0))),"-")</f>
        <v>5</v>
      </c>
      <c r="S7" s="14">
        <f t="shared" si="0"/>
        <v>2</v>
      </c>
      <c r="T7" s="14">
        <f t="shared" si="1"/>
        <v>2</v>
      </c>
      <c r="U7" s="14">
        <f t="shared" si="2"/>
        <v>4</v>
      </c>
      <c r="V7" s="14">
        <f t="shared" si="3"/>
        <v>8</v>
      </c>
      <c r="W7" s="14">
        <f t="shared" si="4"/>
        <v>4</v>
      </c>
      <c r="X7" s="14">
        <f t="shared" si="5"/>
        <v>5</v>
      </c>
    </row>
    <row r="8" spans="1:24" x14ac:dyDescent="0.25">
      <c r="A8" s="14">
        <f t="shared" ref="A8:A39" si="6">IFERROR(RANK(V8,V:V,1),"-")</f>
        <v>7</v>
      </c>
      <c r="B8" s="15" t="s">
        <v>281</v>
      </c>
      <c r="C8" s="15" t="s">
        <v>273</v>
      </c>
      <c r="D8" s="15"/>
      <c r="E8" s="15">
        <v>2007</v>
      </c>
      <c r="F8" s="15" t="s">
        <v>23</v>
      </c>
      <c r="G8" s="15">
        <v>2009989</v>
      </c>
      <c r="H8" s="15" t="s">
        <v>106</v>
      </c>
      <c r="I8" s="15" t="s">
        <v>408</v>
      </c>
      <c r="J8" s="15" t="s">
        <v>360</v>
      </c>
      <c r="K8" s="16">
        <f>IFERROR(IF(INDEX('Q1-1'!A:A,MATCH(H8,'Q1-1'!C:C,0))=0,na,INDEX('Q1-1'!A:A,MATCH(H8,'Q1-1'!C:C,0))),"-")</f>
        <v>11</v>
      </c>
      <c r="L8" s="16">
        <f>IFERROR(IF(INDEX('Q1-2'!A:A,MATCH(H8,'Q1-2'!C:C,0))=0,na,INDEX('Q1-2'!A:A,MATCH(H8,'Q1-2'!C:C,0))),"-")</f>
        <v>13</v>
      </c>
      <c r="M8" s="16">
        <f>IFERROR(IF(INDEX('Q2-1'!A:A,MATCH(H8,'Q2-1'!C:C,0))=0,na,INDEX('Q2-1'!A:A,MATCH(H8,'Q2-1'!C:C,0))),"-")</f>
        <v>5</v>
      </c>
      <c r="N8" s="16">
        <f>IFERROR(IF(INDEX('Q2-2'!A:A,MATCH(H8,'Q2-2'!C:C,0))=0,na,INDEX('Q2-2'!A:A,MATCH(H8,'Q2-2'!C:C,0))),"-")</f>
        <v>11</v>
      </c>
      <c r="O8" s="16">
        <f>IFERROR(IF(INDEX('Q3-1'!A:A,MATCH(H8,'Q3-1'!C:C,0))=0,na,INDEX('Q3-1'!A:A,MATCH(H8,'Q3-1'!C:C,0))),"-")</f>
        <v>1</v>
      </c>
      <c r="P8" s="16">
        <f>IFERROR(IF(INDEX('Q3-2'!A:A,MATCH(H8,'Q3-2'!C:C,0))=0,na,INDEX('Q3-2'!A:A,MATCH(H8,'Q3-2'!C:C,0))),"-")</f>
        <v>4</v>
      </c>
      <c r="Q8" s="16" t="str">
        <f>IFERROR(IF(INDEX('Q4-1'!A:A,MATCH(H8,'Q4-1'!C:C,0))=0,na,INDEX('Q4-1'!A:A,MATCH(H8,'Q4-1'!C:C,0))),"-")</f>
        <v>-</v>
      </c>
      <c r="R8" s="16">
        <f>IFERROR(IF(INDEX('Q4-2'!A:A,MATCH(H8,'Q4-2'!C:C,0))=0,na,INDEX('Q4-2'!A:A,MATCH(H8,'Q4-2'!C:C,0))),"-")</f>
        <v>28</v>
      </c>
      <c r="S8" s="14">
        <f t="shared" si="0"/>
        <v>1</v>
      </c>
      <c r="T8" s="14">
        <f t="shared" si="1"/>
        <v>4</v>
      </c>
      <c r="U8" s="14">
        <f t="shared" si="2"/>
        <v>5</v>
      </c>
      <c r="V8" s="14">
        <f t="shared" si="3"/>
        <v>10</v>
      </c>
      <c r="W8" s="14">
        <f t="shared" si="4"/>
        <v>11</v>
      </c>
      <c r="X8" s="14">
        <f t="shared" si="5"/>
        <v>11</v>
      </c>
    </row>
    <row r="9" spans="1:24" x14ac:dyDescent="0.25">
      <c r="A9" s="14">
        <f t="shared" si="6"/>
        <v>8</v>
      </c>
      <c r="B9" s="15" t="s">
        <v>288</v>
      </c>
      <c r="C9" s="15" t="s">
        <v>224</v>
      </c>
      <c r="D9" s="15"/>
      <c r="E9" s="15">
        <v>2007</v>
      </c>
      <c r="F9" s="15" t="s">
        <v>16</v>
      </c>
      <c r="G9" s="15">
        <v>2009777</v>
      </c>
      <c r="H9" s="15" t="s">
        <v>79</v>
      </c>
      <c r="I9" s="15" t="s">
        <v>408</v>
      </c>
      <c r="J9" s="15" t="s">
        <v>360</v>
      </c>
      <c r="K9" s="16">
        <f>IFERROR(IF(INDEX('Q1-1'!A:A,MATCH(H9,'Q1-1'!C:C,0))=0,na,INDEX('Q1-1'!A:A,MATCH(H9,'Q1-1'!C:C,0))),"-")</f>
        <v>6</v>
      </c>
      <c r="L9" s="16">
        <f>IFERROR(IF(INDEX('Q1-2'!A:A,MATCH(H9,'Q1-2'!C:C,0))=0,na,INDEX('Q1-2'!A:A,MATCH(H9,'Q1-2'!C:C,0))),"-")</f>
        <v>6</v>
      </c>
      <c r="M9" s="16">
        <f>IFERROR(IF(INDEX('Q2-1'!A:A,MATCH(H9,'Q2-1'!C:C,0))=0,na,INDEX('Q2-1'!A:A,MATCH(H9,'Q2-1'!C:C,0))),"-")</f>
        <v>16</v>
      </c>
      <c r="N9" s="16">
        <f>IFERROR(IF(INDEX('Q2-2'!A:A,MATCH(H9,'Q2-2'!C:C,0))=0,na,INDEX('Q2-2'!A:A,MATCH(H9,'Q2-2'!C:C,0))),"-")</f>
        <v>14</v>
      </c>
      <c r="O9" s="16">
        <f>IFERROR(IF(INDEX('Q3-1'!A:A,MATCH(H9,'Q3-1'!C:C,0))=0,na,INDEX('Q3-1'!A:A,MATCH(H9,'Q3-1'!C:C,0))),"-")</f>
        <v>2</v>
      </c>
      <c r="P9" s="16">
        <f>IFERROR(IF(INDEX('Q3-2'!A:A,MATCH(H9,'Q3-2'!C:C,0))=0,na,INDEX('Q3-2'!A:A,MATCH(H9,'Q3-2'!C:C,0))),"-")</f>
        <v>5</v>
      </c>
      <c r="Q9" s="16" t="str">
        <f>IFERROR(IF(INDEX('Q4-1'!A:A,MATCH(H9,'Q4-1'!C:C,0))=0,na,INDEX('Q4-1'!A:A,MATCH(H9,'Q4-1'!C:C,0))),"-")</f>
        <v>-</v>
      </c>
      <c r="R9" s="16">
        <f>IFERROR(IF(INDEX('Q4-2'!A:A,MATCH(H9,'Q4-2'!C:C,0))=0,na,INDEX('Q4-2'!A:A,MATCH(H9,'Q4-2'!C:C,0))),"-")</f>
        <v>7</v>
      </c>
      <c r="S9" s="14">
        <f t="shared" si="0"/>
        <v>2</v>
      </c>
      <c r="T9" s="14">
        <f t="shared" si="1"/>
        <v>5</v>
      </c>
      <c r="U9" s="14">
        <f t="shared" si="2"/>
        <v>6</v>
      </c>
      <c r="V9" s="14">
        <f t="shared" si="3"/>
        <v>13</v>
      </c>
      <c r="W9" s="14">
        <f t="shared" si="4"/>
        <v>6</v>
      </c>
      <c r="X9" s="14">
        <f t="shared" si="5"/>
        <v>7</v>
      </c>
    </row>
    <row r="10" spans="1:24" x14ac:dyDescent="0.25">
      <c r="A10" s="14">
        <f t="shared" si="6"/>
        <v>9</v>
      </c>
      <c r="B10" s="15" t="s">
        <v>277</v>
      </c>
      <c r="C10" s="15" t="s">
        <v>278</v>
      </c>
      <c r="D10" s="15"/>
      <c r="E10" s="15">
        <v>2006</v>
      </c>
      <c r="F10" s="15" t="s">
        <v>16</v>
      </c>
      <c r="G10" s="15">
        <v>2009331</v>
      </c>
      <c r="H10" s="15" t="s">
        <v>119</v>
      </c>
      <c r="I10" s="15" t="s">
        <v>408</v>
      </c>
      <c r="J10" s="15" t="s">
        <v>360</v>
      </c>
      <c r="K10" s="16">
        <f>IFERROR(IF(INDEX('Q1-1'!A:A,MATCH(H10,'Q1-1'!C:C,0))=0,na,INDEX('Q1-1'!A:A,MATCH(H10,'Q1-1'!C:C,0))),"-")</f>
        <v>10</v>
      </c>
      <c r="L10" s="16">
        <f>IFERROR(IF(INDEX('Q1-2'!A:A,MATCH(H10,'Q1-2'!C:C,0))=0,na,INDEX('Q1-2'!A:A,MATCH(H10,'Q1-2'!C:C,0))),"-")</f>
        <v>7</v>
      </c>
      <c r="M10" s="16">
        <f>IFERROR(IF(INDEX('Q2-1'!A:A,MATCH(H10,'Q2-1'!C:C,0))=0,na,INDEX('Q2-1'!A:A,MATCH(H10,'Q2-1'!C:C,0))),"-")</f>
        <v>4</v>
      </c>
      <c r="N10" s="16" t="str">
        <f>IFERROR(IF(INDEX('Q2-2'!A:A,MATCH(H10,'Q2-2'!C:C,0))=0,na,INDEX('Q2-2'!A:A,MATCH(H10,'Q2-2'!C:C,0))),"-")</f>
        <v>-</v>
      </c>
      <c r="O10" s="16">
        <f>IFERROR(IF(INDEX('Q3-1'!A:A,MATCH(H10,'Q3-1'!C:C,0))=0,na,INDEX('Q3-1'!A:A,MATCH(H10,'Q3-1'!C:C,0))),"-")</f>
        <v>5</v>
      </c>
      <c r="P10" s="16">
        <f>IFERROR(IF(INDEX('Q3-2'!A:A,MATCH(H10,'Q3-2'!C:C,0))=0,na,INDEX('Q3-2'!A:A,MATCH(H10,'Q3-2'!C:C,0))),"-")</f>
        <v>8</v>
      </c>
      <c r="Q10" s="16" t="str">
        <f>IFERROR(IF(INDEX('Q4-1'!A:A,MATCH(H10,'Q4-1'!C:C,0))=0,na,INDEX('Q4-1'!A:A,MATCH(H10,'Q4-1'!C:C,0))),"-")</f>
        <v>-</v>
      </c>
      <c r="R10" s="16" t="str">
        <f>IFERROR(IF(INDEX('Q4-2'!A:A,MATCH(H10,'Q4-2'!C:C,0))=0,na,INDEX('Q4-2'!A:A,MATCH(H10,'Q4-2'!C:C,0))),"-")</f>
        <v>-</v>
      </c>
      <c r="S10" s="14">
        <f t="shared" si="0"/>
        <v>4</v>
      </c>
      <c r="T10" s="14">
        <f t="shared" si="1"/>
        <v>5</v>
      </c>
      <c r="U10" s="14">
        <f t="shared" si="2"/>
        <v>7</v>
      </c>
      <c r="V10" s="14">
        <f t="shared" si="3"/>
        <v>16</v>
      </c>
      <c r="W10" s="14">
        <f t="shared" si="4"/>
        <v>8</v>
      </c>
      <c r="X10" s="14">
        <f t="shared" si="5"/>
        <v>10</v>
      </c>
    </row>
    <row r="11" spans="1:24" x14ac:dyDescent="0.25">
      <c r="A11" s="14">
        <f t="shared" si="6"/>
        <v>10</v>
      </c>
      <c r="B11" s="15" t="s">
        <v>222</v>
      </c>
      <c r="C11" s="15" t="s">
        <v>223</v>
      </c>
      <c r="D11" s="15"/>
      <c r="E11" s="15">
        <v>2007</v>
      </c>
      <c r="F11" s="15" t="s">
        <v>23</v>
      </c>
      <c r="G11" s="15">
        <v>2009725</v>
      </c>
      <c r="H11" s="15" t="s">
        <v>77</v>
      </c>
      <c r="I11" s="15" t="s">
        <v>408</v>
      </c>
      <c r="J11" s="15" t="s">
        <v>360</v>
      </c>
      <c r="K11" s="16">
        <f>IFERROR(IF(INDEX('Q1-1'!A:A,MATCH(H11,'Q1-1'!C:C,0))=0,na,INDEX('Q1-1'!A:A,MATCH(H11,'Q1-1'!C:C,0))),"-")</f>
        <v>16</v>
      </c>
      <c r="L11" s="16">
        <f>IFERROR(IF(INDEX('Q1-2'!A:A,MATCH(H11,'Q1-2'!C:C,0))=0,na,INDEX('Q1-2'!A:A,MATCH(H11,'Q1-2'!C:C,0))),"-")</f>
        <v>8</v>
      </c>
      <c r="M11" s="16">
        <f>IFERROR(IF(INDEX('Q2-1'!A:A,MATCH(H11,'Q2-1'!C:C,0))=0,na,INDEX('Q2-1'!A:A,MATCH(H11,'Q2-1'!C:C,0))),"-")</f>
        <v>9</v>
      </c>
      <c r="N11" s="16">
        <f>IFERROR(IF(INDEX('Q2-2'!A:A,MATCH(H11,'Q2-2'!C:C,0))=0,na,INDEX('Q2-2'!A:A,MATCH(H11,'Q2-2'!C:C,0))),"-")</f>
        <v>7</v>
      </c>
      <c r="O11" s="16" t="str">
        <f>IFERROR(IF(INDEX('Q3-1'!A:A,MATCH(H11,'Q3-1'!C:C,0))=0,na,INDEX('Q3-1'!A:A,MATCH(H11,'Q3-1'!C:C,0))),"-")</f>
        <v>-</v>
      </c>
      <c r="P11" s="16">
        <f>IFERROR(IF(INDEX('Q3-2'!A:A,MATCH(H11,'Q3-2'!C:C,0))=0,na,INDEX('Q3-2'!A:A,MATCH(H11,'Q3-2'!C:C,0))),"-")</f>
        <v>9</v>
      </c>
      <c r="Q11" s="16">
        <f>IFERROR(IF(INDEX('Q4-1'!A:A,MATCH(H11,'Q4-1'!C:C,0))=0,na,INDEX('Q4-1'!A:A,MATCH(H11,'Q4-1'!C:C,0))),"-")</f>
        <v>3</v>
      </c>
      <c r="R11" s="16" t="str">
        <f>IFERROR(IF(INDEX('Q4-2'!A:A,MATCH(H11,'Q4-2'!C:C,0))=0,na,INDEX('Q4-2'!A:A,MATCH(H11,'Q4-2'!C:C,0))),"-")</f>
        <v>-</v>
      </c>
      <c r="S11" s="14">
        <f t="shared" si="0"/>
        <v>3</v>
      </c>
      <c r="T11" s="14">
        <f t="shared" si="1"/>
        <v>7</v>
      </c>
      <c r="U11" s="14">
        <f t="shared" si="2"/>
        <v>8</v>
      </c>
      <c r="V11" s="14">
        <f t="shared" si="3"/>
        <v>18</v>
      </c>
      <c r="W11" s="14">
        <f t="shared" si="4"/>
        <v>9</v>
      </c>
      <c r="X11" s="14">
        <f t="shared" si="5"/>
        <v>9</v>
      </c>
    </row>
    <row r="12" spans="1:24" x14ac:dyDescent="0.25">
      <c r="A12" s="14">
        <f t="shared" si="6"/>
        <v>11</v>
      </c>
      <c r="B12" s="15" t="s">
        <v>256</v>
      </c>
      <c r="C12" s="15" t="s">
        <v>224</v>
      </c>
      <c r="D12" s="15"/>
      <c r="E12" s="15">
        <v>2006</v>
      </c>
      <c r="F12" s="15" t="s">
        <v>16</v>
      </c>
      <c r="G12" s="15">
        <v>2009760</v>
      </c>
      <c r="H12" s="15" t="s">
        <v>117</v>
      </c>
      <c r="I12" s="15" t="s">
        <v>408</v>
      </c>
      <c r="J12" s="15" t="s">
        <v>360</v>
      </c>
      <c r="K12" s="16">
        <f>IFERROR(IF(INDEX('Q1-1'!A:A,MATCH(H12,'Q1-1'!C:C,0))=0,na,INDEX('Q1-1'!A:A,MATCH(H12,'Q1-1'!C:C,0))),"-")</f>
        <v>3</v>
      </c>
      <c r="L12" s="16">
        <f>IFERROR(IF(INDEX('Q1-2'!A:A,MATCH(H12,'Q1-2'!C:C,0))=0,na,INDEX('Q1-2'!A:A,MATCH(H12,'Q1-2'!C:C,0))),"-")</f>
        <v>4</v>
      </c>
      <c r="M12" s="16" t="str">
        <f>IFERROR(IF(INDEX('Q2-1'!A:A,MATCH(H12,'Q2-1'!C:C,0))=0,na,INDEX('Q2-1'!A:A,MATCH(H12,'Q2-1'!C:C,0))),"-")</f>
        <v>-</v>
      </c>
      <c r="N12" s="16">
        <f>IFERROR(IF(INDEX('Q2-2'!A:A,MATCH(H12,'Q2-2'!C:C,0))=0,na,INDEX('Q2-2'!A:A,MATCH(H12,'Q2-2'!C:C,0))),"-")</f>
        <v>12</v>
      </c>
      <c r="O12" s="16" t="str">
        <f>IFERROR(IF(INDEX('Q3-1'!A:A,MATCH(H12,'Q3-1'!C:C,0))=0,na,INDEX('Q3-1'!A:A,MATCH(H12,'Q3-1'!C:C,0))),"-")</f>
        <v>-</v>
      </c>
      <c r="P12" s="16" t="str">
        <f>IFERROR(IF(INDEX('Q3-2'!A:A,MATCH(H12,'Q3-2'!C:C,0))=0,na,INDEX('Q3-2'!A:A,MATCH(H12,'Q3-2'!C:C,0))),"-")</f>
        <v>-</v>
      </c>
      <c r="Q12" s="16" t="str">
        <f>IFERROR(IF(INDEX('Q4-1'!A:A,MATCH(H12,'Q4-1'!C:C,0))=0,na,INDEX('Q4-1'!A:A,MATCH(H12,'Q4-1'!C:C,0))),"-")</f>
        <v>-</v>
      </c>
      <c r="R12" s="16" t="str">
        <f>IFERROR(IF(INDEX('Q4-2'!A:A,MATCH(H12,'Q4-2'!C:C,0))=0,na,INDEX('Q4-2'!A:A,MATCH(H12,'Q4-2'!C:C,0))),"-")</f>
        <v>-</v>
      </c>
      <c r="S12" s="14">
        <f t="shared" si="0"/>
        <v>3</v>
      </c>
      <c r="T12" s="14">
        <f t="shared" si="1"/>
        <v>4</v>
      </c>
      <c r="U12" s="14">
        <f t="shared" si="2"/>
        <v>12</v>
      </c>
      <c r="V12" s="14">
        <f t="shared" si="3"/>
        <v>19</v>
      </c>
      <c r="W12" s="14" t="str">
        <f t="shared" si="4"/>
        <v>-</v>
      </c>
      <c r="X12" s="14" t="str">
        <f t="shared" si="5"/>
        <v>-</v>
      </c>
    </row>
    <row r="13" spans="1:24" x14ac:dyDescent="0.25">
      <c r="A13" s="14">
        <f t="shared" si="6"/>
        <v>12</v>
      </c>
      <c r="B13" s="15" t="s">
        <v>282</v>
      </c>
      <c r="C13" s="15" t="s">
        <v>283</v>
      </c>
      <c r="D13" s="15"/>
      <c r="E13" s="15">
        <v>2006</v>
      </c>
      <c r="F13" s="15" t="s">
        <v>23</v>
      </c>
      <c r="G13" s="15">
        <v>2009858</v>
      </c>
      <c r="H13" s="15" t="s">
        <v>111</v>
      </c>
      <c r="I13" s="15" t="s">
        <v>408</v>
      </c>
      <c r="J13" s="15" t="s">
        <v>360</v>
      </c>
      <c r="K13" s="16">
        <f>IFERROR(IF(INDEX('Q1-1'!A:A,MATCH(H13,'Q1-1'!C:C,0))=0,na,INDEX('Q1-1'!A:A,MATCH(H13,'Q1-1'!C:C,0))),"-")</f>
        <v>14</v>
      </c>
      <c r="L13" s="16">
        <f>IFERROR(IF(INDEX('Q1-2'!A:A,MATCH(H13,'Q1-2'!C:C,0))=0,na,INDEX('Q1-2'!A:A,MATCH(H13,'Q1-2'!C:C,0))),"-")</f>
        <v>10</v>
      </c>
      <c r="M13" s="16">
        <f>IFERROR(IF(INDEX('Q2-1'!A:A,MATCH(H13,'Q2-1'!C:C,0))=0,na,INDEX('Q2-1'!A:A,MATCH(H13,'Q2-1'!C:C,0))),"-")</f>
        <v>10</v>
      </c>
      <c r="N13" s="16">
        <f>IFERROR(IF(INDEX('Q2-2'!A:A,MATCH(H13,'Q2-2'!C:C,0))=0,na,INDEX('Q2-2'!A:A,MATCH(H13,'Q2-2'!C:C,0))),"-")</f>
        <v>9</v>
      </c>
      <c r="O13" s="16">
        <f>IFERROR(IF(INDEX('Q3-1'!A:A,MATCH(H13,'Q3-1'!C:C,0))=0,na,INDEX('Q3-1'!A:A,MATCH(H13,'Q3-1'!C:C,0))),"-")</f>
        <v>12</v>
      </c>
      <c r="P13" s="16">
        <f>IFERROR(IF(INDEX('Q3-2'!A:A,MATCH(H13,'Q3-2'!C:C,0))=0,na,INDEX('Q3-2'!A:A,MATCH(H13,'Q3-2'!C:C,0))),"-")</f>
        <v>11</v>
      </c>
      <c r="Q13" s="16">
        <f>IFERROR(IF(INDEX('Q4-1'!A:A,MATCH(H13,'Q4-1'!C:C,0))=0,na,INDEX('Q4-1'!A:A,MATCH(H13,'Q4-1'!C:C,0))),"-")</f>
        <v>5</v>
      </c>
      <c r="R13" s="16">
        <f>IFERROR(IF(INDEX('Q4-2'!A:A,MATCH(H13,'Q4-2'!C:C,0))=0,na,INDEX('Q4-2'!A:A,MATCH(H13,'Q4-2'!C:C,0))),"-")</f>
        <v>6</v>
      </c>
      <c r="S13" s="14">
        <f t="shared" si="0"/>
        <v>5</v>
      </c>
      <c r="T13" s="14">
        <f t="shared" si="1"/>
        <v>6</v>
      </c>
      <c r="U13" s="14">
        <f t="shared" si="2"/>
        <v>9</v>
      </c>
      <c r="V13" s="14">
        <f t="shared" si="3"/>
        <v>20</v>
      </c>
      <c r="W13" s="14">
        <f t="shared" si="4"/>
        <v>10</v>
      </c>
      <c r="X13" s="14">
        <f t="shared" si="5"/>
        <v>10</v>
      </c>
    </row>
    <row r="14" spans="1:24" x14ac:dyDescent="0.25">
      <c r="A14" s="14">
        <f t="shared" si="6"/>
        <v>13</v>
      </c>
      <c r="B14" s="15" t="s">
        <v>250</v>
      </c>
      <c r="C14" s="15" t="s">
        <v>251</v>
      </c>
      <c r="D14" s="15"/>
      <c r="E14" s="15">
        <v>2006</v>
      </c>
      <c r="F14" s="15" t="s">
        <v>23</v>
      </c>
      <c r="G14" s="15">
        <v>2009942</v>
      </c>
      <c r="H14" s="15" t="s">
        <v>112</v>
      </c>
      <c r="I14" s="15" t="s">
        <v>408</v>
      </c>
      <c r="J14" s="15" t="s">
        <v>360</v>
      </c>
      <c r="K14" s="16">
        <f>IFERROR(IF(INDEX('Q1-1'!A:A,MATCH(H14,'Q1-1'!C:C,0))=0,na,INDEX('Q1-1'!A:A,MATCH(H14,'Q1-1'!C:C,0))),"-")</f>
        <v>7</v>
      </c>
      <c r="L14" s="16">
        <f>IFERROR(IF(INDEX('Q1-2'!A:A,MATCH(H14,'Q1-2'!C:C,0))=0,na,INDEX('Q1-2'!A:A,MATCH(H14,'Q1-2'!C:C,0))),"-")</f>
        <v>17</v>
      </c>
      <c r="M14" s="16">
        <f>IFERROR(IF(INDEX('Q2-1'!A:A,MATCH(H14,'Q2-1'!C:C,0))=0,na,INDEX('Q2-1'!A:A,MATCH(H14,'Q2-1'!C:C,0))),"-")</f>
        <v>13</v>
      </c>
      <c r="N14" s="16">
        <f>IFERROR(IF(INDEX('Q2-2'!A:A,MATCH(H14,'Q2-2'!C:C,0))=0,na,INDEX('Q2-2'!A:A,MATCH(H14,'Q2-2'!C:C,0))),"-")</f>
        <v>13</v>
      </c>
      <c r="O14" s="16">
        <f>IFERROR(IF(INDEX('Q3-1'!A:A,MATCH(H14,'Q3-1'!C:C,0))=0,na,INDEX('Q3-1'!A:A,MATCH(H14,'Q3-1'!C:C,0))),"-")</f>
        <v>11</v>
      </c>
      <c r="P14" s="16">
        <f>IFERROR(IF(INDEX('Q3-2'!A:A,MATCH(H14,'Q3-2'!C:C,0))=0,na,INDEX('Q3-2'!A:A,MATCH(H14,'Q3-2'!C:C,0))),"-")</f>
        <v>14</v>
      </c>
      <c r="Q14" s="16">
        <f>IFERROR(IF(INDEX('Q4-1'!A:A,MATCH(H14,'Q4-1'!C:C,0))=0,na,INDEX('Q4-1'!A:A,MATCH(H14,'Q4-1'!C:C,0))),"-")</f>
        <v>7</v>
      </c>
      <c r="R14" s="16">
        <f>IFERROR(IF(INDEX('Q4-2'!A:A,MATCH(H14,'Q4-2'!C:C,0))=0,na,INDEX('Q4-2'!A:A,MATCH(H14,'Q4-2'!C:C,0))),"-")</f>
        <v>9</v>
      </c>
      <c r="S14" s="14">
        <f t="shared" si="0"/>
        <v>7</v>
      </c>
      <c r="T14" s="14">
        <f t="shared" si="1"/>
        <v>7</v>
      </c>
      <c r="U14" s="14">
        <f t="shared" si="2"/>
        <v>9</v>
      </c>
      <c r="V14" s="14">
        <f t="shared" si="3"/>
        <v>23</v>
      </c>
      <c r="W14" s="14">
        <f t="shared" si="4"/>
        <v>11</v>
      </c>
      <c r="X14" s="14">
        <f t="shared" si="5"/>
        <v>13</v>
      </c>
    </row>
    <row r="15" spans="1:24" x14ac:dyDescent="0.25">
      <c r="A15" s="14">
        <f t="shared" si="6"/>
        <v>14</v>
      </c>
      <c r="B15" s="15" t="s">
        <v>220</v>
      </c>
      <c r="C15" s="15" t="s">
        <v>221</v>
      </c>
      <c r="D15" s="15"/>
      <c r="E15" s="15">
        <v>2006</v>
      </c>
      <c r="F15" s="15" t="s">
        <v>18</v>
      </c>
      <c r="G15" s="15">
        <v>2010189</v>
      </c>
      <c r="H15" s="15" t="s">
        <v>110</v>
      </c>
      <c r="I15" s="15" t="s">
        <v>408</v>
      </c>
      <c r="J15" s="15" t="s">
        <v>360</v>
      </c>
      <c r="K15" s="16">
        <f>IFERROR(IF(INDEX('Q1-1'!A:A,MATCH(H15,'Q1-1'!C:C,0))=0,na,INDEX('Q1-1'!A:A,MATCH(H15,'Q1-1'!C:C,0))),"-")</f>
        <v>8</v>
      </c>
      <c r="L15" s="16">
        <f>IFERROR(IF(INDEX('Q1-2'!A:A,MATCH(H15,'Q1-2'!C:C,0))=0,na,INDEX('Q1-2'!A:A,MATCH(H15,'Q1-2'!C:C,0))),"-")</f>
        <v>9</v>
      </c>
      <c r="M15" s="16">
        <f>IFERROR(IF(INDEX('Q2-1'!A:A,MATCH(H15,'Q2-1'!C:C,0))=0,na,INDEX('Q2-1'!A:A,MATCH(H15,'Q2-1'!C:C,0))),"-")</f>
        <v>8</v>
      </c>
      <c r="N15" s="16">
        <f>IFERROR(IF(INDEX('Q2-2'!A:A,MATCH(H15,'Q2-2'!C:C,0))=0,na,INDEX('Q2-2'!A:A,MATCH(H15,'Q2-2'!C:C,0))),"-")</f>
        <v>8</v>
      </c>
      <c r="O15" s="16">
        <f>IFERROR(IF(INDEX('Q3-1'!A:A,MATCH(H15,'Q3-1'!C:C,0))=0,na,INDEX('Q3-1'!A:A,MATCH(H15,'Q3-1'!C:C,0))),"-")</f>
        <v>14</v>
      </c>
      <c r="P15" s="16">
        <f>IFERROR(IF(INDEX('Q3-2'!A:A,MATCH(H15,'Q3-2'!C:C,0))=0,na,INDEX('Q3-2'!A:A,MATCH(H15,'Q3-2'!C:C,0))),"-")</f>
        <v>10</v>
      </c>
      <c r="Q15" s="16">
        <f>IFERROR(IF(INDEX('Q4-1'!A:A,MATCH(H15,'Q4-1'!C:C,0))=0,na,INDEX('Q4-1'!A:A,MATCH(H15,'Q4-1'!C:C,0))),"-")</f>
        <v>10</v>
      </c>
      <c r="R15" s="16">
        <f>IFERROR(IF(INDEX('Q4-2'!A:A,MATCH(H15,'Q4-2'!C:C,0))=0,na,INDEX('Q4-2'!A:A,MATCH(H15,'Q4-2'!C:C,0))),"-")</f>
        <v>11</v>
      </c>
      <c r="S15" s="14">
        <f t="shared" si="0"/>
        <v>8</v>
      </c>
      <c r="T15" s="14">
        <f t="shared" si="1"/>
        <v>8</v>
      </c>
      <c r="U15" s="14">
        <f t="shared" si="2"/>
        <v>8</v>
      </c>
      <c r="V15" s="14">
        <f t="shared" si="3"/>
        <v>24</v>
      </c>
      <c r="W15" s="14">
        <f t="shared" si="4"/>
        <v>9</v>
      </c>
      <c r="X15" s="14">
        <f t="shared" si="5"/>
        <v>10</v>
      </c>
    </row>
    <row r="16" spans="1:24" x14ac:dyDescent="0.25">
      <c r="A16" s="14">
        <f t="shared" si="6"/>
        <v>15</v>
      </c>
      <c r="B16" s="15" t="s">
        <v>265</v>
      </c>
      <c r="C16" s="15" t="s">
        <v>266</v>
      </c>
      <c r="D16" s="15"/>
      <c r="E16" s="15">
        <v>2007</v>
      </c>
      <c r="F16" s="15" t="s">
        <v>16</v>
      </c>
      <c r="G16" s="15">
        <v>2009663</v>
      </c>
      <c r="H16" s="15" t="s">
        <v>83</v>
      </c>
      <c r="I16" s="15" t="s">
        <v>408</v>
      </c>
      <c r="J16" s="15" t="s">
        <v>360</v>
      </c>
      <c r="K16" s="16">
        <f>IFERROR(IF(INDEX('Q1-1'!A:A,MATCH(H16,'Q1-1'!C:C,0))=0,na,INDEX('Q1-1'!A:A,MATCH(H16,'Q1-1'!C:C,0))),"-")</f>
        <v>25</v>
      </c>
      <c r="L16" s="16">
        <f>IFERROR(IF(INDEX('Q1-2'!A:A,MATCH(H16,'Q1-2'!C:C,0))=0,na,INDEX('Q1-2'!A:A,MATCH(H16,'Q1-2'!C:C,0))),"-")</f>
        <v>19</v>
      </c>
      <c r="M16" s="16">
        <f>IFERROR(IF(INDEX('Q2-1'!A:A,MATCH(H16,'Q2-1'!C:C,0))=0,na,INDEX('Q2-1'!A:A,MATCH(H16,'Q2-1'!C:C,0))),"-")</f>
        <v>7</v>
      </c>
      <c r="N16" s="16" t="str">
        <f>IFERROR(IF(INDEX('Q2-2'!A:A,MATCH(H16,'Q2-2'!C:C,0))=0,na,INDEX('Q2-2'!A:A,MATCH(H16,'Q2-2'!C:C,0))),"-")</f>
        <v>-</v>
      </c>
      <c r="O16" s="16">
        <f>IFERROR(IF(INDEX('Q3-1'!A:A,MATCH(H16,'Q3-1'!C:C,0))=0,na,INDEX('Q3-1'!A:A,MATCH(H16,'Q3-1'!C:C,0))),"-")</f>
        <v>10</v>
      </c>
      <c r="P16" s="16">
        <f>IFERROR(IF(INDEX('Q3-2'!A:A,MATCH(H16,'Q3-2'!C:C,0))=0,na,INDEX('Q3-2'!A:A,MATCH(H16,'Q3-2'!C:C,0))),"-")</f>
        <v>13</v>
      </c>
      <c r="Q16" s="16">
        <f>IFERROR(IF(INDEX('Q4-1'!A:A,MATCH(H16,'Q4-1'!C:C,0))=0,na,INDEX('Q4-1'!A:A,MATCH(H16,'Q4-1'!C:C,0))),"-")</f>
        <v>9</v>
      </c>
      <c r="R16" s="16">
        <f>IFERROR(IF(INDEX('Q4-2'!A:A,MATCH(H16,'Q4-2'!C:C,0))=0,na,INDEX('Q4-2'!A:A,MATCH(H16,'Q4-2'!C:C,0))),"-")</f>
        <v>10</v>
      </c>
      <c r="S16" s="14">
        <f t="shared" si="0"/>
        <v>7</v>
      </c>
      <c r="T16" s="14">
        <f t="shared" si="1"/>
        <v>9</v>
      </c>
      <c r="U16" s="14">
        <f t="shared" si="2"/>
        <v>10</v>
      </c>
      <c r="V16" s="14">
        <f t="shared" si="3"/>
        <v>26</v>
      </c>
      <c r="W16" s="14">
        <f t="shared" si="4"/>
        <v>10</v>
      </c>
      <c r="X16" s="14">
        <f t="shared" si="5"/>
        <v>13</v>
      </c>
    </row>
    <row r="17" spans="1:24" x14ac:dyDescent="0.25">
      <c r="A17" s="14">
        <f t="shared" si="6"/>
        <v>16</v>
      </c>
      <c r="B17" s="15" t="s">
        <v>270</v>
      </c>
      <c r="C17" s="15" t="s">
        <v>271</v>
      </c>
      <c r="D17" s="15"/>
      <c r="E17" s="15">
        <v>2007</v>
      </c>
      <c r="F17" s="15" t="s">
        <v>16</v>
      </c>
      <c r="G17" s="15">
        <v>2010561</v>
      </c>
      <c r="H17" s="15" t="s">
        <v>85</v>
      </c>
      <c r="I17" s="15" t="s">
        <v>408</v>
      </c>
      <c r="J17" s="15" t="s">
        <v>360</v>
      </c>
      <c r="K17" s="16">
        <f>IFERROR(IF(INDEX('Q1-1'!A:A,MATCH(H17,'Q1-1'!C:C,0))=0,na,INDEX('Q1-1'!A:A,MATCH(H17,'Q1-1'!C:C,0))),"-")</f>
        <v>13</v>
      </c>
      <c r="L17" s="16">
        <f>IFERROR(IF(INDEX('Q1-2'!A:A,MATCH(H17,'Q1-2'!C:C,0))=0,na,INDEX('Q1-2'!A:A,MATCH(H17,'Q1-2'!C:C,0))),"-")</f>
        <v>12</v>
      </c>
      <c r="M17" s="16">
        <f>IFERROR(IF(INDEX('Q2-1'!A:A,MATCH(H17,'Q2-1'!C:C,0))=0,na,INDEX('Q2-1'!A:A,MATCH(H17,'Q2-1'!C:C,0))),"-")</f>
        <v>18</v>
      </c>
      <c r="N17" s="16">
        <f>IFERROR(IF(INDEX('Q2-2'!A:A,MATCH(H17,'Q2-2'!C:C,0))=0,na,INDEX('Q2-2'!A:A,MATCH(H17,'Q2-2'!C:C,0))),"-")</f>
        <v>24</v>
      </c>
      <c r="O17" s="16">
        <f>IFERROR(IF(INDEX('Q3-1'!A:A,MATCH(H17,'Q3-1'!C:C,0))=0,na,INDEX('Q3-1'!A:A,MATCH(H17,'Q3-1'!C:C,0))),"-")</f>
        <v>8</v>
      </c>
      <c r="P17" s="16">
        <f>IFERROR(IF(INDEX('Q3-2'!A:A,MATCH(H17,'Q3-2'!C:C,0))=0,na,INDEX('Q3-2'!A:A,MATCH(H17,'Q3-2'!C:C,0))),"-")</f>
        <v>7</v>
      </c>
      <c r="Q17" s="16" t="str">
        <f>IFERROR(IF(INDEX('Q4-1'!A:A,MATCH(H17,'Q4-1'!C:C,0))=0,na,INDEX('Q4-1'!A:A,MATCH(H17,'Q4-1'!C:C,0))),"-")</f>
        <v>-</v>
      </c>
      <c r="R17" s="16">
        <f>IFERROR(IF(INDEX('Q4-2'!A:A,MATCH(H17,'Q4-2'!C:C,0))=0,na,INDEX('Q4-2'!A:A,MATCH(H17,'Q4-2'!C:C,0))),"-")</f>
        <v>14</v>
      </c>
      <c r="S17" s="14">
        <f t="shared" si="0"/>
        <v>7</v>
      </c>
      <c r="T17" s="14">
        <f t="shared" si="1"/>
        <v>8</v>
      </c>
      <c r="U17" s="14">
        <f t="shared" si="2"/>
        <v>12</v>
      </c>
      <c r="V17" s="14">
        <f t="shared" si="3"/>
        <v>27</v>
      </c>
      <c r="W17" s="14">
        <f t="shared" si="4"/>
        <v>13</v>
      </c>
      <c r="X17" s="14">
        <f t="shared" si="5"/>
        <v>14</v>
      </c>
    </row>
    <row r="18" spans="1:24" x14ac:dyDescent="0.25">
      <c r="A18" s="14">
        <f t="shared" si="6"/>
        <v>17</v>
      </c>
      <c r="B18" s="15" t="s">
        <v>245</v>
      </c>
      <c r="C18" s="15" t="s">
        <v>246</v>
      </c>
      <c r="D18" s="15"/>
      <c r="E18" s="15">
        <v>2007</v>
      </c>
      <c r="F18" s="15" t="s">
        <v>16</v>
      </c>
      <c r="G18" s="15">
        <v>2010230</v>
      </c>
      <c r="H18" s="15" t="s">
        <v>78</v>
      </c>
      <c r="I18" s="15" t="s">
        <v>408</v>
      </c>
      <c r="J18" s="15" t="s">
        <v>360</v>
      </c>
      <c r="K18" s="16">
        <f>IFERROR(IF(INDEX('Q1-1'!A:A,MATCH(H18,'Q1-1'!C:C,0))=0,na,INDEX('Q1-1'!A:A,MATCH(H18,'Q1-1'!C:C,0))),"-")</f>
        <v>20</v>
      </c>
      <c r="L18" s="16">
        <f>IFERROR(IF(INDEX('Q1-2'!A:A,MATCH(H18,'Q1-2'!C:C,0))=0,na,INDEX('Q1-2'!A:A,MATCH(H18,'Q1-2'!C:C,0))),"-")</f>
        <v>14</v>
      </c>
      <c r="M18" s="16">
        <f>IFERROR(IF(INDEX('Q2-1'!A:A,MATCH(H18,'Q2-1'!C:C,0))=0,na,INDEX('Q2-1'!A:A,MATCH(H18,'Q2-1'!C:C,0))),"-")</f>
        <v>17</v>
      </c>
      <c r="N18" s="16" t="str">
        <f>IFERROR(IF(INDEX('Q2-2'!A:A,MATCH(H18,'Q2-2'!C:C,0))=0,na,INDEX('Q2-2'!A:A,MATCH(H18,'Q2-2'!C:C,0))),"-")</f>
        <v>-</v>
      </c>
      <c r="O18" s="16">
        <f>IFERROR(IF(INDEX('Q3-1'!A:A,MATCH(H18,'Q3-1'!C:C,0))=0,na,INDEX('Q3-1'!A:A,MATCH(H18,'Q3-1'!C:C,0))),"-")</f>
        <v>16</v>
      </c>
      <c r="P18" s="16">
        <f>IFERROR(IF(INDEX('Q3-2'!A:A,MATCH(H18,'Q3-2'!C:C,0))=0,na,INDEX('Q3-2'!A:A,MATCH(H18,'Q3-2'!C:C,0))),"-")</f>
        <v>12</v>
      </c>
      <c r="Q18" s="16">
        <f>IFERROR(IF(INDEX('Q4-1'!A:A,MATCH(H18,'Q4-1'!C:C,0))=0,na,INDEX('Q4-1'!A:A,MATCH(H18,'Q4-1'!C:C,0))),"-")</f>
        <v>8</v>
      </c>
      <c r="R18" s="16">
        <f>IFERROR(IF(INDEX('Q4-2'!A:A,MATCH(H18,'Q4-2'!C:C,0))=0,na,INDEX('Q4-2'!A:A,MATCH(H18,'Q4-2'!C:C,0))),"-")</f>
        <v>8</v>
      </c>
      <c r="S18" s="14">
        <f t="shared" si="0"/>
        <v>8</v>
      </c>
      <c r="T18" s="14">
        <f t="shared" si="1"/>
        <v>8</v>
      </c>
      <c r="U18" s="14">
        <f t="shared" si="2"/>
        <v>12</v>
      </c>
      <c r="V18" s="14">
        <f t="shared" si="3"/>
        <v>28</v>
      </c>
      <c r="W18" s="14">
        <f t="shared" si="4"/>
        <v>14</v>
      </c>
      <c r="X18" s="14">
        <f t="shared" si="5"/>
        <v>16</v>
      </c>
    </row>
    <row r="19" spans="1:24" x14ac:dyDescent="0.25">
      <c r="A19" s="14">
        <f t="shared" si="6"/>
        <v>18</v>
      </c>
      <c r="B19" s="15" t="s">
        <v>259</v>
      </c>
      <c r="C19" s="15" t="s">
        <v>243</v>
      </c>
      <c r="D19" s="15"/>
      <c r="E19" s="15">
        <v>2006</v>
      </c>
      <c r="F19" s="15" t="s">
        <v>23</v>
      </c>
      <c r="G19" s="15">
        <v>2009828</v>
      </c>
      <c r="H19" s="15" t="s">
        <v>113</v>
      </c>
      <c r="I19" s="15" t="s">
        <v>408</v>
      </c>
      <c r="J19" s="15" t="s">
        <v>360</v>
      </c>
      <c r="K19" s="16">
        <f>IFERROR(IF(INDEX('Q1-1'!A:A,MATCH(H19,'Q1-1'!C:C,0))=0,na,INDEX('Q1-1'!A:A,MATCH(H19,'Q1-1'!C:C,0))),"-")</f>
        <v>26</v>
      </c>
      <c r="L19" s="16">
        <f>IFERROR(IF(INDEX('Q1-2'!A:A,MATCH(H19,'Q1-2'!C:C,0))=0,na,INDEX('Q1-2'!A:A,MATCH(H19,'Q1-2'!C:C,0))),"-")</f>
        <v>18</v>
      </c>
      <c r="M19" s="16">
        <f>IFERROR(IF(INDEX('Q2-1'!A:A,MATCH(H19,'Q2-1'!C:C,0))=0,na,INDEX('Q2-1'!A:A,MATCH(H19,'Q2-1'!C:C,0))),"-")</f>
        <v>14</v>
      </c>
      <c r="N19" s="16">
        <f>IFERROR(IF(INDEX('Q2-2'!A:A,MATCH(H19,'Q2-2'!C:C,0))=0,na,INDEX('Q2-2'!A:A,MATCH(H19,'Q2-2'!C:C,0))),"-")</f>
        <v>20</v>
      </c>
      <c r="O19" s="16">
        <f>IFERROR(IF(INDEX('Q3-1'!A:A,MATCH(H19,'Q3-1'!C:C,0))=0,na,INDEX('Q3-1'!A:A,MATCH(H19,'Q3-1'!C:C,0))),"-")</f>
        <v>13</v>
      </c>
      <c r="P19" s="16">
        <f>IFERROR(IF(INDEX('Q3-2'!A:A,MATCH(H19,'Q3-2'!C:C,0))=0,na,INDEX('Q3-2'!A:A,MATCH(H19,'Q3-2'!C:C,0))),"-")</f>
        <v>16</v>
      </c>
      <c r="Q19" s="16">
        <f>IFERROR(IF(INDEX('Q4-1'!A:A,MATCH(H19,'Q4-1'!C:C,0))=0,na,INDEX('Q4-1'!A:A,MATCH(H19,'Q4-1'!C:C,0))),"-")</f>
        <v>6</v>
      </c>
      <c r="R19" s="16">
        <f>IFERROR(IF(INDEX('Q4-2'!A:A,MATCH(H19,'Q4-2'!C:C,0))=0,na,INDEX('Q4-2'!A:A,MATCH(H19,'Q4-2'!C:C,0))),"-")</f>
        <v>13</v>
      </c>
      <c r="S19" s="14">
        <f t="shared" si="0"/>
        <v>6</v>
      </c>
      <c r="T19" s="14">
        <f t="shared" si="1"/>
        <v>13</v>
      </c>
      <c r="U19" s="14">
        <f t="shared" si="2"/>
        <v>13</v>
      </c>
      <c r="V19" s="14">
        <f t="shared" si="3"/>
        <v>32</v>
      </c>
      <c r="W19" s="14">
        <f t="shared" si="4"/>
        <v>14</v>
      </c>
      <c r="X19" s="14">
        <f t="shared" si="5"/>
        <v>16</v>
      </c>
    </row>
    <row r="20" spans="1:24" x14ac:dyDescent="0.25">
      <c r="A20" s="14">
        <f t="shared" si="6"/>
        <v>19</v>
      </c>
      <c r="B20" s="15" t="s">
        <v>267</v>
      </c>
      <c r="C20" s="15" t="s">
        <v>268</v>
      </c>
      <c r="D20" s="15"/>
      <c r="E20" s="15">
        <v>2006</v>
      </c>
      <c r="F20" s="15" t="s">
        <v>23</v>
      </c>
      <c r="G20" s="15">
        <v>2009246</v>
      </c>
      <c r="H20" s="15" t="s">
        <v>118</v>
      </c>
      <c r="I20" s="15" t="s">
        <v>408</v>
      </c>
      <c r="J20" s="15" t="s">
        <v>360</v>
      </c>
      <c r="K20" s="16">
        <f>IFERROR(IF(INDEX('Q1-1'!A:A,MATCH(H20,'Q1-1'!C:C,0))=0,na,INDEX('Q1-1'!A:A,MATCH(H20,'Q1-1'!C:C,0))),"-")</f>
        <v>19</v>
      </c>
      <c r="L20" s="16">
        <f>IFERROR(IF(INDEX('Q1-2'!A:A,MATCH(H20,'Q1-2'!C:C,0))=0,na,INDEX('Q1-2'!A:A,MATCH(H20,'Q1-2'!C:C,0))),"-")</f>
        <v>33</v>
      </c>
      <c r="M20" s="16">
        <f>IFERROR(IF(INDEX('Q2-1'!A:A,MATCH(H20,'Q2-1'!C:C,0))=0,na,INDEX('Q2-1'!A:A,MATCH(H20,'Q2-1'!C:C,0))),"-")</f>
        <v>11</v>
      </c>
      <c r="N20" s="16">
        <f>IFERROR(IF(INDEX('Q2-2'!A:A,MATCH(H20,'Q2-2'!C:C,0))=0,na,INDEX('Q2-2'!A:A,MATCH(H20,'Q2-2'!C:C,0))),"-")</f>
        <v>16</v>
      </c>
      <c r="O20" s="16">
        <f>IFERROR(IF(INDEX('Q3-1'!A:A,MATCH(H20,'Q3-1'!C:C,0))=0,na,INDEX('Q3-1'!A:A,MATCH(H20,'Q3-1'!C:C,0))),"-")</f>
        <v>7</v>
      </c>
      <c r="P20" s="16" t="str">
        <f>IFERROR(IF(INDEX('Q3-2'!A:A,MATCH(H20,'Q3-2'!C:C,0))=0,na,INDEX('Q3-2'!A:A,MATCH(H20,'Q3-2'!C:C,0))),"-")</f>
        <v>-</v>
      </c>
      <c r="Q20" s="16" t="str">
        <f>IFERROR(IF(INDEX('Q4-1'!A:A,MATCH(H20,'Q4-1'!C:C,0))=0,na,INDEX('Q4-1'!A:A,MATCH(H20,'Q4-1'!C:C,0))),"-")</f>
        <v>-</v>
      </c>
      <c r="R20" s="16" t="str">
        <f>IFERROR(IF(INDEX('Q4-2'!A:A,MATCH(H20,'Q4-2'!C:C,0))=0,na,INDEX('Q4-2'!A:A,MATCH(H20,'Q4-2'!C:C,0))),"-")</f>
        <v>-</v>
      </c>
      <c r="S20" s="14">
        <f t="shared" si="0"/>
        <v>7</v>
      </c>
      <c r="T20" s="14">
        <f t="shared" si="1"/>
        <v>11</v>
      </c>
      <c r="U20" s="14">
        <f t="shared" si="2"/>
        <v>16</v>
      </c>
      <c r="V20" s="14">
        <f t="shared" si="3"/>
        <v>34</v>
      </c>
      <c r="W20" s="14">
        <f t="shared" si="4"/>
        <v>19</v>
      </c>
      <c r="X20" s="14">
        <f t="shared" si="5"/>
        <v>33</v>
      </c>
    </row>
    <row r="21" spans="1:24" x14ac:dyDescent="0.25">
      <c r="A21" s="14">
        <f t="shared" si="6"/>
        <v>20</v>
      </c>
      <c r="B21" s="15" t="s">
        <v>260</v>
      </c>
      <c r="C21" s="15" t="s">
        <v>261</v>
      </c>
      <c r="D21" s="15"/>
      <c r="E21" s="15">
        <v>2007</v>
      </c>
      <c r="F21" s="15" t="s">
        <v>16</v>
      </c>
      <c r="G21" s="15">
        <v>2010268</v>
      </c>
      <c r="H21" s="15" t="s">
        <v>82</v>
      </c>
      <c r="I21" s="15" t="s">
        <v>408</v>
      </c>
      <c r="J21" s="15" t="s">
        <v>360</v>
      </c>
      <c r="K21" s="16">
        <f>IFERROR(IF(INDEX('Q1-1'!A:A,MATCH(H21,'Q1-1'!C:C,0))=0,na,INDEX('Q1-1'!A:A,MATCH(H21,'Q1-1'!C:C,0))),"-")</f>
        <v>30</v>
      </c>
      <c r="L21" s="16">
        <f>IFERROR(IF(INDEX('Q1-2'!A:A,MATCH(H21,'Q1-2'!C:C,0))=0,na,INDEX('Q1-2'!A:A,MATCH(H21,'Q1-2'!C:C,0))),"-")</f>
        <v>26</v>
      </c>
      <c r="M21" s="16" t="str">
        <f>IFERROR(IF(INDEX('Q2-1'!A:A,MATCH(H21,'Q2-1'!C:C,0))=0,na,INDEX('Q2-1'!A:A,MATCH(H21,'Q2-1'!C:C,0))),"-")</f>
        <v>-</v>
      </c>
      <c r="N21" s="16">
        <f>IFERROR(IF(INDEX('Q2-2'!A:A,MATCH(H21,'Q2-2'!C:C,0))=0,na,INDEX('Q2-2'!A:A,MATCH(H21,'Q2-2'!C:C,0))),"-")</f>
        <v>15</v>
      </c>
      <c r="O21" s="16">
        <f>IFERROR(IF(INDEX('Q3-1'!A:A,MATCH(H21,'Q3-1'!C:C,0))=0,na,INDEX('Q3-1'!A:A,MATCH(H21,'Q3-1'!C:C,0))),"-")</f>
        <v>15</v>
      </c>
      <c r="P21" s="16">
        <f>IFERROR(IF(INDEX('Q3-2'!A:A,MATCH(H21,'Q3-2'!C:C,0))=0,na,INDEX('Q3-2'!A:A,MATCH(H21,'Q3-2'!C:C,0))),"-")</f>
        <v>18</v>
      </c>
      <c r="Q21" s="16">
        <f>IFERROR(IF(INDEX('Q4-1'!A:A,MATCH(H21,'Q4-1'!C:C,0))=0,na,INDEX('Q4-1'!A:A,MATCH(H21,'Q4-1'!C:C,0))),"-")</f>
        <v>13</v>
      </c>
      <c r="R21" s="16">
        <f>IFERROR(IF(INDEX('Q4-2'!A:A,MATCH(H21,'Q4-2'!C:C,0))=0,na,INDEX('Q4-2'!A:A,MATCH(H21,'Q4-2'!C:C,0))),"-")</f>
        <v>12</v>
      </c>
      <c r="S21" s="14">
        <f t="shared" si="0"/>
        <v>12</v>
      </c>
      <c r="T21" s="14">
        <f t="shared" si="1"/>
        <v>13</v>
      </c>
      <c r="U21" s="14">
        <f t="shared" si="2"/>
        <v>15</v>
      </c>
      <c r="V21" s="14">
        <f t="shared" si="3"/>
        <v>40</v>
      </c>
      <c r="W21" s="14">
        <f t="shared" si="4"/>
        <v>15</v>
      </c>
      <c r="X21" s="14">
        <f t="shared" si="5"/>
        <v>18</v>
      </c>
    </row>
    <row r="22" spans="1:24" x14ac:dyDescent="0.25">
      <c r="A22" s="14">
        <f t="shared" si="6"/>
        <v>21</v>
      </c>
      <c r="B22" s="15" t="s">
        <v>229</v>
      </c>
      <c r="C22" s="15" t="s">
        <v>230</v>
      </c>
      <c r="D22" s="15"/>
      <c r="E22" s="15">
        <v>2006</v>
      </c>
      <c r="F22" s="15" t="s">
        <v>16</v>
      </c>
      <c r="G22" s="15">
        <v>2011536</v>
      </c>
      <c r="H22" s="15" t="s">
        <v>231</v>
      </c>
      <c r="I22" s="15" t="s">
        <v>408</v>
      </c>
      <c r="J22" s="15" t="s">
        <v>360</v>
      </c>
      <c r="K22" s="16">
        <f>IFERROR(IF(INDEX('Q1-1'!A:A,MATCH(H22,'Q1-1'!C:C,0))=0,na,INDEX('Q1-1'!A:A,MATCH(H22,'Q1-1'!C:C,0))),"-")</f>
        <v>18</v>
      </c>
      <c r="L22" s="16">
        <f>IFERROR(IF(INDEX('Q1-2'!A:A,MATCH(H22,'Q1-2'!C:C,0))=0,na,INDEX('Q1-2'!A:A,MATCH(H22,'Q1-2'!C:C,0))),"-")</f>
        <v>21</v>
      </c>
      <c r="M22" s="16">
        <f>IFERROR(IF(INDEX('Q2-1'!A:A,MATCH(H22,'Q2-1'!C:C,0))=0,na,INDEX('Q2-1'!A:A,MATCH(H22,'Q2-1'!C:C,0))),"-")</f>
        <v>19</v>
      </c>
      <c r="N22" s="16">
        <f>IFERROR(IF(INDEX('Q2-2'!A:A,MATCH(H22,'Q2-2'!C:C,0))=0,na,INDEX('Q2-2'!A:A,MATCH(H22,'Q2-2'!C:C,0))),"-")</f>
        <v>23</v>
      </c>
      <c r="O22" s="16">
        <f>IFERROR(IF(INDEX('Q3-1'!A:A,MATCH(H22,'Q3-1'!C:C,0))=0,na,INDEX('Q3-1'!A:A,MATCH(H22,'Q3-1'!C:C,0))),"-")</f>
        <v>9</v>
      </c>
      <c r="P22" s="16">
        <f>IFERROR(IF(INDEX('Q3-2'!A:A,MATCH(H22,'Q3-2'!C:C,0))=0,na,INDEX('Q3-2'!A:A,MATCH(H22,'Q3-2'!C:C,0))),"-")</f>
        <v>15</v>
      </c>
      <c r="Q22" s="16" t="str">
        <f>IFERROR(IF(INDEX('Q4-1'!A:A,MATCH(H22,'Q4-1'!C:C,0))=0,na,INDEX('Q4-1'!A:A,MATCH(H22,'Q4-1'!C:C,0))),"-")</f>
        <v>-</v>
      </c>
      <c r="R22" s="16">
        <f>IFERROR(IF(INDEX('Q4-2'!A:A,MATCH(H22,'Q4-2'!C:C,0))=0,na,INDEX('Q4-2'!A:A,MATCH(H22,'Q4-2'!C:C,0))),"-")</f>
        <v>23</v>
      </c>
      <c r="S22" s="14">
        <f t="shared" si="0"/>
        <v>9</v>
      </c>
      <c r="T22" s="14">
        <f t="shared" si="1"/>
        <v>15</v>
      </c>
      <c r="U22" s="14">
        <f t="shared" si="2"/>
        <v>18</v>
      </c>
      <c r="V22" s="14">
        <f t="shared" si="3"/>
        <v>42</v>
      </c>
      <c r="W22" s="14">
        <f t="shared" si="4"/>
        <v>19</v>
      </c>
      <c r="X22" s="14">
        <f t="shared" si="5"/>
        <v>21</v>
      </c>
    </row>
    <row r="23" spans="1:24" x14ac:dyDescent="0.25">
      <c r="A23" s="3">
        <f t="shared" si="6"/>
        <v>22</v>
      </c>
      <c r="B23" s="13" t="s">
        <v>473</v>
      </c>
      <c r="C23" s="13" t="s">
        <v>372</v>
      </c>
      <c r="D23" s="13"/>
      <c r="E23" s="13">
        <v>2006</v>
      </c>
      <c r="F23" s="13" t="s">
        <v>23</v>
      </c>
      <c r="G23" s="13">
        <v>2010330</v>
      </c>
      <c r="H23" s="13" t="s">
        <v>476</v>
      </c>
      <c r="I23" s="13" t="s">
        <v>408</v>
      </c>
      <c r="J23" s="13" t="s">
        <v>360</v>
      </c>
      <c r="K23" s="12" t="str">
        <f>IFERROR(IF(INDEX('Q1-1'!A:A,MATCH(H23,'Q1-1'!C:C,0))=0,na,INDEX('Q1-1'!A:A,MATCH(H23,'Q1-1'!C:C,0))),"-")</f>
        <v>-</v>
      </c>
      <c r="L23" s="12">
        <f>IFERROR(IF(INDEX('Q1-2'!A:A,MATCH(H23,'Q1-2'!C:C,0))=0,na,INDEX('Q1-2'!A:A,MATCH(H23,'Q1-2'!C:C,0))),"-")</f>
        <v>23</v>
      </c>
      <c r="M23" s="12">
        <f>IFERROR(IF(INDEX('Q2-1'!A:A,MATCH(H23,'Q2-1'!C:C,0))=0,na,INDEX('Q2-1'!A:A,MATCH(H23,'Q2-1'!C:C,0))),"-")</f>
        <v>15</v>
      </c>
      <c r="N23" s="12">
        <f>IFERROR(IF(INDEX('Q2-2'!A:A,MATCH(H23,'Q2-2'!C:C,0))=0,na,INDEX('Q2-2'!A:A,MATCH(H23,'Q2-2'!C:C,0))),"-")</f>
        <v>18</v>
      </c>
      <c r="O23" s="12" t="str">
        <f>IFERROR(IF(INDEX('Q3-1'!A:A,MATCH(H23,'Q3-1'!C:C,0))=0,na,INDEX('Q3-1'!A:A,MATCH(H23,'Q3-1'!C:C,0))),"-")</f>
        <v>-</v>
      </c>
      <c r="P23" s="12">
        <f>IFERROR(IF(INDEX('Q3-2'!A:A,MATCH(H23,'Q3-2'!C:C,0))=0,na,INDEX('Q3-2'!A:A,MATCH(H23,'Q3-2'!C:C,0))),"-")</f>
        <v>20</v>
      </c>
      <c r="Q23" s="12">
        <f>IFERROR(IF(INDEX('Q4-1'!A:A,MATCH(H23,'Q4-1'!C:C,0))=0,na,INDEX('Q4-1'!A:A,MATCH(H23,'Q4-1'!C:C,0))),"-")</f>
        <v>12</v>
      </c>
      <c r="R23" s="12">
        <f>IFERROR(IF(INDEX('Q4-2'!A:A,MATCH(H23,'Q4-2'!C:C,0))=0,na,INDEX('Q4-2'!A:A,MATCH(H23,'Q4-2'!C:C,0))),"-")</f>
        <v>16</v>
      </c>
      <c r="S23" s="3">
        <f t="shared" si="0"/>
        <v>12</v>
      </c>
      <c r="T23" s="3">
        <f t="shared" si="1"/>
        <v>15</v>
      </c>
      <c r="U23" s="3">
        <f t="shared" si="2"/>
        <v>16</v>
      </c>
      <c r="V23" s="3">
        <f t="shared" si="3"/>
        <v>43</v>
      </c>
      <c r="W23" s="3">
        <f t="shared" si="4"/>
        <v>18</v>
      </c>
      <c r="X23" s="3">
        <f t="shared" si="5"/>
        <v>20</v>
      </c>
    </row>
    <row r="24" spans="1:24" x14ac:dyDescent="0.25">
      <c r="A24" s="3">
        <f t="shared" si="6"/>
        <v>23</v>
      </c>
      <c r="B24" s="13" t="s">
        <v>452</v>
      </c>
      <c r="C24" s="13" t="s">
        <v>453</v>
      </c>
      <c r="D24" s="13"/>
      <c r="E24" s="13">
        <v>2007</v>
      </c>
      <c r="F24" s="13" t="s">
        <v>18</v>
      </c>
      <c r="G24" s="13">
        <v>2009784</v>
      </c>
      <c r="H24" s="13" t="s">
        <v>454</v>
      </c>
      <c r="I24" s="13" t="s">
        <v>408</v>
      </c>
      <c r="J24" s="13" t="s">
        <v>360</v>
      </c>
      <c r="K24" s="12">
        <f>IFERROR(IF(INDEX('Q1-1'!A:A,MATCH(H24,'Q1-1'!C:C,0))=0,na,INDEX('Q1-1'!A:A,MATCH(H24,'Q1-1'!C:C,0))),"-")</f>
        <v>12</v>
      </c>
      <c r="L24" s="12">
        <f>IFERROR(IF(INDEX('Q1-2'!A:A,MATCH(H24,'Q1-2'!C:C,0))=0,na,INDEX('Q1-2'!A:A,MATCH(H24,'Q1-2'!C:C,0))),"-")</f>
        <v>15</v>
      </c>
      <c r="M24" s="12">
        <f>IFERROR(IF(INDEX('Q2-1'!A:A,MATCH(H24,'Q2-1'!C:C,0))=0,na,INDEX('Q2-1'!A:A,MATCH(H24,'Q2-1'!C:C,0))),"-")</f>
        <v>20</v>
      </c>
      <c r="N24" s="12">
        <f>IFERROR(IF(INDEX('Q2-2'!A:A,MATCH(H24,'Q2-2'!C:C,0))=0,na,INDEX('Q2-2'!A:A,MATCH(H24,'Q2-2'!C:C,0))),"-")</f>
        <v>21</v>
      </c>
      <c r="O24" s="12">
        <f>IFERROR(IF(INDEX('Q3-1'!A:A,MATCH(H24,'Q3-1'!C:C,0))=0,na,INDEX('Q3-1'!A:A,MATCH(H24,'Q3-1'!C:C,0))),"-")</f>
        <v>17</v>
      </c>
      <c r="P24" s="12">
        <f>IFERROR(IF(INDEX('Q3-2'!A:A,MATCH(H24,'Q3-2'!C:C,0))=0,na,INDEX('Q3-2'!A:A,MATCH(H24,'Q3-2'!C:C,0))),"-")</f>
        <v>21</v>
      </c>
      <c r="Q24" s="12">
        <f>IFERROR(IF(INDEX('Q4-1'!A:A,MATCH(H24,'Q4-1'!C:C,0))=0,na,INDEX('Q4-1'!A:A,MATCH(H24,'Q4-1'!C:C,0))),"-")</f>
        <v>18</v>
      </c>
      <c r="R24" s="12">
        <f>IFERROR(IF(INDEX('Q4-2'!A:A,MATCH(H24,'Q4-2'!C:C,0))=0,na,INDEX('Q4-2'!A:A,MATCH(H24,'Q4-2'!C:C,0))),"-")</f>
        <v>20</v>
      </c>
      <c r="S24" s="3">
        <f t="shared" si="0"/>
        <v>12</v>
      </c>
      <c r="T24" s="3">
        <f t="shared" si="1"/>
        <v>15</v>
      </c>
      <c r="U24" s="3">
        <f t="shared" si="2"/>
        <v>17</v>
      </c>
      <c r="V24" s="3">
        <f t="shared" si="3"/>
        <v>44</v>
      </c>
      <c r="W24" s="3">
        <f t="shared" si="4"/>
        <v>18</v>
      </c>
      <c r="X24" s="3">
        <f t="shared" si="5"/>
        <v>20</v>
      </c>
    </row>
    <row r="25" spans="1:24" x14ac:dyDescent="0.25">
      <c r="A25" s="3">
        <f t="shared" si="6"/>
        <v>24</v>
      </c>
      <c r="B25" s="13" t="s">
        <v>247</v>
      </c>
      <c r="C25" s="13" t="s">
        <v>248</v>
      </c>
      <c r="D25" s="13"/>
      <c r="E25" s="13">
        <v>2007</v>
      </c>
      <c r="F25" s="13" t="s">
        <v>18</v>
      </c>
      <c r="G25" s="13">
        <v>2010298</v>
      </c>
      <c r="H25" s="13" t="s">
        <v>101</v>
      </c>
      <c r="I25" s="13" t="s">
        <v>408</v>
      </c>
      <c r="J25" s="13" t="s">
        <v>360</v>
      </c>
      <c r="K25" s="12">
        <f>IFERROR(IF(INDEX('Q1-1'!A:A,MATCH(H25,'Q1-1'!C:C,0))=0,na,INDEX('Q1-1'!A:A,MATCH(H25,'Q1-1'!C:C,0))),"-")</f>
        <v>24</v>
      </c>
      <c r="L25" s="12">
        <f>IFERROR(IF(INDEX('Q1-2'!A:A,MATCH(H25,'Q1-2'!C:C,0))=0,na,INDEX('Q1-2'!A:A,MATCH(H25,'Q1-2'!C:C,0))),"-")</f>
        <v>22</v>
      </c>
      <c r="M25" s="12">
        <f>IFERROR(IF(INDEX('Q2-1'!A:A,MATCH(H25,'Q2-1'!C:C,0))=0,na,INDEX('Q2-1'!A:A,MATCH(H25,'Q2-1'!C:C,0))),"-")</f>
        <v>12</v>
      </c>
      <c r="N25" s="12" t="str">
        <f>IFERROR(IF(INDEX('Q2-2'!A:A,MATCH(H25,'Q2-2'!C:C,0))=0,na,INDEX('Q2-2'!A:A,MATCH(H25,'Q2-2'!C:C,0))),"-")</f>
        <v>-</v>
      </c>
      <c r="O25" s="12">
        <f>IFERROR(IF(INDEX('Q3-1'!A:A,MATCH(H25,'Q3-1'!C:C,0))=0,na,INDEX('Q3-1'!A:A,MATCH(H25,'Q3-1'!C:C,0))),"-")</f>
        <v>22</v>
      </c>
      <c r="P25" s="12">
        <f>IFERROR(IF(INDEX('Q3-2'!A:A,MATCH(H25,'Q3-2'!C:C,0))=0,na,INDEX('Q3-2'!A:A,MATCH(H25,'Q3-2'!C:C,0))),"-")</f>
        <v>17</v>
      </c>
      <c r="Q25" s="12">
        <f>IFERROR(IF(INDEX('Q4-1'!A:A,MATCH(H25,'Q4-1'!C:C,0))=0,na,INDEX('Q4-1'!A:A,MATCH(H25,'Q4-1'!C:C,0))),"-")</f>
        <v>16</v>
      </c>
      <c r="R25" s="12">
        <f>IFERROR(IF(INDEX('Q4-2'!A:A,MATCH(H25,'Q4-2'!C:C,0))=0,na,INDEX('Q4-2'!A:A,MATCH(H25,'Q4-2'!C:C,0))),"-")</f>
        <v>18</v>
      </c>
      <c r="S25" s="3">
        <f t="shared" si="0"/>
        <v>12</v>
      </c>
      <c r="T25" s="3">
        <f t="shared" si="1"/>
        <v>16</v>
      </c>
      <c r="U25" s="3">
        <f t="shared" si="2"/>
        <v>17</v>
      </c>
      <c r="V25" s="3">
        <f t="shared" si="3"/>
        <v>45</v>
      </c>
      <c r="W25" s="3">
        <f t="shared" si="4"/>
        <v>18</v>
      </c>
      <c r="X25" s="3">
        <f t="shared" si="5"/>
        <v>22</v>
      </c>
    </row>
    <row r="26" spans="1:24" x14ac:dyDescent="0.25">
      <c r="A26" s="3">
        <f t="shared" si="6"/>
        <v>25</v>
      </c>
      <c r="B26" s="13" t="s">
        <v>249</v>
      </c>
      <c r="C26" s="13" t="s">
        <v>221</v>
      </c>
      <c r="D26" s="13"/>
      <c r="E26" s="13">
        <v>2007</v>
      </c>
      <c r="F26" s="13" t="s">
        <v>18</v>
      </c>
      <c r="G26" s="13">
        <v>2010112</v>
      </c>
      <c r="H26" s="13" t="s">
        <v>100</v>
      </c>
      <c r="I26" s="13" t="s">
        <v>408</v>
      </c>
      <c r="J26" s="13" t="s">
        <v>360</v>
      </c>
      <c r="K26" s="12" t="str">
        <f>IFERROR(IF(INDEX('Q1-1'!A:A,MATCH(H26,'Q1-1'!C:C,0))=0,na,INDEX('Q1-1'!A:A,MATCH(H26,'Q1-1'!C:C,0))),"-")</f>
        <v>-</v>
      </c>
      <c r="L26" s="12">
        <f>IFERROR(IF(INDEX('Q1-2'!A:A,MATCH(H26,'Q1-2'!C:C,0))=0,na,INDEX('Q1-2'!A:A,MATCH(H26,'Q1-2'!C:C,0))),"-")</f>
        <v>16</v>
      </c>
      <c r="M26" s="12">
        <f>IFERROR(IF(INDEX('Q2-1'!A:A,MATCH(H26,'Q2-1'!C:C,0))=0,na,INDEX('Q2-1'!A:A,MATCH(H26,'Q2-1'!C:C,0))),"-")</f>
        <v>27</v>
      </c>
      <c r="N26" s="12">
        <f>IFERROR(IF(INDEX('Q2-2'!A:A,MATCH(H26,'Q2-2'!C:C,0))=0,na,INDEX('Q2-2'!A:A,MATCH(H26,'Q2-2'!C:C,0))),"-")</f>
        <v>27</v>
      </c>
      <c r="O26" s="12">
        <f>IFERROR(IF(INDEX('Q3-1'!A:A,MATCH(H26,'Q3-1'!C:C,0))=0,na,INDEX('Q3-1'!A:A,MATCH(H26,'Q3-1'!C:C,0))),"-")</f>
        <v>20</v>
      </c>
      <c r="P26" s="12">
        <f>IFERROR(IF(INDEX('Q3-2'!A:A,MATCH(H26,'Q3-2'!C:C,0))=0,na,INDEX('Q3-2'!A:A,MATCH(H26,'Q3-2'!C:C,0))),"-")</f>
        <v>22</v>
      </c>
      <c r="Q26" s="12">
        <f>IFERROR(IF(INDEX('Q4-1'!A:A,MATCH(H26,'Q4-1'!C:C,0))=0,na,INDEX('Q4-1'!A:A,MATCH(H26,'Q4-1'!C:C,0))),"-")</f>
        <v>14</v>
      </c>
      <c r="R26" s="12">
        <f>IFERROR(IF(INDEX('Q4-2'!A:A,MATCH(H26,'Q4-2'!C:C,0))=0,na,INDEX('Q4-2'!A:A,MATCH(H26,'Q4-2'!C:C,0))),"-")</f>
        <v>17</v>
      </c>
      <c r="S26" s="3">
        <f t="shared" si="0"/>
        <v>14</v>
      </c>
      <c r="T26" s="3">
        <f t="shared" si="1"/>
        <v>16</v>
      </c>
      <c r="U26" s="3">
        <f t="shared" si="2"/>
        <v>17</v>
      </c>
      <c r="V26" s="3">
        <f t="shared" si="3"/>
        <v>47</v>
      </c>
      <c r="W26" s="3">
        <f t="shared" si="4"/>
        <v>20</v>
      </c>
      <c r="X26" s="3">
        <f t="shared" si="5"/>
        <v>22</v>
      </c>
    </row>
    <row r="27" spans="1:24" x14ac:dyDescent="0.25">
      <c r="A27" s="3">
        <v>26</v>
      </c>
      <c r="B27" s="13" t="s">
        <v>225</v>
      </c>
      <c r="C27" s="13" t="s">
        <v>226</v>
      </c>
      <c r="D27" s="13"/>
      <c r="E27" s="13">
        <v>2006</v>
      </c>
      <c r="F27" s="13" t="s">
        <v>23</v>
      </c>
      <c r="G27" s="13">
        <v>2010324</v>
      </c>
      <c r="H27" s="13" t="s">
        <v>115</v>
      </c>
      <c r="I27" s="13" t="s">
        <v>408</v>
      </c>
      <c r="J27" s="13" t="s">
        <v>360</v>
      </c>
      <c r="K27" s="12">
        <f>IFERROR(IF(INDEX('Q1-1'!A:A,MATCH(H27,'Q1-1'!C:C,0))=0,na,INDEX('Q1-1'!A:A,MATCH(H27,'Q1-1'!C:C,0))),"-")</f>
        <v>28</v>
      </c>
      <c r="L27" s="12">
        <f>IFERROR(IF(INDEX('Q1-2'!A:A,MATCH(H27,'Q1-2'!C:C,0))=0,na,INDEX('Q1-2'!A:A,MATCH(H27,'Q1-2'!C:C,0))),"-")</f>
        <v>24</v>
      </c>
      <c r="M27" s="12">
        <f>IFERROR(IF(INDEX('Q2-1'!A:A,MATCH(H27,'Q2-1'!C:C,0))=0,na,INDEX('Q2-1'!A:A,MATCH(H27,'Q2-1'!C:C,0))),"-")</f>
        <v>23</v>
      </c>
      <c r="N27" s="12">
        <f>IFERROR(IF(INDEX('Q2-2'!A:A,MATCH(H27,'Q2-2'!C:C,0))=0,na,INDEX('Q2-2'!A:A,MATCH(H27,'Q2-2'!C:C,0))),"-")</f>
        <v>17</v>
      </c>
      <c r="O27" s="12">
        <f>IFERROR(IF(INDEX('Q3-1'!A:A,MATCH(H27,'Q3-1'!C:C,0))=0,na,INDEX('Q3-1'!A:A,MATCH(H27,'Q3-1'!C:C,0))),"-")</f>
        <v>28</v>
      </c>
      <c r="P27" s="12" t="str">
        <f>IFERROR(IF(INDEX('Q3-2'!A:A,MATCH(H27,'Q3-2'!C:C,0))=0,na,INDEX('Q3-2'!A:A,MATCH(H27,'Q3-2'!C:C,0))),"-")</f>
        <v>-</v>
      </c>
      <c r="Q27" s="12">
        <f>IFERROR(IF(INDEX('Q4-1'!A:A,MATCH(H27,'Q4-1'!C:C,0))=0,na,INDEX('Q4-1'!A:A,MATCH(H27,'Q4-1'!C:C,0))),"-")</f>
        <v>15</v>
      </c>
      <c r="R27" s="12">
        <f>IFERROR(IF(INDEX('Q4-2'!A:A,MATCH(H27,'Q4-2'!C:C,0))=0,na,INDEX('Q4-2'!A:A,MATCH(H27,'Q4-2'!C:C,0))),"-")</f>
        <v>15</v>
      </c>
      <c r="S27" s="3">
        <f t="shared" si="0"/>
        <v>15</v>
      </c>
      <c r="T27" s="3">
        <f t="shared" si="1"/>
        <v>15</v>
      </c>
      <c r="U27" s="3">
        <f t="shared" si="2"/>
        <v>17</v>
      </c>
      <c r="V27" s="3">
        <f t="shared" si="3"/>
        <v>47</v>
      </c>
      <c r="W27" s="3">
        <f t="shared" si="4"/>
        <v>23</v>
      </c>
      <c r="X27" s="3">
        <f t="shared" si="5"/>
        <v>24</v>
      </c>
    </row>
    <row r="28" spans="1:24" x14ac:dyDescent="0.25">
      <c r="A28" s="3">
        <f t="shared" si="6"/>
        <v>27</v>
      </c>
      <c r="B28" s="13" t="s">
        <v>284</v>
      </c>
      <c r="C28" s="13" t="s">
        <v>285</v>
      </c>
      <c r="D28" s="13"/>
      <c r="E28" s="13">
        <v>2007</v>
      </c>
      <c r="F28" s="13" t="s">
        <v>16</v>
      </c>
      <c r="G28" s="13">
        <v>2010583</v>
      </c>
      <c r="H28" s="13" t="s">
        <v>88</v>
      </c>
      <c r="I28" s="13" t="s">
        <v>408</v>
      </c>
      <c r="J28" s="13" t="s">
        <v>360</v>
      </c>
      <c r="K28" s="12">
        <f>IFERROR(IF(INDEX('Q1-1'!A:A,MATCH(H28,'Q1-1'!C:C,0))=0,na,INDEX('Q1-1'!A:A,MATCH(H28,'Q1-1'!C:C,0))),"-")</f>
        <v>21</v>
      </c>
      <c r="L28" s="12">
        <f>IFERROR(IF(INDEX('Q1-2'!A:A,MATCH(H28,'Q1-2'!C:C,0))=0,na,INDEX('Q1-2'!A:A,MATCH(H28,'Q1-2'!C:C,0))),"-")</f>
        <v>20</v>
      </c>
      <c r="M28" s="12">
        <f>IFERROR(IF(INDEX('Q2-1'!A:A,MATCH(H28,'Q2-1'!C:C,0))=0,na,INDEX('Q2-1'!A:A,MATCH(H28,'Q2-1'!C:C,0))),"-")</f>
        <v>24</v>
      </c>
      <c r="N28" s="12">
        <f>IFERROR(IF(INDEX('Q2-2'!A:A,MATCH(H28,'Q2-2'!C:C,0))=0,na,INDEX('Q2-2'!A:A,MATCH(H28,'Q2-2'!C:C,0))),"-")</f>
        <v>25</v>
      </c>
      <c r="O28" s="12">
        <f>IFERROR(IF(INDEX('Q3-1'!A:A,MATCH(H28,'Q3-1'!C:C,0))=0,na,INDEX('Q3-1'!A:A,MATCH(H28,'Q3-1'!C:C,0))),"-")</f>
        <v>23</v>
      </c>
      <c r="P28" s="12">
        <f>IFERROR(IF(INDEX('Q3-2'!A:A,MATCH(H28,'Q3-2'!C:C,0))=0,na,INDEX('Q3-2'!A:A,MATCH(H28,'Q3-2'!C:C,0))),"-")</f>
        <v>19</v>
      </c>
      <c r="Q28" s="12">
        <f>IFERROR(IF(INDEX('Q4-1'!A:A,MATCH(H28,'Q4-1'!C:C,0))=0,na,INDEX('Q4-1'!A:A,MATCH(H28,'Q4-1'!C:C,0))),"-")</f>
        <v>11</v>
      </c>
      <c r="R28" s="12">
        <f>IFERROR(IF(INDEX('Q4-2'!A:A,MATCH(H28,'Q4-2'!C:C,0))=0,na,INDEX('Q4-2'!A:A,MATCH(H28,'Q4-2'!C:C,0))),"-")</f>
        <v>19</v>
      </c>
      <c r="S28" s="3">
        <f t="shared" si="0"/>
        <v>11</v>
      </c>
      <c r="T28" s="3">
        <f t="shared" si="1"/>
        <v>19</v>
      </c>
      <c r="U28" s="3">
        <f t="shared" si="2"/>
        <v>19</v>
      </c>
      <c r="V28" s="3">
        <f t="shared" si="3"/>
        <v>49</v>
      </c>
      <c r="W28" s="3">
        <f t="shared" si="4"/>
        <v>20</v>
      </c>
      <c r="X28" s="3">
        <f t="shared" si="5"/>
        <v>21</v>
      </c>
    </row>
    <row r="29" spans="1:24" x14ac:dyDescent="0.25">
      <c r="A29" s="3">
        <f t="shared" si="6"/>
        <v>28</v>
      </c>
      <c r="B29" s="13" t="s">
        <v>450</v>
      </c>
      <c r="C29" s="13" t="s">
        <v>399</v>
      </c>
      <c r="D29" s="13"/>
      <c r="E29" s="13">
        <v>2006</v>
      </c>
      <c r="F29" s="13" t="s">
        <v>18</v>
      </c>
      <c r="G29" s="13">
        <v>2010726</v>
      </c>
      <c r="H29" s="13" t="s">
        <v>451</v>
      </c>
      <c r="I29" s="13" t="s">
        <v>408</v>
      </c>
      <c r="J29" s="13" t="s">
        <v>360</v>
      </c>
      <c r="K29" s="12">
        <f>IFERROR(IF(INDEX('Q1-1'!A:A,MATCH(H29,'Q1-1'!C:C,0))=0,na,INDEX('Q1-1'!A:A,MATCH(H29,'Q1-1'!C:C,0))),"-")</f>
        <v>17</v>
      </c>
      <c r="L29" s="12">
        <f>IFERROR(IF(INDEX('Q1-2'!A:A,MATCH(H29,'Q1-2'!C:C,0))=0,na,INDEX('Q1-2'!A:A,MATCH(H29,'Q1-2'!C:C,0))),"-")</f>
        <v>25</v>
      </c>
      <c r="M29" s="12" t="str">
        <f>IFERROR(IF(INDEX('Q2-1'!A:A,MATCH(H29,'Q2-1'!C:C,0))=0,na,INDEX('Q2-1'!A:A,MATCH(H29,'Q2-1'!C:C,0))),"-")</f>
        <v>-</v>
      </c>
      <c r="N29" s="12">
        <f>IFERROR(IF(INDEX('Q2-2'!A:A,MATCH(H29,'Q2-2'!C:C,0))=0,na,INDEX('Q2-2'!A:A,MATCH(H29,'Q2-2'!C:C,0))),"-")</f>
        <v>10</v>
      </c>
      <c r="O29" s="12" t="str">
        <f>IFERROR(IF(INDEX('Q3-1'!A:A,MATCH(H29,'Q3-1'!C:C,0))=0,na,INDEX('Q3-1'!A:A,MATCH(H29,'Q3-1'!C:C,0))),"-")</f>
        <v>-</v>
      </c>
      <c r="P29" s="12" t="str">
        <f>IFERROR(IF(INDEX('Q3-2'!A:A,MATCH(H29,'Q3-2'!C:C,0))=0,na,INDEX('Q3-2'!A:A,MATCH(H29,'Q3-2'!C:C,0))),"-")</f>
        <v>-</v>
      </c>
      <c r="Q29" s="12" t="str">
        <f>IFERROR(IF(INDEX('Q4-1'!A:A,MATCH(H29,'Q4-1'!C:C,0))=0,na,INDEX('Q4-1'!A:A,MATCH(H29,'Q4-1'!C:C,0))),"-")</f>
        <v>-</v>
      </c>
      <c r="R29" s="12" t="str">
        <f>IFERROR(IF(INDEX('Q4-2'!A:A,MATCH(H29,'Q4-2'!C:C,0))=0,na,INDEX('Q4-2'!A:A,MATCH(H29,'Q4-2'!C:C,0))),"-")</f>
        <v>-</v>
      </c>
      <c r="S29" s="3">
        <f t="shared" si="0"/>
        <v>10</v>
      </c>
      <c r="T29" s="3">
        <f t="shared" si="1"/>
        <v>17</v>
      </c>
      <c r="U29" s="3">
        <f t="shared" si="2"/>
        <v>25</v>
      </c>
      <c r="V29" s="3">
        <f t="shared" si="3"/>
        <v>52</v>
      </c>
      <c r="W29" s="3" t="str">
        <f t="shared" si="4"/>
        <v>-</v>
      </c>
      <c r="X29" s="3" t="str">
        <f t="shared" si="5"/>
        <v>-</v>
      </c>
    </row>
    <row r="30" spans="1:24" x14ac:dyDescent="0.25">
      <c r="A30" s="3">
        <f t="shared" si="6"/>
        <v>29</v>
      </c>
      <c r="B30" s="13" t="s">
        <v>241</v>
      </c>
      <c r="C30" s="13" t="s">
        <v>242</v>
      </c>
      <c r="D30" s="13"/>
      <c r="E30" s="13">
        <v>2007</v>
      </c>
      <c r="F30" s="13" t="s">
        <v>18</v>
      </c>
      <c r="G30" s="13">
        <v>2010516</v>
      </c>
      <c r="H30" s="13" t="s">
        <v>104</v>
      </c>
      <c r="I30" s="13" t="s">
        <v>408</v>
      </c>
      <c r="J30" s="13" t="s">
        <v>360</v>
      </c>
      <c r="K30" s="12">
        <f>IFERROR(IF(INDEX('Q1-1'!A:A,MATCH(H30,'Q1-1'!C:C,0))=0,na,INDEX('Q1-1'!A:A,MATCH(H30,'Q1-1'!C:C,0))),"-")</f>
        <v>27</v>
      </c>
      <c r="L30" s="12">
        <f>IFERROR(IF(INDEX('Q1-2'!A:A,MATCH(H30,'Q1-2'!C:C,0))=0,na,INDEX('Q1-2'!A:A,MATCH(H30,'Q1-2'!C:C,0))),"-")</f>
        <v>29</v>
      </c>
      <c r="M30" s="12">
        <f>IFERROR(IF(INDEX('Q2-1'!A:A,MATCH(H30,'Q2-1'!C:C,0))=0,na,INDEX('Q2-1'!A:A,MATCH(H30,'Q2-1'!C:C,0))),"-")</f>
        <v>21</v>
      </c>
      <c r="N30" s="12">
        <f>IFERROR(IF(INDEX('Q2-2'!A:A,MATCH(H30,'Q2-2'!C:C,0))=0,na,INDEX('Q2-2'!A:A,MATCH(H30,'Q2-2'!C:C,0))),"-")</f>
        <v>19</v>
      </c>
      <c r="O30" s="12">
        <f>IFERROR(IF(INDEX('Q3-1'!A:A,MATCH(H30,'Q3-1'!C:C,0))=0,na,INDEX('Q3-1'!A:A,MATCH(H30,'Q3-1'!C:C,0))),"-")</f>
        <v>24</v>
      </c>
      <c r="P30" s="12">
        <f>IFERROR(IF(INDEX('Q3-2'!A:A,MATCH(H30,'Q3-2'!C:C,0))=0,na,INDEX('Q3-2'!A:A,MATCH(H30,'Q3-2'!C:C,0))),"-")</f>
        <v>23</v>
      </c>
      <c r="Q30" s="12">
        <f>IFERROR(IF(INDEX('Q4-1'!A:A,MATCH(H30,'Q4-1'!C:C,0))=0,na,INDEX('Q4-1'!A:A,MATCH(H30,'Q4-1'!C:C,0))),"-")</f>
        <v>19</v>
      </c>
      <c r="R30" s="12">
        <f>IFERROR(IF(INDEX('Q4-2'!A:A,MATCH(H30,'Q4-2'!C:C,0))=0,na,INDEX('Q4-2'!A:A,MATCH(H30,'Q4-2'!C:C,0))),"-")</f>
        <v>24</v>
      </c>
      <c r="S30" s="3">
        <f t="shared" si="0"/>
        <v>19</v>
      </c>
      <c r="T30" s="3">
        <f t="shared" si="1"/>
        <v>19</v>
      </c>
      <c r="U30" s="3">
        <f t="shared" si="2"/>
        <v>21</v>
      </c>
      <c r="V30" s="3">
        <f t="shared" si="3"/>
        <v>59</v>
      </c>
      <c r="W30" s="3">
        <f t="shared" si="4"/>
        <v>23</v>
      </c>
      <c r="X30" s="3">
        <f t="shared" si="5"/>
        <v>24</v>
      </c>
    </row>
    <row r="31" spans="1:24" x14ac:dyDescent="0.25">
      <c r="A31" s="3">
        <f t="shared" si="6"/>
        <v>30</v>
      </c>
      <c r="B31" s="13" t="s">
        <v>234</v>
      </c>
      <c r="C31" s="13" t="s">
        <v>235</v>
      </c>
      <c r="D31" s="13"/>
      <c r="E31" s="13">
        <v>2007</v>
      </c>
      <c r="F31" s="13" t="s">
        <v>23</v>
      </c>
      <c r="G31" s="13">
        <v>2009891</v>
      </c>
      <c r="H31" s="13" t="s">
        <v>86</v>
      </c>
      <c r="I31" s="13" t="s">
        <v>408</v>
      </c>
      <c r="J31" s="13" t="s">
        <v>360</v>
      </c>
      <c r="K31" s="12">
        <f>IFERROR(IF(INDEX('Q1-1'!A:A,MATCH(H31,'Q1-1'!C:C,0))=0,na,INDEX('Q1-1'!A:A,MATCH(H31,'Q1-1'!C:C,0))),"-")</f>
        <v>22</v>
      </c>
      <c r="L31" s="12">
        <f>IFERROR(IF(INDEX('Q1-2'!A:A,MATCH(H31,'Q1-2'!C:C,0))=0,na,INDEX('Q1-2'!A:A,MATCH(H31,'Q1-2'!C:C,0))),"-")</f>
        <v>27</v>
      </c>
      <c r="M31" s="12">
        <f>IFERROR(IF(INDEX('Q2-1'!A:A,MATCH(H31,'Q2-1'!C:C,0))=0,na,INDEX('Q2-1'!A:A,MATCH(H31,'Q2-1'!C:C,0))),"-")</f>
        <v>26</v>
      </c>
      <c r="N31" s="12">
        <f>IFERROR(IF(INDEX('Q2-2'!A:A,MATCH(H31,'Q2-2'!C:C,0))=0,na,INDEX('Q2-2'!A:A,MATCH(H31,'Q2-2'!C:C,0))),"-")</f>
        <v>28</v>
      </c>
      <c r="O31" s="12">
        <f>IFERROR(IF(INDEX('Q3-1'!A:A,MATCH(H31,'Q3-1'!C:C,0))=0,na,INDEX('Q3-1'!A:A,MATCH(H31,'Q3-1'!C:C,0))),"-")</f>
        <v>26</v>
      </c>
      <c r="P31" s="12">
        <f>IFERROR(IF(INDEX('Q3-2'!A:A,MATCH(H31,'Q3-2'!C:C,0))=0,na,INDEX('Q3-2'!A:A,MATCH(H31,'Q3-2'!C:C,0))),"-")</f>
        <v>30</v>
      </c>
      <c r="Q31" s="12">
        <f>IFERROR(IF(INDEX('Q4-1'!A:A,MATCH(H31,'Q4-1'!C:C,0))=0,na,INDEX('Q4-1'!A:A,MATCH(H31,'Q4-1'!C:C,0))),"-")</f>
        <v>17</v>
      </c>
      <c r="R31" s="12">
        <f>IFERROR(IF(INDEX('Q4-2'!A:A,MATCH(H31,'Q4-2'!C:C,0))=0,na,INDEX('Q4-2'!A:A,MATCH(H31,'Q4-2'!C:C,0))),"-")</f>
        <v>21</v>
      </c>
      <c r="S31" s="3">
        <f t="shared" si="0"/>
        <v>17</v>
      </c>
      <c r="T31" s="3">
        <f t="shared" si="1"/>
        <v>21</v>
      </c>
      <c r="U31" s="3">
        <f t="shared" si="2"/>
        <v>22</v>
      </c>
      <c r="V31" s="3">
        <f t="shared" si="3"/>
        <v>60</v>
      </c>
      <c r="W31" s="3">
        <f t="shared" si="4"/>
        <v>26</v>
      </c>
      <c r="X31" s="3">
        <f t="shared" si="5"/>
        <v>26</v>
      </c>
    </row>
    <row r="32" spans="1:24" x14ac:dyDescent="0.25">
      <c r="A32" s="3">
        <f t="shared" si="6"/>
        <v>31</v>
      </c>
      <c r="B32" s="13" t="s">
        <v>262</v>
      </c>
      <c r="C32" s="13" t="s">
        <v>263</v>
      </c>
      <c r="D32" s="13"/>
      <c r="E32" s="13">
        <v>2007</v>
      </c>
      <c r="F32" s="13" t="s">
        <v>16</v>
      </c>
      <c r="G32" s="13">
        <v>2009615</v>
      </c>
      <c r="H32" s="13" t="s">
        <v>105</v>
      </c>
      <c r="I32" s="13" t="s">
        <v>408</v>
      </c>
      <c r="J32" s="13" t="s">
        <v>360</v>
      </c>
      <c r="K32" s="12">
        <f>IFERROR(IF(INDEX('Q1-1'!A:A,MATCH(H32,'Q1-1'!C:C,0))=0,na,INDEX('Q1-1'!A:A,MATCH(H32,'Q1-1'!C:C,0))),"-")</f>
        <v>34</v>
      </c>
      <c r="L32" s="12">
        <f>IFERROR(IF(INDEX('Q1-2'!A:A,MATCH(H32,'Q1-2'!C:C,0))=0,na,INDEX('Q1-2'!A:A,MATCH(H32,'Q1-2'!C:C,0))),"-")</f>
        <v>35</v>
      </c>
      <c r="M32" s="12" t="str">
        <f>IFERROR(IF(INDEX('Q2-1'!A:A,MATCH(H32,'Q2-1'!C:C,0))=0,na,INDEX('Q2-1'!A:A,MATCH(H32,'Q2-1'!C:C,0))),"-")</f>
        <v>-</v>
      </c>
      <c r="N32" s="12" t="str">
        <f>IFERROR(IF(INDEX('Q2-2'!A:A,MATCH(H32,'Q2-2'!C:C,0))=0,na,INDEX('Q2-2'!A:A,MATCH(H32,'Q2-2'!C:C,0))),"-")</f>
        <v>-</v>
      </c>
      <c r="O32" s="12">
        <f>IFERROR(IF(INDEX('Q3-1'!A:A,MATCH(H32,'Q3-1'!C:C,0))=0,na,INDEX('Q3-1'!A:A,MATCH(H32,'Q3-1'!C:C,0))),"-")</f>
        <v>18</v>
      </c>
      <c r="P32" s="12">
        <f>IFERROR(IF(INDEX('Q3-2'!A:A,MATCH(H32,'Q3-2'!C:C,0))=0,na,INDEX('Q3-2'!A:A,MATCH(H32,'Q3-2'!C:C,0))),"-")</f>
        <v>24</v>
      </c>
      <c r="Q32" s="12">
        <f>IFERROR(IF(INDEX('Q4-1'!A:A,MATCH(H32,'Q4-1'!C:C,0))=0,na,INDEX('Q4-1'!A:A,MATCH(H32,'Q4-1'!C:C,0))),"-")</f>
        <v>20</v>
      </c>
      <c r="R32" s="12">
        <f>IFERROR(IF(INDEX('Q4-2'!A:A,MATCH(H32,'Q4-2'!C:C,0))=0,na,INDEX('Q4-2'!A:A,MATCH(H32,'Q4-2'!C:C,0))),"-")</f>
        <v>26</v>
      </c>
      <c r="S32" s="3">
        <f t="shared" si="0"/>
        <v>18</v>
      </c>
      <c r="T32" s="3">
        <f t="shared" si="1"/>
        <v>20</v>
      </c>
      <c r="U32" s="3">
        <f t="shared" si="2"/>
        <v>24</v>
      </c>
      <c r="V32" s="3">
        <f t="shared" si="3"/>
        <v>62</v>
      </c>
      <c r="W32" s="3">
        <f t="shared" si="4"/>
        <v>26</v>
      </c>
      <c r="X32" s="3">
        <f t="shared" si="5"/>
        <v>34</v>
      </c>
    </row>
    <row r="33" spans="1:24" x14ac:dyDescent="0.25">
      <c r="A33" s="3">
        <f t="shared" si="6"/>
        <v>32</v>
      </c>
      <c r="B33" s="13" t="s">
        <v>264</v>
      </c>
      <c r="C33" s="13" t="s">
        <v>213</v>
      </c>
      <c r="D33" s="13"/>
      <c r="E33" s="13">
        <v>2007</v>
      </c>
      <c r="F33" s="13" t="s">
        <v>18</v>
      </c>
      <c r="G33" s="13">
        <v>2010638</v>
      </c>
      <c r="H33" s="13" t="s">
        <v>90</v>
      </c>
      <c r="I33" s="13" t="s">
        <v>408</v>
      </c>
      <c r="J33" s="13" t="s">
        <v>360</v>
      </c>
      <c r="K33" s="12">
        <f>IFERROR(IF(INDEX('Q1-1'!A:A,MATCH(H33,'Q1-1'!C:C,0))=0,na,INDEX('Q1-1'!A:A,MATCH(H33,'Q1-1'!C:C,0))),"-")</f>
        <v>31</v>
      </c>
      <c r="L33" s="12">
        <f>IFERROR(IF(INDEX('Q1-2'!A:A,MATCH(H33,'Q1-2'!C:C,0))=0,na,INDEX('Q1-2'!A:A,MATCH(H33,'Q1-2'!C:C,0))),"-")</f>
        <v>30</v>
      </c>
      <c r="M33" s="12">
        <f>IFERROR(IF(INDEX('Q2-1'!A:A,MATCH(H33,'Q2-1'!C:C,0))=0,na,INDEX('Q2-1'!A:A,MATCH(H33,'Q2-1'!C:C,0))),"-")</f>
        <v>22</v>
      </c>
      <c r="N33" s="12">
        <f>IFERROR(IF(INDEX('Q2-2'!A:A,MATCH(H33,'Q2-2'!C:C,0))=0,na,INDEX('Q2-2'!A:A,MATCH(H33,'Q2-2'!C:C,0))),"-")</f>
        <v>22</v>
      </c>
      <c r="O33" s="12" t="str">
        <f>IFERROR(IF(INDEX('Q3-1'!A:A,MATCH(H33,'Q3-1'!C:C,0))=0,na,INDEX('Q3-1'!A:A,MATCH(H33,'Q3-1'!C:C,0))),"-")</f>
        <v>-</v>
      </c>
      <c r="P33" s="12">
        <f>IFERROR(IF(INDEX('Q3-2'!A:A,MATCH(H33,'Q3-2'!C:C,0))=0,na,INDEX('Q3-2'!A:A,MATCH(H33,'Q3-2'!C:C,0))),"-")</f>
        <v>29</v>
      </c>
      <c r="Q33" s="12">
        <f>IFERROR(IF(INDEX('Q4-1'!A:A,MATCH(H33,'Q4-1'!C:C,0))=0,na,INDEX('Q4-1'!A:A,MATCH(H33,'Q4-1'!C:C,0))),"-")</f>
        <v>22</v>
      </c>
      <c r="R33" s="12">
        <f>IFERROR(IF(INDEX('Q4-2'!A:A,MATCH(H33,'Q4-2'!C:C,0))=0,na,INDEX('Q4-2'!A:A,MATCH(H33,'Q4-2'!C:C,0))),"-")</f>
        <v>27</v>
      </c>
      <c r="S33" s="3">
        <f t="shared" si="0"/>
        <v>22</v>
      </c>
      <c r="T33" s="3">
        <f t="shared" si="1"/>
        <v>22</v>
      </c>
      <c r="U33" s="3">
        <f t="shared" si="2"/>
        <v>22</v>
      </c>
      <c r="V33" s="3">
        <f t="shared" si="3"/>
        <v>66</v>
      </c>
      <c r="W33" s="3">
        <f t="shared" si="4"/>
        <v>27</v>
      </c>
      <c r="X33" s="3">
        <f t="shared" si="5"/>
        <v>29</v>
      </c>
    </row>
    <row r="34" spans="1:24" x14ac:dyDescent="0.25">
      <c r="A34" s="3">
        <f t="shared" si="6"/>
        <v>33</v>
      </c>
      <c r="B34" s="13" t="s">
        <v>286</v>
      </c>
      <c r="C34" s="13" t="s">
        <v>258</v>
      </c>
      <c r="D34" s="13"/>
      <c r="E34" s="13">
        <v>2006</v>
      </c>
      <c r="F34" s="13" t="s">
        <v>16</v>
      </c>
      <c r="G34" s="13">
        <v>2010284</v>
      </c>
      <c r="H34" s="13" t="s">
        <v>114</v>
      </c>
      <c r="I34" s="13" t="s">
        <v>408</v>
      </c>
      <c r="J34" s="13" t="s">
        <v>360</v>
      </c>
      <c r="K34" s="12">
        <f>IFERROR(IF(INDEX('Q1-1'!A:A,MATCH(H34,'Q1-1'!C:C,0))=0,na,INDEX('Q1-1'!A:A,MATCH(H34,'Q1-1'!C:C,0))),"-")</f>
        <v>29</v>
      </c>
      <c r="L34" s="12">
        <f>IFERROR(IF(INDEX('Q1-2'!A:A,MATCH(H34,'Q1-2'!C:C,0))=0,na,INDEX('Q1-2'!A:A,MATCH(H34,'Q1-2'!C:C,0))),"-")</f>
        <v>31</v>
      </c>
      <c r="M34" s="12">
        <f>IFERROR(IF(INDEX('Q2-1'!A:A,MATCH(H34,'Q2-1'!C:C,0))=0,na,INDEX('Q2-1'!A:A,MATCH(H34,'Q2-1'!C:C,0))),"-")</f>
        <v>29</v>
      </c>
      <c r="N34" s="12">
        <f>IFERROR(IF(INDEX('Q2-2'!A:A,MATCH(H34,'Q2-2'!C:C,0))=0,na,INDEX('Q2-2'!A:A,MATCH(H34,'Q2-2'!C:C,0))),"-")</f>
        <v>30</v>
      </c>
      <c r="O34" s="12">
        <f>IFERROR(IF(INDEX('Q3-1'!A:A,MATCH(H34,'Q3-1'!C:C,0))=0,na,INDEX('Q3-1'!A:A,MATCH(H34,'Q3-1'!C:C,0))),"-")</f>
        <v>21</v>
      </c>
      <c r="P34" s="12">
        <f>IFERROR(IF(INDEX('Q3-2'!A:A,MATCH(H34,'Q3-2'!C:C,0))=0,na,INDEX('Q3-2'!A:A,MATCH(H34,'Q3-2'!C:C,0))),"-")</f>
        <v>27</v>
      </c>
      <c r="Q34" s="12">
        <f>IFERROR(IF(INDEX('Q4-1'!A:A,MATCH(H34,'Q4-1'!C:C,0))=0,na,INDEX('Q4-1'!A:A,MATCH(H34,'Q4-1'!C:C,0))),"-")</f>
        <v>21</v>
      </c>
      <c r="R34" s="12">
        <f>IFERROR(IF(INDEX('Q4-2'!A:A,MATCH(H34,'Q4-2'!C:C,0))=0,na,INDEX('Q4-2'!A:A,MATCH(H34,'Q4-2'!C:C,0))),"-")</f>
        <v>25</v>
      </c>
      <c r="S34" s="3">
        <f t="shared" ref="S34:S65" si="7">IFERROR(SMALL(K34:R34,1),"-")</f>
        <v>21</v>
      </c>
      <c r="T34" s="3">
        <f t="shared" ref="T34:T69" si="8">IFERROR(SMALL(K34:R34,2),"-")</f>
        <v>21</v>
      </c>
      <c r="U34" s="3">
        <f t="shared" ref="U34:U69" si="9">IFERROR(SMALL(K34:R34,3),"-")</f>
        <v>25</v>
      </c>
      <c r="V34" s="3">
        <f t="shared" ref="V34:V65" si="10">IFERROR(S34+T34+U34,"-")</f>
        <v>67</v>
      </c>
      <c r="W34" s="3">
        <f t="shared" ref="W34:W69" si="11">IFERROR(SMALL(K34:R34,4),"-")</f>
        <v>27</v>
      </c>
      <c r="X34" s="3">
        <f t="shared" ref="X34:X69" si="12">IFERROR(SMALL(K34:R34,5),"-")</f>
        <v>29</v>
      </c>
    </row>
    <row r="35" spans="1:24" x14ac:dyDescent="0.25">
      <c r="A35" s="3">
        <v>34</v>
      </c>
      <c r="B35" s="13" t="s">
        <v>279</v>
      </c>
      <c r="C35" s="13" t="s">
        <v>232</v>
      </c>
      <c r="D35" s="13"/>
      <c r="E35" s="13">
        <v>2006</v>
      </c>
      <c r="F35" s="13" t="s">
        <v>16</v>
      </c>
      <c r="G35" s="13">
        <v>2009757</v>
      </c>
      <c r="H35" s="13" t="s">
        <v>116</v>
      </c>
      <c r="I35" s="13" t="s">
        <v>408</v>
      </c>
      <c r="J35" s="13" t="s">
        <v>360</v>
      </c>
      <c r="K35" s="12">
        <f>IFERROR(IF(INDEX('Q1-1'!A:A,MATCH(H35,'Q1-1'!C:C,0))=0,na,INDEX('Q1-1'!A:A,MATCH(H35,'Q1-1'!C:C,0))),"-")</f>
        <v>23</v>
      </c>
      <c r="L35" s="12">
        <f>IFERROR(IF(INDEX('Q1-2'!A:A,MATCH(H35,'Q1-2'!C:C,0))=0,na,INDEX('Q1-2'!A:A,MATCH(H35,'Q1-2'!C:C,0))),"-")</f>
        <v>28</v>
      </c>
      <c r="M35" s="12">
        <f>IFERROR(IF(INDEX('Q2-1'!A:A,MATCH(H35,'Q2-1'!C:C,0))=0,na,INDEX('Q2-1'!A:A,MATCH(H35,'Q2-1'!C:C,0))),"-")</f>
        <v>28</v>
      </c>
      <c r="N35" s="12">
        <f>IFERROR(IF(INDEX('Q2-2'!A:A,MATCH(H35,'Q2-2'!C:C,0))=0,na,INDEX('Q2-2'!A:A,MATCH(H35,'Q2-2'!C:C,0))),"-")</f>
        <v>29</v>
      </c>
      <c r="O35" s="12">
        <f>IFERROR(IF(INDEX('Q3-1'!A:A,MATCH(H35,'Q3-1'!C:C,0))=0,na,INDEX('Q3-1'!A:A,MATCH(H35,'Q3-1'!C:C,0))),"-")</f>
        <v>19</v>
      </c>
      <c r="P35" s="12">
        <f>IFERROR(IF(INDEX('Q3-2'!A:A,MATCH(H35,'Q3-2'!C:C,0))=0,na,INDEX('Q3-2'!A:A,MATCH(H35,'Q3-2'!C:C,0))),"-")</f>
        <v>25</v>
      </c>
      <c r="Q35" s="12" t="str">
        <f>IFERROR(IF(INDEX('Q4-1'!A:A,MATCH(H35,'Q4-1'!C:C,0))=0,na,INDEX('Q4-1'!A:A,MATCH(H35,'Q4-1'!C:C,0))),"-")</f>
        <v>-</v>
      </c>
      <c r="R35" s="12" t="str">
        <f>IFERROR(IF(INDEX('Q4-2'!A:A,MATCH(H35,'Q4-2'!C:C,0))=0,na,INDEX('Q4-2'!A:A,MATCH(H35,'Q4-2'!C:C,0))),"-")</f>
        <v>-</v>
      </c>
      <c r="S35" s="3">
        <f t="shared" si="7"/>
        <v>19</v>
      </c>
      <c r="T35" s="3">
        <f t="shared" si="8"/>
        <v>23</v>
      </c>
      <c r="U35" s="3">
        <f t="shared" si="9"/>
        <v>25</v>
      </c>
      <c r="V35" s="3">
        <f t="shared" si="10"/>
        <v>67</v>
      </c>
      <c r="W35" s="3">
        <f t="shared" si="11"/>
        <v>28</v>
      </c>
      <c r="X35" s="3">
        <f t="shared" si="12"/>
        <v>28</v>
      </c>
    </row>
    <row r="36" spans="1:24" x14ac:dyDescent="0.25">
      <c r="A36" s="3">
        <f t="shared" si="6"/>
        <v>35</v>
      </c>
      <c r="B36" s="13" t="s">
        <v>244</v>
      </c>
      <c r="C36" s="13" t="s">
        <v>236</v>
      </c>
      <c r="D36" s="13"/>
      <c r="E36" s="13">
        <v>2007</v>
      </c>
      <c r="F36" s="13" t="s">
        <v>23</v>
      </c>
      <c r="G36" s="13">
        <v>2010444</v>
      </c>
      <c r="H36" s="13" t="s">
        <v>84</v>
      </c>
      <c r="I36" s="13" t="s">
        <v>408</v>
      </c>
      <c r="J36" s="13" t="s">
        <v>360</v>
      </c>
      <c r="K36" s="12">
        <f>IFERROR(IF(INDEX('Q1-1'!A:A,MATCH(H36,'Q1-1'!C:C,0))=0,na,INDEX('Q1-1'!A:A,MATCH(H36,'Q1-1'!C:C,0))),"-")</f>
        <v>33</v>
      </c>
      <c r="L36" s="12">
        <f>IFERROR(IF(INDEX('Q1-2'!A:A,MATCH(H36,'Q1-2'!C:C,0))=0,na,INDEX('Q1-2'!A:A,MATCH(H36,'Q1-2'!C:C,0))),"-")</f>
        <v>34</v>
      </c>
      <c r="M36" s="12">
        <f>IFERROR(IF(INDEX('Q2-1'!A:A,MATCH(H36,'Q2-1'!C:C,0))=0,na,INDEX('Q2-1'!A:A,MATCH(H36,'Q2-1'!C:C,0))),"-")</f>
        <v>25</v>
      </c>
      <c r="N36" s="12">
        <f>IFERROR(IF(INDEX('Q2-2'!A:A,MATCH(H36,'Q2-2'!C:C,0))=0,na,INDEX('Q2-2'!A:A,MATCH(H36,'Q2-2'!C:C,0))),"-")</f>
        <v>26</v>
      </c>
      <c r="O36" s="12">
        <f>IFERROR(IF(INDEX('Q3-1'!A:A,MATCH(H36,'Q3-1'!C:C,0))=0,na,INDEX('Q3-1'!A:A,MATCH(H36,'Q3-1'!C:C,0))),"-")</f>
        <v>25</v>
      </c>
      <c r="P36" s="12">
        <f>IFERROR(IF(INDEX('Q3-2'!A:A,MATCH(H36,'Q3-2'!C:C,0))=0,na,INDEX('Q3-2'!A:A,MATCH(H36,'Q3-2'!C:C,0))),"-")</f>
        <v>28</v>
      </c>
      <c r="Q36" s="12">
        <f>IFERROR(IF(INDEX('Q4-1'!A:A,MATCH(H36,'Q4-1'!C:C,0))=0,na,INDEX('Q4-1'!A:A,MATCH(H36,'Q4-1'!C:C,0))),"-")</f>
        <v>23</v>
      </c>
      <c r="R36" s="12">
        <f>IFERROR(IF(INDEX('Q4-2'!A:A,MATCH(H36,'Q4-2'!C:C,0))=0,na,INDEX('Q4-2'!A:A,MATCH(H36,'Q4-2'!C:C,0))),"-")</f>
        <v>22</v>
      </c>
      <c r="S36" s="3">
        <f t="shared" si="7"/>
        <v>22</v>
      </c>
      <c r="T36" s="3">
        <f t="shared" si="8"/>
        <v>23</v>
      </c>
      <c r="U36" s="3">
        <f t="shared" si="9"/>
        <v>25</v>
      </c>
      <c r="V36" s="3">
        <f t="shared" si="10"/>
        <v>70</v>
      </c>
      <c r="W36" s="3">
        <f t="shared" si="11"/>
        <v>25</v>
      </c>
      <c r="X36" s="3">
        <f t="shared" si="12"/>
        <v>26</v>
      </c>
    </row>
    <row r="37" spans="1:24" x14ac:dyDescent="0.25">
      <c r="A37" s="3">
        <f t="shared" si="6"/>
        <v>36</v>
      </c>
      <c r="B37" s="13" t="s">
        <v>445</v>
      </c>
      <c r="C37" s="13" t="s">
        <v>239</v>
      </c>
      <c r="D37" s="13"/>
      <c r="E37" s="13">
        <v>2007</v>
      </c>
      <c r="F37" s="13" t="s">
        <v>16</v>
      </c>
      <c r="G37" s="13">
        <v>2011617</v>
      </c>
      <c r="H37" s="13" t="s">
        <v>457</v>
      </c>
      <c r="I37" s="13" t="s">
        <v>408</v>
      </c>
      <c r="J37" s="13" t="s">
        <v>360</v>
      </c>
      <c r="K37" s="12">
        <f>IFERROR(IF(INDEX('Q1-1'!A:A,MATCH(H37,'Q1-1'!C:C,0))=0,na,INDEX('Q1-1'!A:A,MATCH(H37,'Q1-1'!C:C,0))),"-")</f>
        <v>32</v>
      </c>
      <c r="L37" s="12">
        <f>IFERROR(IF(INDEX('Q1-2'!A:A,MATCH(H37,'Q1-2'!C:C,0))=0,na,INDEX('Q1-2'!A:A,MATCH(H37,'Q1-2'!C:C,0))),"-")</f>
        <v>32</v>
      </c>
      <c r="M37" s="12">
        <f>IFERROR(IF(INDEX('Q2-1'!A:A,MATCH(H37,'Q2-1'!C:C,0))=0,na,INDEX('Q2-1'!A:A,MATCH(H37,'Q2-1'!C:C,0))),"-")</f>
        <v>31</v>
      </c>
      <c r="N37" s="12" t="str">
        <f>IFERROR(IF(INDEX('Q2-2'!A:A,MATCH(H37,'Q2-2'!C:C,0))=0,na,INDEX('Q2-2'!A:A,MATCH(H37,'Q2-2'!C:C,0))),"-")</f>
        <v>-</v>
      </c>
      <c r="O37" s="12">
        <f>IFERROR(IF(INDEX('Q3-1'!A:A,MATCH(H37,'Q3-1'!C:C,0))=0,na,INDEX('Q3-1'!A:A,MATCH(H37,'Q3-1'!C:C,0))),"-")</f>
        <v>27</v>
      </c>
      <c r="P37" s="12">
        <f>IFERROR(IF(INDEX('Q3-2'!A:A,MATCH(H37,'Q3-2'!C:C,0))=0,na,INDEX('Q3-2'!A:A,MATCH(H37,'Q3-2'!C:C,0))),"-")</f>
        <v>31</v>
      </c>
      <c r="Q37" s="12" t="str">
        <f>IFERROR(IF(INDEX('Q4-1'!A:A,MATCH(H37,'Q4-1'!C:C,0))=0,na,INDEX('Q4-1'!A:A,MATCH(H37,'Q4-1'!C:C,0))),"-")</f>
        <v>-</v>
      </c>
      <c r="R37" s="12" t="str">
        <f>IFERROR(IF(INDEX('Q4-2'!A:A,MATCH(H37,'Q4-2'!C:C,0))=0,na,INDEX('Q4-2'!A:A,MATCH(H37,'Q4-2'!C:C,0))),"-")</f>
        <v>-</v>
      </c>
      <c r="S37" s="3">
        <f t="shared" si="7"/>
        <v>27</v>
      </c>
      <c r="T37" s="3">
        <f t="shared" si="8"/>
        <v>31</v>
      </c>
      <c r="U37" s="3">
        <f t="shared" si="9"/>
        <v>31</v>
      </c>
      <c r="V37" s="3">
        <f t="shared" si="10"/>
        <v>89</v>
      </c>
      <c r="W37" s="3">
        <f t="shared" si="11"/>
        <v>32</v>
      </c>
      <c r="X37" s="3">
        <f t="shared" si="12"/>
        <v>32</v>
      </c>
    </row>
    <row r="38" spans="1:24" x14ac:dyDescent="0.25">
      <c r="A38" s="3">
        <f t="shared" si="6"/>
        <v>37</v>
      </c>
      <c r="B38" s="13" t="s">
        <v>121</v>
      </c>
      <c r="C38" s="13" t="s">
        <v>274</v>
      </c>
      <c r="D38" s="13"/>
      <c r="E38" s="13">
        <v>2007</v>
      </c>
      <c r="F38" s="13" t="s">
        <v>37</v>
      </c>
      <c r="G38" s="13">
        <v>2011138</v>
      </c>
      <c r="H38" s="13" t="s">
        <v>120</v>
      </c>
      <c r="I38" s="13" t="s">
        <v>408</v>
      </c>
      <c r="J38" s="13" t="s">
        <v>360</v>
      </c>
      <c r="K38" s="12" t="str">
        <f>IFERROR(IF(INDEX('Q1-1'!A:A,MATCH(H38,'Q1-1'!C:C,0))=0,na,INDEX('Q1-1'!A:A,MATCH(H38,'Q1-1'!C:C,0))),"-")</f>
        <v>-</v>
      </c>
      <c r="L38" s="12" t="str">
        <f>IFERROR(IF(INDEX('Q1-2'!A:A,MATCH(H38,'Q1-2'!C:C,0))=0,na,INDEX('Q1-2'!A:A,MATCH(H38,'Q1-2'!C:C,0))),"-")</f>
        <v>-</v>
      </c>
      <c r="M38" s="12">
        <f>IFERROR(IF(INDEX('Q2-1'!A:A,MATCH(H38,'Q2-1'!C:C,0))=0,na,INDEX('Q2-1'!A:A,MATCH(H38,'Q2-1'!C:C,0))),"-")</f>
        <v>32</v>
      </c>
      <c r="N38" s="12">
        <f>IFERROR(IF(INDEX('Q2-2'!A:A,MATCH(H38,'Q2-2'!C:C,0))=0,na,INDEX('Q2-2'!A:A,MATCH(H38,'Q2-2'!C:C,0))),"-")</f>
        <v>32</v>
      </c>
      <c r="O38" s="12">
        <f>IFERROR(IF(INDEX('Q3-1'!A:A,MATCH(H38,'Q3-1'!C:C,0))=0,na,INDEX('Q3-1'!A:A,MATCH(H38,'Q3-1'!C:C,0))),"-")</f>
        <v>29</v>
      </c>
      <c r="P38" s="12">
        <f>IFERROR(IF(INDEX('Q3-2'!A:A,MATCH(H38,'Q3-2'!C:C,0))=0,na,INDEX('Q3-2'!A:A,MATCH(H38,'Q3-2'!C:C,0))),"-")</f>
        <v>32</v>
      </c>
      <c r="Q38" s="12" t="str">
        <f>IFERROR(IF(INDEX('Q4-1'!A:A,MATCH(H38,'Q4-1'!C:C,0))=0,na,INDEX('Q4-1'!A:A,MATCH(H38,'Q4-1'!C:C,0))),"-")</f>
        <v>-</v>
      </c>
      <c r="R38" s="12" t="str">
        <f>IFERROR(IF(INDEX('Q4-2'!A:A,MATCH(H38,'Q4-2'!C:C,0))=0,na,INDEX('Q4-2'!A:A,MATCH(H38,'Q4-2'!C:C,0))),"-")</f>
        <v>-</v>
      </c>
      <c r="S38" s="3">
        <f t="shared" si="7"/>
        <v>29</v>
      </c>
      <c r="T38" s="3">
        <f t="shared" si="8"/>
        <v>32</v>
      </c>
      <c r="U38" s="3">
        <f t="shared" si="9"/>
        <v>32</v>
      </c>
      <c r="V38" s="3">
        <f t="shared" si="10"/>
        <v>93</v>
      </c>
      <c r="W38" s="3">
        <f t="shared" si="11"/>
        <v>32</v>
      </c>
      <c r="X38" s="3" t="str">
        <f t="shared" si="12"/>
        <v>-</v>
      </c>
    </row>
    <row r="39" spans="1:24" x14ac:dyDescent="0.25">
      <c r="A39" s="3">
        <f t="shared" si="6"/>
        <v>38</v>
      </c>
      <c r="B39" s="13" t="s">
        <v>440</v>
      </c>
      <c r="C39" s="13" t="s">
        <v>455</v>
      </c>
      <c r="D39" s="13"/>
      <c r="E39" s="13">
        <v>2007</v>
      </c>
      <c r="F39" s="13" t="s">
        <v>18</v>
      </c>
      <c r="G39" s="13">
        <v>2010937</v>
      </c>
      <c r="H39" s="13" t="s">
        <v>456</v>
      </c>
      <c r="I39" s="13" t="s">
        <v>408</v>
      </c>
      <c r="J39" s="13" t="s">
        <v>360</v>
      </c>
      <c r="K39" s="12">
        <f>IFERROR(IF(INDEX('Q1-1'!A:A,MATCH(H39,'Q1-1'!C:C,0))=0,na,INDEX('Q1-1'!A:A,MATCH(H39,'Q1-1'!C:C,0))),"-")</f>
        <v>35</v>
      </c>
      <c r="L39" s="12">
        <f>IFERROR(IF(INDEX('Q1-2'!A:A,MATCH(H39,'Q1-2'!C:C,0))=0,na,INDEX('Q1-2'!A:A,MATCH(H39,'Q1-2'!C:C,0))),"-")</f>
        <v>36</v>
      </c>
      <c r="M39" s="12">
        <f>IFERROR(IF(INDEX('Q2-1'!A:A,MATCH(H39,'Q2-1'!C:C,0))=0,na,INDEX('Q2-1'!A:A,MATCH(H39,'Q2-1'!C:C,0))),"-")</f>
        <v>30</v>
      </c>
      <c r="N39" s="12">
        <f>IFERROR(IF(INDEX('Q2-2'!A:A,MATCH(H39,'Q2-2'!C:C,0))=0,na,INDEX('Q2-2'!A:A,MATCH(H39,'Q2-2'!C:C,0))),"-")</f>
        <v>31</v>
      </c>
      <c r="O39" s="12" t="str">
        <f>IFERROR(IF(INDEX('Q3-1'!A:A,MATCH(H39,'Q3-1'!C:C,0))=0,na,INDEX('Q3-1'!A:A,MATCH(H39,'Q3-1'!C:C,0))),"-")</f>
        <v>-</v>
      </c>
      <c r="P39" s="12" t="str">
        <f>IFERROR(IF(INDEX('Q3-2'!A:A,MATCH(H39,'Q3-2'!C:C,0))=0,na,INDEX('Q3-2'!A:A,MATCH(H39,'Q3-2'!C:C,0))),"-")</f>
        <v>-</v>
      </c>
      <c r="Q39" s="12" t="str">
        <f>IFERROR(IF(INDEX('Q4-1'!A:A,MATCH(H39,'Q4-1'!C:C,0))=0,na,INDEX('Q4-1'!A:A,MATCH(H39,'Q4-1'!C:C,0))),"-")</f>
        <v>-</v>
      </c>
      <c r="R39" s="12" t="str">
        <f>IFERROR(IF(INDEX('Q4-2'!A:A,MATCH(H39,'Q4-2'!C:C,0))=0,na,INDEX('Q4-2'!A:A,MATCH(H39,'Q4-2'!C:C,0))),"-")</f>
        <v>-</v>
      </c>
      <c r="S39" s="3">
        <f t="shared" si="7"/>
        <v>30</v>
      </c>
      <c r="T39" s="3">
        <f t="shared" si="8"/>
        <v>31</v>
      </c>
      <c r="U39" s="3">
        <f t="shared" si="9"/>
        <v>35</v>
      </c>
      <c r="V39" s="3">
        <f t="shared" si="10"/>
        <v>96</v>
      </c>
      <c r="W39" s="3">
        <f t="shared" si="11"/>
        <v>36</v>
      </c>
      <c r="X39" s="3" t="str">
        <f t="shared" si="12"/>
        <v>-</v>
      </c>
    </row>
    <row r="40" spans="1:24" x14ac:dyDescent="0.25">
      <c r="A40" s="3" t="str">
        <f t="shared" ref="A40:A69" si="13">IFERROR(RANK(V40,V:V,1),"-")</f>
        <v>-</v>
      </c>
      <c r="B40" s="13" t="s">
        <v>257</v>
      </c>
      <c r="C40" s="13" t="s">
        <v>258</v>
      </c>
      <c r="D40" s="13"/>
      <c r="E40" s="13">
        <v>2007</v>
      </c>
      <c r="F40" s="13" t="s">
        <v>23</v>
      </c>
      <c r="G40" s="13">
        <v>2011486</v>
      </c>
      <c r="H40" s="13" t="s">
        <v>477</v>
      </c>
      <c r="I40" s="13" t="s">
        <v>408</v>
      </c>
      <c r="J40" s="13" t="s">
        <v>360</v>
      </c>
      <c r="K40" s="12" t="str">
        <f>IFERROR(IF(INDEX('Q1-1'!A:A,MATCH(H40,'Q1-1'!C:C,0))=0,na,INDEX('Q1-1'!A:A,MATCH(H40,'Q1-1'!C:C,0))),"-")</f>
        <v>-</v>
      </c>
      <c r="L40" s="12" t="str">
        <f>IFERROR(IF(INDEX('Q1-2'!A:A,MATCH(H40,'Q1-2'!C:C,0))=0,na,INDEX('Q1-2'!A:A,MATCH(H40,'Q1-2'!C:C,0))),"-")</f>
        <v>-</v>
      </c>
      <c r="M40" s="12" t="str">
        <f>IFERROR(IF(INDEX('Q2-1'!A:A,MATCH(H40,'Q2-1'!C:C,0))=0,na,INDEX('Q2-1'!A:A,MATCH(H40,'Q2-1'!C:C,0))),"-")</f>
        <v>-</v>
      </c>
      <c r="N40" s="12" t="str">
        <f>IFERROR(IF(INDEX('Q2-2'!A:A,MATCH(H40,'Q2-2'!C:C,0))=0,na,INDEX('Q2-2'!A:A,MATCH(H40,'Q2-2'!C:C,0))),"-")</f>
        <v>-</v>
      </c>
      <c r="O40" s="12" t="str">
        <f>IFERROR(IF(INDEX('Q3-1'!A:A,MATCH(H40,'Q3-1'!C:C,0))=0,na,INDEX('Q3-1'!A:A,MATCH(H40,'Q3-1'!C:C,0))),"-")</f>
        <v>-</v>
      </c>
      <c r="P40" s="12" t="str">
        <f>IFERROR(IF(INDEX('Q3-2'!A:A,MATCH(H40,'Q3-2'!C:C,0))=0,na,INDEX('Q3-2'!A:A,MATCH(H40,'Q3-2'!C:C,0))),"-")</f>
        <v>-</v>
      </c>
      <c r="Q40" s="12" t="str">
        <f>IFERROR(IF(INDEX('Q4-1'!A:A,MATCH(H40,'Q4-1'!C:C,0))=0,na,INDEX('Q4-1'!A:A,MATCH(H40,'Q4-1'!C:C,0))),"-")</f>
        <v>-</v>
      </c>
      <c r="R40" s="12" t="str">
        <f>IFERROR(IF(INDEX('Q4-2'!A:A,MATCH(H40,'Q4-2'!C:C,0))=0,na,INDEX('Q4-2'!A:A,MATCH(H40,'Q4-2'!C:C,0))),"-")</f>
        <v>-</v>
      </c>
      <c r="S40" s="3" t="str">
        <f t="shared" si="7"/>
        <v>-</v>
      </c>
      <c r="T40" s="3" t="str">
        <f t="shared" si="8"/>
        <v>-</v>
      </c>
      <c r="U40" s="3" t="str">
        <f t="shared" si="9"/>
        <v>-</v>
      </c>
      <c r="V40" s="3" t="str">
        <f t="shared" si="10"/>
        <v>-</v>
      </c>
      <c r="W40" s="3" t="str">
        <f t="shared" si="11"/>
        <v>-</v>
      </c>
      <c r="X40" s="3" t="str">
        <f t="shared" si="12"/>
        <v>-</v>
      </c>
    </row>
    <row r="41" spans="1:24" x14ac:dyDescent="0.25">
      <c r="A41" s="3" t="str">
        <f t="shared" si="13"/>
        <v>-</v>
      </c>
      <c r="K41" s="12" t="str">
        <f>IFERROR(IF(INDEX('Q1-1'!A:A,MATCH(H41,'Q1-1'!C:C,0))=0,na,INDEX('Q1-1'!A:A,MATCH(H41,'Q1-1'!C:C,0))),"-")</f>
        <v>-</v>
      </c>
      <c r="L41" s="12" t="str">
        <f>IFERROR(IF(INDEX('Q1-2'!A:A,MATCH(H41,'Q1-2'!C:C,0))=0,na,INDEX('Q1-2'!A:A,MATCH(H41,'Q1-2'!C:C,0))),"-")</f>
        <v>-</v>
      </c>
      <c r="M41" s="12" t="str">
        <f>IFERROR(IF(INDEX('Q2-1'!A:A,MATCH(H41,'Q2-1'!C:C,0))=0,na,INDEX('Q2-1'!A:A,MATCH(H41,'Q2-1'!C:C,0))),"-")</f>
        <v>-</v>
      </c>
      <c r="N41" s="12" t="str">
        <f>IFERROR(IF(INDEX('Q2-2'!A:A,MATCH(H41,'Q2-2'!C:C,0))=0,na,INDEX('Q2-2'!A:A,MATCH(H41,'Q2-2'!C:C,0))),"-")</f>
        <v>-</v>
      </c>
      <c r="O41" s="12" t="str">
        <f>IFERROR(IF(INDEX('Q3-1'!A:A,MATCH(H41,'Q3-1'!C:C,0))=0,na,INDEX('Q3-1'!A:A,MATCH(H41,'Q3-1'!C:C,0))),"-")</f>
        <v>-</v>
      </c>
      <c r="P41" s="12" t="str">
        <f>IFERROR(IF(INDEX('Q3-2'!A:A,MATCH(H41,'Q3-2'!C:C,0))=0,na,INDEX('Q3-2'!A:A,MATCH(H41,'Q3-2'!C:C,0))),"-")</f>
        <v>-</v>
      </c>
      <c r="Q41" s="12" t="str">
        <f>IFERROR(IF(INDEX('Q4-1'!A:A,MATCH(H41,'Q4-1'!C:C,0))=0,na,INDEX('Q4-1'!A:A,MATCH(H41,'Q4-1'!C:C,0))),"-")</f>
        <v>-</v>
      </c>
      <c r="R41" s="12" t="str">
        <f>IFERROR(IF(INDEX('Q4-2'!A:A,MATCH(H41,'Q4-2'!C:C,0))=0,na,INDEX('Q4-2'!A:A,MATCH(H41,'Q4-2'!C:C,0))),"-")</f>
        <v>-</v>
      </c>
      <c r="S41" s="3" t="str">
        <f t="shared" si="7"/>
        <v>-</v>
      </c>
      <c r="T41" s="3" t="str">
        <f t="shared" si="8"/>
        <v>-</v>
      </c>
      <c r="U41" s="3" t="str">
        <f t="shared" si="9"/>
        <v>-</v>
      </c>
      <c r="V41" s="3" t="str">
        <f t="shared" si="10"/>
        <v>-</v>
      </c>
      <c r="W41" s="3" t="str">
        <f t="shared" si="11"/>
        <v>-</v>
      </c>
      <c r="X41" s="3" t="str">
        <f t="shared" si="12"/>
        <v>-</v>
      </c>
    </row>
    <row r="42" spans="1:24" x14ac:dyDescent="0.25">
      <c r="A42" s="3" t="str">
        <f t="shared" si="13"/>
        <v>-</v>
      </c>
      <c r="K42" s="12" t="str">
        <f>IFERROR(IF(INDEX('Q1-1'!A:A,MATCH(H42,'Q1-1'!C:C,0))=0,na,INDEX('Q1-1'!A:A,MATCH(H42,'Q1-1'!C:C,0))),"-")</f>
        <v>-</v>
      </c>
      <c r="L42" s="12" t="str">
        <f>IFERROR(IF(INDEX('Q1-2'!A:A,MATCH(H42,'Q1-2'!C:C,0))=0,na,INDEX('Q1-2'!A:A,MATCH(H42,'Q1-2'!C:C,0))),"-")</f>
        <v>-</v>
      </c>
      <c r="M42" s="12" t="str">
        <f>IFERROR(IF(INDEX('Q2-1'!A:A,MATCH(H42,'Q2-1'!C:C,0))=0,na,INDEX('Q2-1'!A:A,MATCH(H42,'Q2-1'!C:C,0))),"-")</f>
        <v>-</v>
      </c>
      <c r="N42" s="12" t="str">
        <f>IFERROR(IF(INDEX('Q2-2'!A:A,MATCH(H42,'Q2-2'!C:C,0))=0,na,INDEX('Q2-2'!A:A,MATCH(H42,'Q2-2'!C:C,0))),"-")</f>
        <v>-</v>
      </c>
      <c r="O42" s="12" t="str">
        <f>IFERROR(IF(INDEX('Q3-1'!A:A,MATCH(H42,'Q3-1'!C:C,0))=0,na,INDEX('Q3-1'!A:A,MATCH(H42,'Q3-1'!C:C,0))),"-")</f>
        <v>-</v>
      </c>
      <c r="P42" s="12" t="str">
        <f>IFERROR(IF(INDEX('Q3-2'!A:A,MATCH(H42,'Q3-2'!C:C,0))=0,na,INDEX('Q3-2'!A:A,MATCH(H42,'Q3-2'!C:C,0))),"-")</f>
        <v>-</v>
      </c>
      <c r="Q42" s="12" t="str">
        <f>IFERROR(IF(INDEX('Q4-1'!A:A,MATCH(H42,'Q4-1'!C:C,0))=0,na,INDEX('Q4-1'!A:A,MATCH(H42,'Q4-1'!C:C,0))),"-")</f>
        <v>-</v>
      </c>
      <c r="R42" s="12" t="str">
        <f>IFERROR(IF(INDEX('Q4-2'!A:A,MATCH(H42,'Q4-2'!C:C,0))=0,na,INDEX('Q4-2'!A:A,MATCH(H42,'Q4-2'!C:C,0))),"-")</f>
        <v>-</v>
      </c>
      <c r="S42" s="3" t="str">
        <f t="shared" si="7"/>
        <v>-</v>
      </c>
      <c r="T42" s="3" t="str">
        <f t="shared" si="8"/>
        <v>-</v>
      </c>
      <c r="U42" s="3" t="str">
        <f t="shared" si="9"/>
        <v>-</v>
      </c>
      <c r="V42" s="3" t="str">
        <f t="shared" si="10"/>
        <v>-</v>
      </c>
      <c r="W42" s="3" t="str">
        <f t="shared" si="11"/>
        <v>-</v>
      </c>
      <c r="X42" s="3" t="str">
        <f t="shared" si="12"/>
        <v>-</v>
      </c>
    </row>
    <row r="43" spans="1:24" x14ac:dyDescent="0.25">
      <c r="A43" s="3" t="str">
        <f t="shared" si="13"/>
        <v>-</v>
      </c>
      <c r="B43" s="3" t="s">
        <v>880</v>
      </c>
      <c r="K43" s="12" t="str">
        <f>IFERROR(IF(INDEX('Q1-1'!A:A,MATCH(H43,'Q1-1'!C:C,0))=0,na,INDEX('Q1-1'!A:A,MATCH(H43,'Q1-1'!C:C,0))),"-")</f>
        <v>-</v>
      </c>
      <c r="L43" s="12" t="str">
        <f>IFERROR(IF(INDEX('Q1-2'!A:A,MATCH(H43,'Q1-2'!C:C,0))=0,na,INDEX('Q1-2'!A:A,MATCH(H43,'Q1-2'!C:C,0))),"-")</f>
        <v>-</v>
      </c>
      <c r="M43" s="12" t="str">
        <f>IFERROR(IF(INDEX('Q2-1'!A:A,MATCH(H43,'Q2-1'!C:C,0))=0,na,INDEX('Q2-1'!A:A,MATCH(H43,'Q2-1'!C:C,0))),"-")</f>
        <v>-</v>
      </c>
      <c r="N43" s="12" t="str">
        <f>IFERROR(IF(INDEX('Q2-2'!A:A,MATCH(H43,'Q2-2'!C:C,0))=0,na,INDEX('Q2-2'!A:A,MATCH(H43,'Q2-2'!C:C,0))),"-")</f>
        <v>-</v>
      </c>
      <c r="O43" s="12" t="str">
        <f>IFERROR(IF(INDEX('Q3-1'!A:A,MATCH(H43,'Q3-1'!C:C,0))=0,na,INDEX('Q3-1'!A:A,MATCH(H43,'Q3-1'!C:C,0))),"-")</f>
        <v>-</v>
      </c>
      <c r="P43" s="12" t="str">
        <f>IFERROR(IF(INDEX('Q3-2'!A:A,MATCH(H43,'Q3-2'!C:C,0))=0,na,INDEX('Q3-2'!A:A,MATCH(H43,'Q3-2'!C:C,0))),"-")</f>
        <v>-</v>
      </c>
      <c r="Q43" s="12" t="str">
        <f>IFERROR(IF(INDEX('Q4-1'!A:A,MATCH(H43,'Q4-1'!C:C,0))=0,na,INDEX('Q4-1'!A:A,MATCH(H43,'Q4-1'!C:C,0))),"-")</f>
        <v>-</v>
      </c>
      <c r="R43" s="12" t="str">
        <f>IFERROR(IF(INDEX('Q4-2'!A:A,MATCH(H43,'Q4-2'!C:C,0))=0,na,INDEX('Q4-2'!A:A,MATCH(H43,'Q4-2'!C:C,0))),"-")</f>
        <v>-</v>
      </c>
      <c r="S43" s="3" t="str">
        <f t="shared" si="7"/>
        <v>-</v>
      </c>
      <c r="T43" s="3" t="str">
        <f t="shared" si="8"/>
        <v>-</v>
      </c>
      <c r="U43" s="3" t="str">
        <f t="shared" si="9"/>
        <v>-</v>
      </c>
      <c r="V43" s="3" t="str">
        <f t="shared" si="10"/>
        <v>-</v>
      </c>
      <c r="W43" s="3" t="str">
        <f t="shared" si="11"/>
        <v>-</v>
      </c>
      <c r="X43" s="3" t="str">
        <f t="shared" si="12"/>
        <v>-</v>
      </c>
    </row>
    <row r="44" spans="1:24" x14ac:dyDescent="0.25">
      <c r="A44" s="3" t="str">
        <f t="shared" si="13"/>
        <v>-</v>
      </c>
      <c r="K44" s="12" t="str">
        <f>IFERROR(IF(INDEX('Q1-1'!A:A,MATCH(H44,'Q1-1'!C:C,0))=0,na,INDEX('Q1-1'!A:A,MATCH(H44,'Q1-1'!C:C,0))),"-")</f>
        <v>-</v>
      </c>
      <c r="L44" s="12" t="str">
        <f>IFERROR(IF(INDEX('Q1-2'!A:A,MATCH(H44,'Q1-2'!C:C,0))=0,na,INDEX('Q1-2'!A:A,MATCH(H44,'Q1-2'!C:C,0))),"-")</f>
        <v>-</v>
      </c>
      <c r="M44" s="12" t="str">
        <f>IFERROR(IF(INDEX('Q2-1'!A:A,MATCH(H44,'Q2-1'!C:C,0))=0,na,INDEX('Q2-1'!A:A,MATCH(H44,'Q2-1'!C:C,0))),"-")</f>
        <v>-</v>
      </c>
      <c r="N44" s="12" t="str">
        <f>IFERROR(IF(INDEX('Q2-2'!A:A,MATCH(H44,'Q2-2'!C:C,0))=0,na,INDEX('Q2-2'!A:A,MATCH(H44,'Q2-2'!C:C,0))),"-")</f>
        <v>-</v>
      </c>
      <c r="O44" s="12" t="str">
        <f>IFERROR(IF(INDEX('Q3-1'!A:A,MATCH(H44,'Q3-1'!C:C,0))=0,na,INDEX('Q3-1'!A:A,MATCH(H44,'Q3-1'!C:C,0))),"-")</f>
        <v>-</v>
      </c>
      <c r="P44" s="12" t="str">
        <f>IFERROR(IF(INDEX('Q3-2'!A:A,MATCH(H44,'Q3-2'!C:C,0))=0,na,INDEX('Q3-2'!A:A,MATCH(H44,'Q3-2'!C:C,0))),"-")</f>
        <v>-</v>
      </c>
      <c r="Q44" s="12" t="str">
        <f>IFERROR(IF(INDEX('Q4-1'!A:A,MATCH(H44,'Q4-1'!C:C,0))=0,na,INDEX('Q4-1'!A:A,MATCH(H44,'Q4-1'!C:C,0))),"-")</f>
        <v>-</v>
      </c>
      <c r="R44" s="12" t="str">
        <f>IFERROR(IF(INDEX('Q4-2'!A:A,MATCH(H44,'Q4-2'!C:C,0))=0,na,INDEX('Q4-2'!A:A,MATCH(H44,'Q4-2'!C:C,0))),"-")</f>
        <v>-</v>
      </c>
      <c r="S44" s="3" t="str">
        <f t="shared" si="7"/>
        <v>-</v>
      </c>
      <c r="T44" s="3" t="str">
        <f t="shared" si="8"/>
        <v>-</v>
      </c>
      <c r="U44" s="3" t="str">
        <f t="shared" si="9"/>
        <v>-</v>
      </c>
      <c r="V44" s="3" t="str">
        <f t="shared" si="10"/>
        <v>-</v>
      </c>
      <c r="W44" s="3" t="str">
        <f t="shared" si="11"/>
        <v>-</v>
      </c>
      <c r="X44" s="3" t="str">
        <f t="shared" si="12"/>
        <v>-</v>
      </c>
    </row>
    <row r="45" spans="1:24" x14ac:dyDescent="0.25">
      <c r="A45" s="3" t="str">
        <f t="shared" si="13"/>
        <v>-</v>
      </c>
      <c r="K45" s="12" t="str">
        <f>IFERROR(IF(INDEX('Q1-1'!A:A,MATCH(H45,'Q1-1'!C:C,0))=0,na,INDEX('Q1-1'!A:A,MATCH(H45,'Q1-1'!C:C,0))),"-")</f>
        <v>-</v>
      </c>
      <c r="L45" s="12" t="str">
        <f>IFERROR(IF(INDEX('Q1-2'!A:A,MATCH(H45,'Q1-2'!C:C,0))=0,na,INDEX('Q1-2'!A:A,MATCH(H45,'Q1-2'!C:C,0))),"-")</f>
        <v>-</v>
      </c>
      <c r="M45" s="12" t="str">
        <f>IFERROR(IF(INDEX('Q2-1'!A:A,MATCH(H45,'Q2-1'!C:C,0))=0,na,INDEX('Q2-1'!A:A,MATCH(H45,'Q2-1'!C:C,0))),"-")</f>
        <v>-</v>
      </c>
      <c r="N45" s="12" t="str">
        <f>IFERROR(IF(INDEX('Q2-2'!A:A,MATCH(H45,'Q2-2'!C:C,0))=0,na,INDEX('Q2-2'!A:A,MATCH(H45,'Q2-2'!C:C,0))),"-")</f>
        <v>-</v>
      </c>
      <c r="O45" s="12" t="str">
        <f>IFERROR(IF(INDEX('Q3-1'!A:A,MATCH(H45,'Q3-1'!C:C,0))=0,na,INDEX('Q3-1'!A:A,MATCH(H45,'Q3-1'!C:C,0))),"-")</f>
        <v>-</v>
      </c>
      <c r="P45" s="12" t="str">
        <f>IFERROR(IF(INDEX('Q3-2'!A:A,MATCH(H45,'Q3-2'!C:C,0))=0,na,INDEX('Q3-2'!A:A,MATCH(H45,'Q3-2'!C:C,0))),"-")</f>
        <v>-</v>
      </c>
      <c r="Q45" s="12" t="str">
        <f>IFERROR(IF(INDEX('Q4-1'!A:A,MATCH(H45,'Q4-1'!C:C,0))=0,na,INDEX('Q4-1'!A:A,MATCH(H45,'Q4-1'!C:C,0))),"-")</f>
        <v>-</v>
      </c>
      <c r="R45" s="12" t="str">
        <f>IFERROR(IF(INDEX('Q4-2'!A:A,MATCH(H45,'Q4-2'!C:C,0))=0,na,INDEX('Q4-2'!A:A,MATCH(H45,'Q4-2'!C:C,0))),"-")</f>
        <v>-</v>
      </c>
      <c r="S45" s="3" t="str">
        <f t="shared" si="7"/>
        <v>-</v>
      </c>
      <c r="T45" s="3" t="str">
        <f t="shared" si="8"/>
        <v>-</v>
      </c>
      <c r="U45" s="3" t="str">
        <f t="shared" si="9"/>
        <v>-</v>
      </c>
      <c r="V45" s="3" t="str">
        <f t="shared" si="10"/>
        <v>-</v>
      </c>
      <c r="W45" s="3" t="str">
        <f t="shared" si="11"/>
        <v>-</v>
      </c>
      <c r="X45" s="3" t="str">
        <f t="shared" si="12"/>
        <v>-</v>
      </c>
    </row>
    <row r="46" spans="1:24" x14ac:dyDescent="0.25">
      <c r="A46" s="3" t="str">
        <f t="shared" si="13"/>
        <v>-</v>
      </c>
      <c r="K46" s="12" t="str">
        <f>IFERROR(IF(INDEX('Q1-1'!A:A,MATCH(H46,'Q1-1'!C:C,0))=0,na,INDEX('Q1-1'!A:A,MATCH(H46,'Q1-1'!C:C,0))),"-")</f>
        <v>-</v>
      </c>
      <c r="L46" s="12" t="str">
        <f>IFERROR(IF(INDEX('Q1-2'!A:A,MATCH(H46,'Q1-2'!C:C,0))=0,na,INDEX('Q1-2'!A:A,MATCH(H46,'Q1-2'!C:C,0))),"-")</f>
        <v>-</v>
      </c>
      <c r="M46" s="12" t="str">
        <f>IFERROR(IF(INDEX('Q2-1'!A:A,MATCH(H46,'Q2-1'!C:C,0))=0,na,INDEX('Q2-1'!A:A,MATCH(H46,'Q2-1'!C:C,0))),"-")</f>
        <v>-</v>
      </c>
      <c r="N46" s="12" t="str">
        <f>IFERROR(IF(INDEX('Q2-2'!A:A,MATCH(H46,'Q2-2'!C:C,0))=0,na,INDEX('Q2-2'!A:A,MATCH(H46,'Q2-2'!C:C,0))),"-")</f>
        <v>-</v>
      </c>
      <c r="O46" s="12" t="str">
        <f>IFERROR(IF(INDEX('Q3-1'!A:A,MATCH(H46,'Q3-1'!C:C,0))=0,na,INDEX('Q3-1'!A:A,MATCH(H46,'Q3-1'!C:C,0))),"-")</f>
        <v>-</v>
      </c>
      <c r="P46" s="12" t="str">
        <f>IFERROR(IF(INDEX('Q3-2'!A:A,MATCH(H46,'Q3-2'!C:C,0))=0,na,INDEX('Q3-2'!A:A,MATCH(H46,'Q3-2'!C:C,0))),"-")</f>
        <v>-</v>
      </c>
      <c r="Q46" s="12" t="str">
        <f>IFERROR(IF(INDEX('Q4-1'!A:A,MATCH(H46,'Q4-1'!C:C,0))=0,na,INDEX('Q4-1'!A:A,MATCH(H46,'Q4-1'!C:C,0))),"-")</f>
        <v>-</v>
      </c>
      <c r="R46" s="12" t="str">
        <f>IFERROR(IF(INDEX('Q4-2'!A:A,MATCH(H46,'Q4-2'!C:C,0))=0,na,INDEX('Q4-2'!A:A,MATCH(H46,'Q4-2'!C:C,0))),"-")</f>
        <v>-</v>
      </c>
      <c r="S46" s="3" t="str">
        <f t="shared" si="7"/>
        <v>-</v>
      </c>
      <c r="T46" s="3" t="str">
        <f t="shared" si="8"/>
        <v>-</v>
      </c>
      <c r="U46" s="3" t="str">
        <f t="shared" si="9"/>
        <v>-</v>
      </c>
      <c r="V46" s="3" t="str">
        <f t="shared" si="10"/>
        <v>-</v>
      </c>
      <c r="W46" s="3" t="str">
        <f t="shared" si="11"/>
        <v>-</v>
      </c>
      <c r="X46" s="3" t="str">
        <f t="shared" si="12"/>
        <v>-</v>
      </c>
    </row>
    <row r="47" spans="1:24" x14ac:dyDescent="0.25">
      <c r="A47" s="3" t="str">
        <f t="shared" si="13"/>
        <v>-</v>
      </c>
      <c r="K47" s="12" t="str">
        <f>IFERROR(IF(INDEX('Q1-1'!A:A,MATCH(H47,'Q1-1'!C:C,0))=0,na,INDEX('Q1-1'!A:A,MATCH(H47,'Q1-1'!C:C,0))),"-")</f>
        <v>-</v>
      </c>
      <c r="L47" s="12" t="str">
        <f>IFERROR(IF(INDEX('Q1-2'!A:A,MATCH(H47,'Q1-2'!C:C,0))=0,na,INDEX('Q1-2'!A:A,MATCH(H47,'Q1-2'!C:C,0))),"-")</f>
        <v>-</v>
      </c>
      <c r="M47" s="12" t="str">
        <f>IFERROR(IF(INDEX('Q2-1'!A:A,MATCH(H47,'Q2-1'!C:C,0))=0,na,INDEX('Q2-1'!A:A,MATCH(H47,'Q2-1'!C:C,0))),"-")</f>
        <v>-</v>
      </c>
      <c r="N47" s="12" t="str">
        <f>IFERROR(IF(INDEX('Q2-2'!A:A,MATCH(H47,'Q2-2'!C:C,0))=0,na,INDEX('Q2-2'!A:A,MATCH(H47,'Q2-2'!C:C,0))),"-")</f>
        <v>-</v>
      </c>
      <c r="O47" s="12" t="str">
        <f>IFERROR(IF(INDEX('Q3-1'!A:A,MATCH(H47,'Q3-1'!C:C,0))=0,na,INDEX('Q3-1'!A:A,MATCH(H47,'Q3-1'!C:C,0))),"-")</f>
        <v>-</v>
      </c>
      <c r="P47" s="12" t="str">
        <f>IFERROR(IF(INDEX('Q3-2'!A:A,MATCH(H47,'Q3-2'!C:C,0))=0,na,INDEX('Q3-2'!A:A,MATCH(H47,'Q3-2'!C:C,0))),"-")</f>
        <v>-</v>
      </c>
      <c r="Q47" s="12" t="str">
        <f>IFERROR(IF(INDEX('Q4-1'!A:A,MATCH(H47,'Q4-1'!C:C,0))=0,na,INDEX('Q4-1'!A:A,MATCH(H47,'Q4-1'!C:C,0))),"-")</f>
        <v>-</v>
      </c>
      <c r="R47" s="12" t="str">
        <f>IFERROR(IF(INDEX('Q4-2'!A:A,MATCH(H47,'Q4-2'!C:C,0))=0,na,INDEX('Q4-2'!A:A,MATCH(H47,'Q4-2'!C:C,0))),"-")</f>
        <v>-</v>
      </c>
      <c r="S47" s="3" t="str">
        <f t="shared" si="7"/>
        <v>-</v>
      </c>
      <c r="T47" s="3" t="str">
        <f t="shared" si="8"/>
        <v>-</v>
      </c>
      <c r="U47" s="3" t="str">
        <f t="shared" si="9"/>
        <v>-</v>
      </c>
      <c r="V47" s="3" t="str">
        <f t="shared" si="10"/>
        <v>-</v>
      </c>
      <c r="W47" s="3" t="str">
        <f t="shared" si="11"/>
        <v>-</v>
      </c>
      <c r="X47" s="3" t="str">
        <f t="shared" si="12"/>
        <v>-</v>
      </c>
    </row>
    <row r="48" spans="1:24" x14ac:dyDescent="0.25">
      <c r="A48" s="3" t="str">
        <f t="shared" si="13"/>
        <v>-</v>
      </c>
      <c r="K48" s="12" t="str">
        <f>IFERROR(IF(INDEX('Q1-1'!A:A,MATCH(H48,'Q1-1'!C:C,0))=0,na,INDEX('Q1-1'!A:A,MATCH(H48,'Q1-1'!C:C,0))),"-")</f>
        <v>-</v>
      </c>
      <c r="L48" s="12" t="str">
        <f>IFERROR(IF(INDEX('Q1-2'!A:A,MATCH(H48,'Q1-2'!C:C,0))=0,na,INDEX('Q1-2'!A:A,MATCH(H48,'Q1-2'!C:C,0))),"-")</f>
        <v>-</v>
      </c>
      <c r="M48" s="12" t="str">
        <f>IFERROR(IF(INDEX('Q2-1'!A:A,MATCH(H48,'Q2-1'!C:C,0))=0,na,INDEX('Q2-1'!A:A,MATCH(H48,'Q2-1'!C:C,0))),"-")</f>
        <v>-</v>
      </c>
      <c r="N48" s="12" t="str">
        <f>IFERROR(IF(INDEX('Q2-2'!A:A,MATCH(H48,'Q2-2'!C:C,0))=0,na,INDEX('Q2-2'!A:A,MATCH(H48,'Q2-2'!C:C,0))),"-")</f>
        <v>-</v>
      </c>
      <c r="O48" s="12" t="str">
        <f>IFERROR(IF(INDEX('Q3-1'!A:A,MATCH(H48,'Q3-1'!C:C,0))=0,na,INDEX('Q3-1'!A:A,MATCH(H48,'Q3-1'!C:C,0))),"-")</f>
        <v>-</v>
      </c>
      <c r="P48" s="12" t="str">
        <f>IFERROR(IF(INDEX('Q3-2'!A:A,MATCH(H48,'Q3-2'!C:C,0))=0,na,INDEX('Q3-2'!A:A,MATCH(H48,'Q3-2'!C:C,0))),"-")</f>
        <v>-</v>
      </c>
      <c r="Q48" s="12" t="str">
        <f>IFERROR(IF(INDEX('Q4-1'!A:A,MATCH(H48,'Q4-1'!C:C,0))=0,na,INDEX('Q4-1'!A:A,MATCH(H48,'Q4-1'!C:C,0))),"-")</f>
        <v>-</v>
      </c>
      <c r="R48" s="12" t="str">
        <f>IFERROR(IF(INDEX('Q4-2'!A:A,MATCH(H48,'Q4-2'!C:C,0))=0,na,INDEX('Q4-2'!A:A,MATCH(H48,'Q4-2'!C:C,0))),"-")</f>
        <v>-</v>
      </c>
      <c r="S48" s="3" t="str">
        <f t="shared" si="7"/>
        <v>-</v>
      </c>
      <c r="T48" s="3" t="str">
        <f t="shared" si="8"/>
        <v>-</v>
      </c>
      <c r="U48" s="3" t="str">
        <f t="shared" si="9"/>
        <v>-</v>
      </c>
      <c r="V48" s="3" t="str">
        <f t="shared" si="10"/>
        <v>-</v>
      </c>
      <c r="W48" s="3" t="str">
        <f t="shared" si="11"/>
        <v>-</v>
      </c>
      <c r="X48" s="3" t="str">
        <f t="shared" si="12"/>
        <v>-</v>
      </c>
    </row>
    <row r="49" spans="1:24" x14ac:dyDescent="0.25">
      <c r="A49" s="3" t="str">
        <f t="shared" si="13"/>
        <v>-</v>
      </c>
      <c r="K49" s="12" t="str">
        <f>IFERROR(IF(INDEX('Q1-1'!A:A,MATCH(H49,'Q1-1'!C:C,0))=0,na,INDEX('Q1-1'!A:A,MATCH(H49,'Q1-1'!C:C,0))),"-")</f>
        <v>-</v>
      </c>
      <c r="L49" s="12" t="str">
        <f>IFERROR(IF(INDEX('Q1-2'!A:A,MATCH(H49,'Q1-2'!C:C,0))=0,na,INDEX('Q1-2'!A:A,MATCH(H49,'Q1-2'!C:C,0))),"-")</f>
        <v>-</v>
      </c>
      <c r="M49" s="12" t="str">
        <f>IFERROR(IF(INDEX('Q2-1'!A:A,MATCH(H49,'Q2-1'!C:C,0))=0,na,INDEX('Q2-1'!A:A,MATCH(H49,'Q2-1'!C:C,0))),"-")</f>
        <v>-</v>
      </c>
      <c r="N49" s="12" t="str">
        <f>IFERROR(IF(INDEX('Q2-2'!A:A,MATCH(H49,'Q2-2'!C:C,0))=0,na,INDEX('Q2-2'!A:A,MATCH(H49,'Q2-2'!C:C,0))),"-")</f>
        <v>-</v>
      </c>
      <c r="O49" s="12" t="str">
        <f>IFERROR(IF(INDEX('Q3-1'!A:A,MATCH(H49,'Q3-1'!C:C,0))=0,na,INDEX('Q3-1'!A:A,MATCH(H49,'Q3-1'!C:C,0))),"-")</f>
        <v>-</v>
      </c>
      <c r="P49" s="12" t="str">
        <f>IFERROR(IF(INDEX('Q3-2'!A:A,MATCH(H49,'Q3-2'!C:C,0))=0,na,INDEX('Q3-2'!A:A,MATCH(H49,'Q3-2'!C:C,0))),"-")</f>
        <v>-</v>
      </c>
      <c r="Q49" s="12" t="str">
        <f>IFERROR(IF(INDEX('Q4-1'!A:A,MATCH(H49,'Q4-1'!C:C,0))=0,na,INDEX('Q4-1'!A:A,MATCH(H49,'Q4-1'!C:C,0))),"-")</f>
        <v>-</v>
      </c>
      <c r="R49" s="12" t="str">
        <f>IFERROR(IF(INDEX('Q4-2'!A:A,MATCH(H49,'Q4-2'!C:C,0))=0,na,INDEX('Q4-2'!A:A,MATCH(H49,'Q4-2'!C:C,0))),"-")</f>
        <v>-</v>
      </c>
      <c r="S49" s="3" t="str">
        <f t="shared" si="7"/>
        <v>-</v>
      </c>
      <c r="T49" s="3" t="str">
        <f t="shared" si="8"/>
        <v>-</v>
      </c>
      <c r="U49" s="3" t="str">
        <f t="shared" si="9"/>
        <v>-</v>
      </c>
      <c r="V49" s="3" t="str">
        <f t="shared" si="10"/>
        <v>-</v>
      </c>
      <c r="W49" s="3" t="str">
        <f t="shared" si="11"/>
        <v>-</v>
      </c>
      <c r="X49" s="3" t="str">
        <f t="shared" si="12"/>
        <v>-</v>
      </c>
    </row>
    <row r="50" spans="1:24" x14ac:dyDescent="0.25">
      <c r="A50" s="3" t="str">
        <f t="shared" si="13"/>
        <v>-</v>
      </c>
      <c r="K50" s="12" t="str">
        <f>IFERROR(IF(INDEX('Q1-1'!A:A,MATCH(H50,'Q1-1'!C:C,0))=0,na,INDEX('Q1-1'!A:A,MATCH(H50,'Q1-1'!C:C,0))),"-")</f>
        <v>-</v>
      </c>
      <c r="L50" s="12" t="str">
        <f>IFERROR(IF(INDEX('Q1-2'!A:A,MATCH(H50,'Q1-2'!C:C,0))=0,na,INDEX('Q1-2'!A:A,MATCH(H50,'Q1-2'!C:C,0))),"-")</f>
        <v>-</v>
      </c>
      <c r="M50" s="12" t="str">
        <f>IFERROR(IF(INDEX('Q2-1'!A:A,MATCH(H50,'Q2-1'!C:C,0))=0,na,INDEX('Q2-1'!A:A,MATCH(H50,'Q2-1'!C:C,0))),"-")</f>
        <v>-</v>
      </c>
      <c r="N50" s="12" t="str">
        <f>IFERROR(IF(INDEX('Q2-2'!A:A,MATCH(H50,'Q2-2'!C:C,0))=0,na,INDEX('Q2-2'!A:A,MATCH(H50,'Q2-2'!C:C,0))),"-")</f>
        <v>-</v>
      </c>
      <c r="O50" s="12" t="str">
        <f>IFERROR(IF(INDEX('Q3-1'!A:A,MATCH(H50,'Q3-1'!C:C,0))=0,na,INDEX('Q3-1'!A:A,MATCH(H50,'Q3-1'!C:C,0))),"-")</f>
        <v>-</v>
      </c>
      <c r="P50" s="12" t="str">
        <f>IFERROR(IF(INDEX('Q3-2'!A:A,MATCH(H50,'Q3-2'!C:C,0))=0,na,INDEX('Q3-2'!A:A,MATCH(H50,'Q3-2'!C:C,0))),"-")</f>
        <v>-</v>
      </c>
      <c r="Q50" s="12" t="str">
        <f>IFERROR(IF(INDEX('Q4-1'!A:A,MATCH(H50,'Q4-1'!C:C,0))=0,na,INDEX('Q4-1'!A:A,MATCH(H50,'Q4-1'!C:C,0))),"-")</f>
        <v>-</v>
      </c>
      <c r="R50" s="12" t="str">
        <f>IFERROR(IF(INDEX('Q4-2'!A:A,MATCH(H50,'Q4-2'!C:C,0))=0,na,INDEX('Q4-2'!A:A,MATCH(H50,'Q4-2'!C:C,0))),"-")</f>
        <v>-</v>
      </c>
      <c r="S50" s="3" t="str">
        <f t="shared" si="7"/>
        <v>-</v>
      </c>
      <c r="T50" s="3" t="str">
        <f t="shared" si="8"/>
        <v>-</v>
      </c>
      <c r="U50" s="3" t="str">
        <f t="shared" si="9"/>
        <v>-</v>
      </c>
      <c r="V50" s="3" t="str">
        <f t="shared" si="10"/>
        <v>-</v>
      </c>
      <c r="W50" s="3" t="str">
        <f t="shared" si="11"/>
        <v>-</v>
      </c>
      <c r="X50" s="3" t="str">
        <f t="shared" si="12"/>
        <v>-</v>
      </c>
    </row>
    <row r="51" spans="1:24" x14ac:dyDescent="0.25">
      <c r="A51" s="3" t="str">
        <f t="shared" si="13"/>
        <v>-</v>
      </c>
      <c r="K51" s="12" t="str">
        <f>IFERROR(IF(INDEX('Q1-1'!A:A,MATCH(H51,'Q1-1'!C:C,0))=0,na,INDEX('Q1-1'!A:A,MATCH(H51,'Q1-1'!C:C,0))),"-")</f>
        <v>-</v>
      </c>
      <c r="L51" s="12" t="str">
        <f>IFERROR(IF(INDEX('Q1-2'!A:A,MATCH(H51,'Q1-2'!C:C,0))=0,na,INDEX('Q1-2'!A:A,MATCH(H51,'Q1-2'!C:C,0))),"-")</f>
        <v>-</v>
      </c>
      <c r="M51" s="12" t="str">
        <f>IFERROR(IF(INDEX('Q2-1'!A:A,MATCH(H51,'Q2-1'!C:C,0))=0,na,INDEX('Q2-1'!A:A,MATCH(H51,'Q2-1'!C:C,0))),"-")</f>
        <v>-</v>
      </c>
      <c r="N51" s="12" t="str">
        <f>IFERROR(IF(INDEX('Q2-2'!A:A,MATCH(H51,'Q2-2'!C:C,0))=0,na,INDEX('Q2-2'!A:A,MATCH(H51,'Q2-2'!C:C,0))),"-")</f>
        <v>-</v>
      </c>
      <c r="O51" s="12" t="str">
        <f>IFERROR(IF(INDEX('Q3-1'!A:A,MATCH(H51,'Q3-1'!C:C,0))=0,na,INDEX('Q3-1'!A:A,MATCH(H51,'Q3-1'!C:C,0))),"-")</f>
        <v>-</v>
      </c>
      <c r="P51" s="12" t="str">
        <f>IFERROR(IF(INDEX('Q3-2'!A:A,MATCH(H51,'Q3-2'!C:C,0))=0,na,INDEX('Q3-2'!A:A,MATCH(H51,'Q3-2'!C:C,0))),"-")</f>
        <v>-</v>
      </c>
      <c r="Q51" s="12" t="str">
        <f>IFERROR(IF(INDEX('Q4-1'!A:A,MATCH(H51,'Q4-1'!C:C,0))=0,na,INDEX('Q4-1'!A:A,MATCH(H51,'Q4-1'!C:C,0))),"-")</f>
        <v>-</v>
      </c>
      <c r="R51" s="12" t="str">
        <f>IFERROR(IF(INDEX('Q4-2'!A:A,MATCH(H51,'Q4-2'!C:C,0))=0,na,INDEX('Q4-2'!A:A,MATCH(H51,'Q4-2'!C:C,0))),"-")</f>
        <v>-</v>
      </c>
      <c r="S51" s="3" t="str">
        <f t="shared" si="7"/>
        <v>-</v>
      </c>
      <c r="T51" s="3" t="str">
        <f t="shared" si="8"/>
        <v>-</v>
      </c>
      <c r="U51" s="3" t="str">
        <f t="shared" si="9"/>
        <v>-</v>
      </c>
      <c r="V51" s="3" t="str">
        <f t="shared" si="10"/>
        <v>-</v>
      </c>
      <c r="W51" s="3" t="str">
        <f t="shared" si="11"/>
        <v>-</v>
      </c>
      <c r="X51" s="3" t="str">
        <f t="shared" si="12"/>
        <v>-</v>
      </c>
    </row>
    <row r="52" spans="1:24" x14ac:dyDescent="0.25">
      <c r="A52" s="3" t="str">
        <f t="shared" si="13"/>
        <v>-</v>
      </c>
      <c r="K52" s="12" t="str">
        <f>IFERROR(IF(INDEX('Q1-1'!A:A,MATCH(H52,'Q1-1'!C:C,0))=0,na,INDEX('Q1-1'!A:A,MATCH(H52,'Q1-1'!C:C,0))),"-")</f>
        <v>-</v>
      </c>
      <c r="L52" s="12" t="str">
        <f>IFERROR(IF(INDEX('Q1-2'!A:A,MATCH(H52,'Q1-2'!C:C,0))=0,na,INDEX('Q1-2'!A:A,MATCH(H52,'Q1-2'!C:C,0))),"-")</f>
        <v>-</v>
      </c>
      <c r="M52" s="12" t="str">
        <f>IFERROR(IF(INDEX('Q2-1'!A:A,MATCH(H52,'Q2-1'!C:C,0))=0,na,INDEX('Q2-1'!A:A,MATCH(H52,'Q2-1'!C:C,0))),"-")</f>
        <v>-</v>
      </c>
      <c r="N52" s="12" t="str">
        <f>IFERROR(IF(INDEX('Q2-2'!A:A,MATCH(H52,'Q2-2'!C:C,0))=0,na,INDEX('Q2-2'!A:A,MATCH(H52,'Q2-2'!C:C,0))),"-")</f>
        <v>-</v>
      </c>
      <c r="O52" s="12" t="str">
        <f>IFERROR(IF(INDEX('Q3-1'!A:A,MATCH(H52,'Q3-1'!C:C,0))=0,na,INDEX('Q3-1'!A:A,MATCH(H52,'Q3-1'!C:C,0))),"-")</f>
        <v>-</v>
      </c>
      <c r="P52" s="12" t="str">
        <f>IFERROR(IF(INDEX('Q3-2'!A:A,MATCH(H52,'Q3-2'!C:C,0))=0,na,INDEX('Q3-2'!A:A,MATCH(H52,'Q3-2'!C:C,0))),"-")</f>
        <v>-</v>
      </c>
      <c r="Q52" s="12" t="str">
        <f>IFERROR(IF(INDEX('Q4-1'!A:A,MATCH(H52,'Q4-1'!C:C,0))=0,na,INDEX('Q4-1'!A:A,MATCH(H52,'Q4-1'!C:C,0))),"-")</f>
        <v>-</v>
      </c>
      <c r="R52" s="12" t="str">
        <f>IFERROR(IF(INDEX('Q4-2'!A:A,MATCH(H52,'Q4-2'!C:C,0))=0,na,INDEX('Q4-2'!A:A,MATCH(H52,'Q4-2'!C:C,0))),"-")</f>
        <v>-</v>
      </c>
      <c r="S52" s="3" t="str">
        <f t="shared" si="7"/>
        <v>-</v>
      </c>
      <c r="T52" s="3" t="str">
        <f t="shared" si="8"/>
        <v>-</v>
      </c>
      <c r="U52" s="3" t="str">
        <f t="shared" si="9"/>
        <v>-</v>
      </c>
      <c r="V52" s="3" t="str">
        <f t="shared" si="10"/>
        <v>-</v>
      </c>
      <c r="W52" s="3" t="str">
        <f t="shared" si="11"/>
        <v>-</v>
      </c>
      <c r="X52" s="3" t="str">
        <f t="shared" si="12"/>
        <v>-</v>
      </c>
    </row>
    <row r="53" spans="1:24" x14ac:dyDescent="0.25">
      <c r="A53" s="3" t="str">
        <f t="shared" si="13"/>
        <v>-</v>
      </c>
      <c r="K53" s="12" t="str">
        <f>IFERROR(IF(INDEX('Q1-1'!A:A,MATCH(H53,'Q1-1'!C:C,0))=0,na,INDEX('Q1-1'!A:A,MATCH(H53,'Q1-1'!C:C,0))),"-")</f>
        <v>-</v>
      </c>
      <c r="L53" s="12" t="str">
        <f>IFERROR(IF(INDEX('Q1-2'!A:A,MATCH(H53,'Q1-2'!C:C,0))=0,na,INDEX('Q1-2'!A:A,MATCH(H53,'Q1-2'!C:C,0))),"-")</f>
        <v>-</v>
      </c>
      <c r="M53" s="12" t="str">
        <f>IFERROR(IF(INDEX('Q2-1'!A:A,MATCH(H53,'Q2-1'!C:C,0))=0,na,INDEX('Q2-1'!A:A,MATCH(H53,'Q2-1'!C:C,0))),"-")</f>
        <v>-</v>
      </c>
      <c r="N53" s="12" t="str">
        <f>IFERROR(IF(INDEX('Q2-2'!A:A,MATCH(H53,'Q2-2'!C:C,0))=0,na,INDEX('Q2-2'!A:A,MATCH(H53,'Q2-2'!C:C,0))),"-")</f>
        <v>-</v>
      </c>
      <c r="O53" s="12" t="str">
        <f>IFERROR(IF(INDEX('Q3-1'!A:A,MATCH(H53,'Q3-1'!C:C,0))=0,na,INDEX('Q3-1'!A:A,MATCH(H53,'Q3-1'!C:C,0))),"-")</f>
        <v>-</v>
      </c>
      <c r="P53" s="12" t="str">
        <f>IFERROR(IF(INDEX('Q3-2'!A:A,MATCH(H53,'Q3-2'!C:C,0))=0,na,INDEX('Q3-2'!A:A,MATCH(H53,'Q3-2'!C:C,0))),"-")</f>
        <v>-</v>
      </c>
      <c r="Q53" s="12" t="str">
        <f>IFERROR(IF(INDEX('Q4-1'!A:A,MATCH(H53,'Q4-1'!C:C,0))=0,na,INDEX('Q4-1'!A:A,MATCH(H53,'Q4-1'!C:C,0))),"-")</f>
        <v>-</v>
      </c>
      <c r="R53" s="12" t="str">
        <f>IFERROR(IF(INDEX('Q4-2'!A:A,MATCH(H53,'Q4-2'!C:C,0))=0,na,INDEX('Q4-2'!A:A,MATCH(H53,'Q4-2'!C:C,0))),"-")</f>
        <v>-</v>
      </c>
      <c r="S53" s="3" t="str">
        <f t="shared" si="7"/>
        <v>-</v>
      </c>
      <c r="T53" s="3" t="str">
        <f t="shared" si="8"/>
        <v>-</v>
      </c>
      <c r="U53" s="3" t="str">
        <f t="shared" si="9"/>
        <v>-</v>
      </c>
      <c r="V53" s="3" t="str">
        <f t="shared" si="10"/>
        <v>-</v>
      </c>
      <c r="W53" s="3" t="str">
        <f t="shared" si="11"/>
        <v>-</v>
      </c>
      <c r="X53" s="3" t="str">
        <f t="shared" si="12"/>
        <v>-</v>
      </c>
    </row>
    <row r="54" spans="1:24" x14ac:dyDescent="0.25">
      <c r="A54" s="3" t="str">
        <f t="shared" si="13"/>
        <v>-</v>
      </c>
      <c r="K54" s="12" t="str">
        <f>IFERROR(IF(INDEX('Q1-1'!A:A,MATCH(H54,'Q1-1'!C:C,0))=0,na,INDEX('Q1-1'!A:A,MATCH(H54,'Q1-1'!C:C,0))),"-")</f>
        <v>-</v>
      </c>
      <c r="L54" s="12" t="str">
        <f>IFERROR(IF(INDEX('Q1-2'!A:A,MATCH(H54,'Q1-2'!C:C,0))=0,na,INDEX('Q1-2'!A:A,MATCH(H54,'Q1-2'!C:C,0))),"-")</f>
        <v>-</v>
      </c>
      <c r="M54" s="12" t="str">
        <f>IFERROR(IF(INDEX('Q2-1'!A:A,MATCH(H54,'Q2-1'!C:C,0))=0,na,INDEX('Q2-1'!A:A,MATCH(H54,'Q2-1'!C:C,0))),"-")</f>
        <v>-</v>
      </c>
      <c r="N54" s="12" t="str">
        <f>IFERROR(IF(INDEX('Q2-2'!A:A,MATCH(H54,'Q2-2'!C:C,0))=0,na,INDEX('Q2-2'!A:A,MATCH(H54,'Q2-2'!C:C,0))),"-")</f>
        <v>-</v>
      </c>
      <c r="O54" s="12" t="str">
        <f>IFERROR(IF(INDEX('Q3-1'!A:A,MATCH(H54,'Q3-1'!C:C,0))=0,na,INDEX('Q3-1'!A:A,MATCH(H54,'Q3-1'!C:C,0))),"-")</f>
        <v>-</v>
      </c>
      <c r="P54" s="12" t="str">
        <f>IFERROR(IF(INDEX('Q3-2'!A:A,MATCH(H54,'Q3-2'!C:C,0))=0,na,INDEX('Q3-2'!A:A,MATCH(H54,'Q3-2'!C:C,0))),"-")</f>
        <v>-</v>
      </c>
      <c r="Q54" s="12" t="str">
        <f>IFERROR(IF(INDEX('Q4-1'!A:A,MATCH(H54,'Q4-1'!C:C,0))=0,na,INDEX('Q4-1'!A:A,MATCH(H54,'Q4-1'!C:C,0))),"-")</f>
        <v>-</v>
      </c>
      <c r="R54" s="12" t="str">
        <f>IFERROR(IF(INDEX('Q4-2'!A:A,MATCH(H54,'Q4-2'!C:C,0))=0,na,INDEX('Q4-2'!A:A,MATCH(H54,'Q4-2'!C:C,0))),"-")</f>
        <v>-</v>
      </c>
      <c r="S54" s="3" t="str">
        <f t="shared" si="7"/>
        <v>-</v>
      </c>
      <c r="T54" s="3" t="str">
        <f t="shared" si="8"/>
        <v>-</v>
      </c>
      <c r="U54" s="3" t="str">
        <f t="shared" si="9"/>
        <v>-</v>
      </c>
      <c r="V54" s="3" t="str">
        <f t="shared" si="10"/>
        <v>-</v>
      </c>
      <c r="W54" s="3" t="str">
        <f t="shared" si="11"/>
        <v>-</v>
      </c>
      <c r="X54" s="3" t="str">
        <f t="shared" si="12"/>
        <v>-</v>
      </c>
    </row>
    <row r="55" spans="1:24" x14ac:dyDescent="0.25">
      <c r="A55" s="3" t="str">
        <f t="shared" si="13"/>
        <v>-</v>
      </c>
      <c r="K55" s="12" t="str">
        <f>IFERROR(IF(INDEX('Q1-1'!A:A,MATCH(H55,'Q1-1'!C:C,0))=0,na,INDEX('Q1-1'!A:A,MATCH(H55,'Q1-1'!C:C,0))),"-")</f>
        <v>-</v>
      </c>
      <c r="L55" s="12" t="str">
        <f>IFERROR(IF(INDEX('Q1-2'!A:A,MATCH(H55,'Q1-2'!C:C,0))=0,na,INDEX('Q1-2'!A:A,MATCH(H55,'Q1-2'!C:C,0))),"-")</f>
        <v>-</v>
      </c>
      <c r="M55" s="12" t="str">
        <f>IFERROR(IF(INDEX('Q2-1'!A:A,MATCH(H55,'Q2-1'!C:C,0))=0,na,INDEX('Q2-1'!A:A,MATCH(H55,'Q2-1'!C:C,0))),"-")</f>
        <v>-</v>
      </c>
      <c r="N55" s="12" t="str">
        <f>IFERROR(IF(INDEX('Q2-2'!A:A,MATCH(H55,'Q2-2'!C:C,0))=0,na,INDEX('Q2-2'!A:A,MATCH(H55,'Q2-2'!C:C,0))),"-")</f>
        <v>-</v>
      </c>
      <c r="O55" s="12" t="str">
        <f>IFERROR(IF(INDEX('Q3-1'!A:A,MATCH(H55,'Q3-1'!C:C,0))=0,na,INDEX('Q3-1'!A:A,MATCH(H55,'Q3-1'!C:C,0))),"-")</f>
        <v>-</v>
      </c>
      <c r="P55" s="12" t="str">
        <f>IFERROR(IF(INDEX('Q3-2'!A:A,MATCH(H55,'Q3-2'!C:C,0))=0,na,INDEX('Q3-2'!A:A,MATCH(H55,'Q3-2'!C:C,0))),"-")</f>
        <v>-</v>
      </c>
      <c r="Q55" s="12" t="str">
        <f>IFERROR(IF(INDEX('Q4-1'!A:A,MATCH(H55,'Q4-1'!C:C,0))=0,na,INDEX('Q4-1'!A:A,MATCH(H55,'Q4-1'!C:C,0))),"-")</f>
        <v>-</v>
      </c>
      <c r="R55" s="12" t="str">
        <f>IFERROR(IF(INDEX('Q4-2'!A:A,MATCH(H55,'Q4-2'!C:C,0))=0,na,INDEX('Q4-2'!A:A,MATCH(H55,'Q4-2'!C:C,0))),"-")</f>
        <v>-</v>
      </c>
      <c r="S55" s="3" t="str">
        <f t="shared" si="7"/>
        <v>-</v>
      </c>
      <c r="T55" s="3" t="str">
        <f t="shared" si="8"/>
        <v>-</v>
      </c>
      <c r="U55" s="3" t="str">
        <f t="shared" si="9"/>
        <v>-</v>
      </c>
      <c r="V55" s="3" t="str">
        <f t="shared" si="10"/>
        <v>-</v>
      </c>
      <c r="W55" s="3" t="str">
        <f t="shared" si="11"/>
        <v>-</v>
      </c>
      <c r="X55" s="3" t="str">
        <f t="shared" si="12"/>
        <v>-</v>
      </c>
    </row>
    <row r="56" spans="1:24" x14ac:dyDescent="0.25">
      <c r="A56" s="3" t="str">
        <f t="shared" si="13"/>
        <v>-</v>
      </c>
      <c r="K56" s="12" t="str">
        <f>IFERROR(IF(INDEX('Q1-1'!A:A,MATCH(H56,'Q1-1'!C:C,0))=0,na,INDEX('Q1-1'!A:A,MATCH(H56,'Q1-1'!C:C,0))),"-")</f>
        <v>-</v>
      </c>
      <c r="L56" s="12" t="str">
        <f>IFERROR(IF(INDEX('Q1-2'!A:A,MATCH(H56,'Q1-2'!C:C,0))=0,na,INDEX('Q1-2'!A:A,MATCH(H56,'Q1-2'!C:C,0))),"-")</f>
        <v>-</v>
      </c>
      <c r="M56" s="12" t="str">
        <f>IFERROR(IF(INDEX('Q2-1'!A:A,MATCH(H56,'Q2-1'!C:C,0))=0,na,INDEX('Q2-1'!A:A,MATCH(H56,'Q2-1'!C:C,0))),"-")</f>
        <v>-</v>
      </c>
      <c r="N56" s="12" t="str">
        <f>IFERROR(IF(INDEX('Q2-2'!A:A,MATCH(H56,'Q2-2'!C:C,0))=0,na,INDEX('Q2-2'!A:A,MATCH(H56,'Q2-2'!C:C,0))),"-")</f>
        <v>-</v>
      </c>
      <c r="O56" s="12" t="str">
        <f>IFERROR(IF(INDEX('Q3-1'!A:A,MATCH(H56,'Q3-1'!C:C,0))=0,na,INDEX('Q3-1'!A:A,MATCH(H56,'Q3-1'!C:C,0))),"-")</f>
        <v>-</v>
      </c>
      <c r="P56" s="12" t="str">
        <f>IFERROR(IF(INDEX('Q3-2'!A:A,MATCH(H56,'Q3-2'!C:C,0))=0,na,INDEX('Q3-2'!A:A,MATCH(H56,'Q3-2'!C:C,0))),"-")</f>
        <v>-</v>
      </c>
      <c r="Q56" s="12" t="str">
        <f>IFERROR(IF(INDEX('Q4-1'!A:A,MATCH(H56,'Q4-1'!C:C,0))=0,na,INDEX('Q4-1'!A:A,MATCH(H56,'Q4-1'!C:C,0))),"-")</f>
        <v>-</v>
      </c>
      <c r="R56" s="12" t="str">
        <f>IFERROR(IF(INDEX('Q4-2'!A:A,MATCH(H56,'Q4-2'!C:C,0))=0,na,INDEX('Q4-2'!A:A,MATCH(H56,'Q4-2'!C:C,0))),"-")</f>
        <v>-</v>
      </c>
      <c r="S56" s="3" t="str">
        <f t="shared" si="7"/>
        <v>-</v>
      </c>
      <c r="T56" s="3" t="str">
        <f t="shared" si="8"/>
        <v>-</v>
      </c>
      <c r="U56" s="3" t="str">
        <f t="shared" si="9"/>
        <v>-</v>
      </c>
      <c r="V56" s="3" t="str">
        <f t="shared" si="10"/>
        <v>-</v>
      </c>
      <c r="W56" s="3" t="str">
        <f t="shared" si="11"/>
        <v>-</v>
      </c>
      <c r="X56" s="3" t="str">
        <f t="shared" si="12"/>
        <v>-</v>
      </c>
    </row>
    <row r="57" spans="1:24" x14ac:dyDescent="0.25">
      <c r="A57" s="3" t="str">
        <f t="shared" si="13"/>
        <v>-</v>
      </c>
      <c r="K57" s="12" t="str">
        <f>IFERROR(IF(INDEX('Q1-1'!A:A,MATCH(H57,'Q1-1'!C:C,0))=0,na,INDEX('Q1-1'!A:A,MATCH(H57,'Q1-1'!C:C,0))),"-")</f>
        <v>-</v>
      </c>
      <c r="L57" s="12" t="str">
        <f>IFERROR(IF(INDEX('Q1-2'!A:A,MATCH(H57,'Q1-2'!C:C,0))=0,na,INDEX('Q1-2'!A:A,MATCH(H57,'Q1-2'!C:C,0))),"-")</f>
        <v>-</v>
      </c>
      <c r="M57" s="12" t="str">
        <f>IFERROR(IF(INDEX('Q2-1'!A:A,MATCH(H57,'Q2-1'!C:C,0))=0,na,INDEX('Q2-1'!A:A,MATCH(H57,'Q2-1'!C:C,0))),"-")</f>
        <v>-</v>
      </c>
      <c r="N57" s="12" t="str">
        <f>IFERROR(IF(INDEX('Q2-2'!A:A,MATCH(H57,'Q2-2'!C:C,0))=0,na,INDEX('Q2-2'!A:A,MATCH(H57,'Q2-2'!C:C,0))),"-")</f>
        <v>-</v>
      </c>
      <c r="O57" s="12" t="str">
        <f>IFERROR(IF(INDEX('Q3-1'!A:A,MATCH(H57,'Q3-1'!C:C,0))=0,na,INDEX('Q3-1'!A:A,MATCH(H57,'Q3-1'!C:C,0))),"-")</f>
        <v>-</v>
      </c>
      <c r="P57" s="12" t="str">
        <f>IFERROR(IF(INDEX('Q3-2'!A:A,MATCH(H57,'Q3-2'!C:C,0))=0,na,INDEX('Q3-2'!A:A,MATCH(H57,'Q3-2'!C:C,0))),"-")</f>
        <v>-</v>
      </c>
      <c r="Q57" s="12" t="str">
        <f>IFERROR(IF(INDEX('Q4-1'!A:A,MATCH(H57,'Q4-1'!C:C,0))=0,na,INDEX('Q4-1'!A:A,MATCH(H57,'Q4-1'!C:C,0))),"-")</f>
        <v>-</v>
      </c>
      <c r="R57" s="12" t="str">
        <f>IFERROR(IF(INDEX('Q4-2'!A:A,MATCH(H57,'Q4-2'!C:C,0))=0,na,INDEX('Q4-2'!A:A,MATCH(H57,'Q4-2'!C:C,0))),"-")</f>
        <v>-</v>
      </c>
      <c r="S57" s="3" t="str">
        <f t="shared" si="7"/>
        <v>-</v>
      </c>
      <c r="T57" s="3" t="str">
        <f t="shared" si="8"/>
        <v>-</v>
      </c>
      <c r="U57" s="3" t="str">
        <f t="shared" si="9"/>
        <v>-</v>
      </c>
      <c r="V57" s="3" t="str">
        <f t="shared" si="10"/>
        <v>-</v>
      </c>
      <c r="W57" s="3" t="str">
        <f t="shared" si="11"/>
        <v>-</v>
      </c>
      <c r="X57" s="3" t="str">
        <f t="shared" si="12"/>
        <v>-</v>
      </c>
    </row>
    <row r="58" spans="1:24" x14ac:dyDescent="0.25">
      <c r="A58" s="3" t="str">
        <f t="shared" si="13"/>
        <v>-</v>
      </c>
      <c r="K58" s="12" t="str">
        <f>IFERROR(IF(INDEX('Q1-1'!A:A,MATCH(H58,'Q1-1'!C:C,0))=0,na,INDEX('Q1-1'!A:A,MATCH(H58,'Q1-1'!C:C,0))),"-")</f>
        <v>-</v>
      </c>
      <c r="L58" s="12" t="str">
        <f>IFERROR(IF(INDEX('Q1-2'!A:A,MATCH(H58,'Q1-2'!C:C,0))=0,na,INDEX('Q1-2'!A:A,MATCH(H58,'Q1-2'!C:C,0))),"-")</f>
        <v>-</v>
      </c>
      <c r="M58" s="12" t="str">
        <f>IFERROR(IF(INDEX('Q2-1'!A:A,MATCH(H58,'Q2-1'!C:C,0))=0,na,INDEX('Q2-1'!A:A,MATCH(H58,'Q2-1'!C:C,0))),"-")</f>
        <v>-</v>
      </c>
      <c r="N58" s="12" t="str">
        <f>IFERROR(IF(INDEX('Q2-2'!A:A,MATCH(H58,'Q2-2'!C:C,0))=0,na,INDEX('Q2-2'!A:A,MATCH(H58,'Q2-2'!C:C,0))),"-")</f>
        <v>-</v>
      </c>
      <c r="O58" s="12" t="str">
        <f>IFERROR(IF(INDEX('Q3-1'!A:A,MATCH(H58,'Q3-1'!C:C,0))=0,na,INDEX('Q3-1'!A:A,MATCH(H58,'Q3-1'!C:C,0))),"-")</f>
        <v>-</v>
      </c>
      <c r="P58" s="12" t="str">
        <f>IFERROR(IF(INDEX('Q3-2'!A:A,MATCH(H58,'Q3-2'!C:C,0))=0,na,INDEX('Q3-2'!A:A,MATCH(H58,'Q3-2'!C:C,0))),"-")</f>
        <v>-</v>
      </c>
      <c r="Q58" s="12" t="str">
        <f>IFERROR(IF(INDEX('Q4-1'!A:A,MATCH(H58,'Q4-1'!C:C,0))=0,na,INDEX('Q4-1'!A:A,MATCH(H58,'Q4-1'!C:C,0))),"-")</f>
        <v>-</v>
      </c>
      <c r="R58" s="12" t="str">
        <f>IFERROR(IF(INDEX('Q4-2'!A:A,MATCH(H58,'Q4-2'!C:C,0))=0,na,INDEX('Q4-2'!A:A,MATCH(H58,'Q4-2'!C:C,0))),"-")</f>
        <v>-</v>
      </c>
      <c r="S58" s="3" t="str">
        <f t="shared" si="7"/>
        <v>-</v>
      </c>
      <c r="T58" s="3" t="str">
        <f t="shared" si="8"/>
        <v>-</v>
      </c>
      <c r="U58" s="3" t="str">
        <f t="shared" si="9"/>
        <v>-</v>
      </c>
      <c r="V58" s="3" t="str">
        <f t="shared" si="10"/>
        <v>-</v>
      </c>
      <c r="W58" s="3" t="str">
        <f t="shared" si="11"/>
        <v>-</v>
      </c>
      <c r="X58" s="3" t="str">
        <f t="shared" si="12"/>
        <v>-</v>
      </c>
    </row>
    <row r="59" spans="1:24" x14ac:dyDescent="0.25">
      <c r="A59" s="3" t="str">
        <f t="shared" si="13"/>
        <v>-</v>
      </c>
      <c r="K59" s="12" t="str">
        <f>IFERROR(IF(INDEX('Q1-1'!A:A,MATCH(H59,'Q1-1'!C:C,0))=0,na,INDEX('Q1-1'!A:A,MATCH(H59,'Q1-1'!C:C,0))),"-")</f>
        <v>-</v>
      </c>
      <c r="L59" s="12" t="str">
        <f>IFERROR(IF(INDEX('Q1-2'!A:A,MATCH(H59,'Q1-2'!C:C,0))=0,na,INDEX('Q1-2'!A:A,MATCH(H59,'Q1-2'!C:C,0))),"-")</f>
        <v>-</v>
      </c>
      <c r="M59" s="12" t="str">
        <f>IFERROR(IF(INDEX('Q2-1'!A:A,MATCH(H59,'Q2-1'!C:C,0))=0,na,INDEX('Q2-1'!A:A,MATCH(H59,'Q2-1'!C:C,0))),"-")</f>
        <v>-</v>
      </c>
      <c r="N59" s="12" t="str">
        <f>IFERROR(IF(INDEX('Q2-2'!A:A,MATCH(H59,'Q2-2'!C:C,0))=0,na,INDEX('Q2-2'!A:A,MATCH(H59,'Q2-2'!C:C,0))),"-")</f>
        <v>-</v>
      </c>
      <c r="O59" s="12" t="str">
        <f>IFERROR(IF(INDEX('Q3-1'!A:A,MATCH(H59,'Q3-1'!C:C,0))=0,na,INDEX('Q3-1'!A:A,MATCH(H59,'Q3-1'!C:C,0))),"-")</f>
        <v>-</v>
      </c>
      <c r="P59" s="12" t="str">
        <f>IFERROR(IF(INDEX('Q3-2'!A:A,MATCH(H59,'Q3-2'!C:C,0))=0,na,INDEX('Q3-2'!A:A,MATCH(H59,'Q3-2'!C:C,0))),"-")</f>
        <v>-</v>
      </c>
      <c r="Q59" s="12" t="str">
        <f>IFERROR(IF(INDEX('Q4-1'!A:A,MATCH(H59,'Q4-1'!C:C,0))=0,na,INDEX('Q4-1'!A:A,MATCH(H59,'Q4-1'!C:C,0))),"-")</f>
        <v>-</v>
      </c>
      <c r="R59" s="12" t="str">
        <f>IFERROR(IF(INDEX('Q4-2'!A:A,MATCH(H59,'Q4-2'!C:C,0))=0,na,INDEX('Q4-2'!A:A,MATCH(H59,'Q4-2'!C:C,0))),"-")</f>
        <v>-</v>
      </c>
      <c r="S59" s="3" t="str">
        <f t="shared" si="7"/>
        <v>-</v>
      </c>
      <c r="T59" s="3" t="str">
        <f t="shared" si="8"/>
        <v>-</v>
      </c>
      <c r="U59" s="3" t="str">
        <f t="shared" si="9"/>
        <v>-</v>
      </c>
      <c r="V59" s="3" t="str">
        <f t="shared" si="10"/>
        <v>-</v>
      </c>
      <c r="W59" s="3" t="str">
        <f t="shared" si="11"/>
        <v>-</v>
      </c>
      <c r="X59" s="3" t="str">
        <f t="shared" si="12"/>
        <v>-</v>
      </c>
    </row>
    <row r="60" spans="1:24" x14ac:dyDescent="0.25">
      <c r="A60" s="3" t="str">
        <f t="shared" si="13"/>
        <v>-</v>
      </c>
      <c r="K60" s="12" t="str">
        <f>IFERROR(IF(INDEX('Q1-1'!A:A,MATCH(H60,'Q1-1'!C:C,0))=0,na,INDEX('Q1-1'!A:A,MATCH(H60,'Q1-1'!C:C,0))),"-")</f>
        <v>-</v>
      </c>
      <c r="L60" s="12" t="str">
        <f>IFERROR(IF(INDEX('Q1-2'!A:A,MATCH(H60,'Q1-2'!C:C,0))=0,na,INDEX('Q1-2'!A:A,MATCH(H60,'Q1-2'!C:C,0))),"-")</f>
        <v>-</v>
      </c>
      <c r="M60" s="12" t="str">
        <f>IFERROR(IF(INDEX('Q2-1'!A:A,MATCH(H60,'Q2-1'!C:C,0))=0,na,INDEX('Q2-1'!A:A,MATCH(H60,'Q2-1'!C:C,0))),"-")</f>
        <v>-</v>
      </c>
      <c r="N60" s="12" t="str">
        <f>IFERROR(IF(INDEX('Q2-2'!A:A,MATCH(H60,'Q2-2'!C:C,0))=0,na,INDEX('Q2-2'!A:A,MATCH(H60,'Q2-2'!C:C,0))),"-")</f>
        <v>-</v>
      </c>
      <c r="O60" s="12" t="str">
        <f>IFERROR(IF(INDEX('Q3-1'!A:A,MATCH(H60,'Q3-1'!C:C,0))=0,na,INDEX('Q3-1'!A:A,MATCH(H60,'Q3-1'!C:C,0))),"-")</f>
        <v>-</v>
      </c>
      <c r="P60" s="12" t="str">
        <f>IFERROR(IF(INDEX('Q3-2'!A:A,MATCH(H60,'Q3-2'!C:C,0))=0,na,INDEX('Q3-2'!A:A,MATCH(H60,'Q3-2'!C:C,0))),"-")</f>
        <v>-</v>
      </c>
      <c r="Q60" s="12" t="str">
        <f>IFERROR(IF(INDEX('Q4-1'!A:A,MATCH(H60,'Q4-1'!C:C,0))=0,na,INDEX('Q4-1'!A:A,MATCH(H60,'Q4-1'!C:C,0))),"-")</f>
        <v>-</v>
      </c>
      <c r="R60" s="12" t="str">
        <f>IFERROR(IF(INDEX('Q4-2'!A:A,MATCH(H60,'Q4-2'!C:C,0))=0,na,INDEX('Q4-2'!A:A,MATCH(H60,'Q4-2'!C:C,0))),"-")</f>
        <v>-</v>
      </c>
      <c r="S60" s="3" t="str">
        <f t="shared" si="7"/>
        <v>-</v>
      </c>
      <c r="T60" s="3" t="str">
        <f t="shared" si="8"/>
        <v>-</v>
      </c>
      <c r="U60" s="3" t="str">
        <f t="shared" si="9"/>
        <v>-</v>
      </c>
      <c r="V60" s="3" t="str">
        <f t="shared" si="10"/>
        <v>-</v>
      </c>
      <c r="W60" s="3" t="str">
        <f t="shared" si="11"/>
        <v>-</v>
      </c>
      <c r="X60" s="3" t="str">
        <f t="shared" si="12"/>
        <v>-</v>
      </c>
    </row>
    <row r="61" spans="1:24" x14ac:dyDescent="0.25">
      <c r="A61" s="3" t="str">
        <f t="shared" si="13"/>
        <v>-</v>
      </c>
      <c r="K61" s="12" t="str">
        <f>IFERROR(IF(INDEX('Q1-1'!A:A,MATCH(H61,'Q1-1'!C:C,0))=0,na,INDEX('Q1-1'!A:A,MATCH(H61,'Q1-1'!C:C,0))),"-")</f>
        <v>-</v>
      </c>
      <c r="L61" s="12" t="str">
        <f>IFERROR(IF(INDEX('Q1-2'!A:A,MATCH(H61,'Q1-2'!C:C,0))=0,na,INDEX('Q1-2'!A:A,MATCH(H61,'Q1-2'!C:C,0))),"-")</f>
        <v>-</v>
      </c>
      <c r="M61" s="12" t="str">
        <f>IFERROR(IF(INDEX('Q2-1'!A:A,MATCH(H61,'Q2-1'!C:C,0))=0,na,INDEX('Q2-1'!A:A,MATCH(H61,'Q2-1'!C:C,0))),"-")</f>
        <v>-</v>
      </c>
      <c r="N61" s="12" t="str">
        <f>IFERROR(IF(INDEX('Q2-2'!A:A,MATCH(H61,'Q2-2'!C:C,0))=0,na,INDEX('Q2-2'!A:A,MATCH(H61,'Q2-2'!C:C,0))),"-")</f>
        <v>-</v>
      </c>
      <c r="O61" s="12" t="str">
        <f>IFERROR(IF(INDEX('Q3-1'!A:A,MATCH(H61,'Q3-1'!C:C,0))=0,na,INDEX('Q3-1'!A:A,MATCH(H61,'Q3-1'!C:C,0))),"-")</f>
        <v>-</v>
      </c>
      <c r="P61" s="12" t="str">
        <f>IFERROR(IF(INDEX('Q3-2'!A:A,MATCH(H61,'Q3-2'!C:C,0))=0,na,INDEX('Q3-2'!A:A,MATCH(H61,'Q3-2'!C:C,0))),"-")</f>
        <v>-</v>
      </c>
      <c r="Q61" s="12" t="str">
        <f>IFERROR(IF(INDEX('Q4-1'!A:A,MATCH(H61,'Q4-1'!C:C,0))=0,na,INDEX('Q4-1'!A:A,MATCH(H61,'Q4-1'!C:C,0))),"-")</f>
        <v>-</v>
      </c>
      <c r="R61" s="12" t="str">
        <f>IFERROR(IF(INDEX('Q4-2'!A:A,MATCH(H61,'Q4-2'!C:C,0))=0,na,INDEX('Q4-2'!A:A,MATCH(H61,'Q4-2'!C:C,0))),"-")</f>
        <v>-</v>
      </c>
      <c r="S61" s="3" t="str">
        <f t="shared" si="7"/>
        <v>-</v>
      </c>
      <c r="T61" s="3" t="str">
        <f t="shared" si="8"/>
        <v>-</v>
      </c>
      <c r="U61" s="3" t="str">
        <f t="shared" si="9"/>
        <v>-</v>
      </c>
      <c r="V61" s="3" t="str">
        <f t="shared" si="10"/>
        <v>-</v>
      </c>
      <c r="W61" s="3" t="str">
        <f t="shared" si="11"/>
        <v>-</v>
      </c>
      <c r="X61" s="3" t="str">
        <f t="shared" si="12"/>
        <v>-</v>
      </c>
    </row>
    <row r="62" spans="1:24" x14ac:dyDescent="0.25">
      <c r="A62" s="3" t="str">
        <f t="shared" si="13"/>
        <v>-</v>
      </c>
      <c r="K62" s="12" t="str">
        <f>IFERROR(IF(INDEX('Q1-1'!A:A,MATCH(H62,'Q1-1'!C:C,0))=0,na,INDEX('Q1-1'!A:A,MATCH(H62,'Q1-1'!C:C,0))),"-")</f>
        <v>-</v>
      </c>
      <c r="L62" s="12" t="str">
        <f>IFERROR(IF(INDEX('Q1-2'!A:A,MATCH(H62,'Q1-2'!C:C,0))=0,na,INDEX('Q1-2'!A:A,MATCH(H62,'Q1-2'!C:C,0))),"-")</f>
        <v>-</v>
      </c>
      <c r="M62" s="12" t="str">
        <f>IFERROR(IF(INDEX('Q2-1'!A:A,MATCH(H62,'Q2-1'!C:C,0))=0,na,INDEX('Q2-1'!A:A,MATCH(H62,'Q2-1'!C:C,0))),"-")</f>
        <v>-</v>
      </c>
      <c r="N62" s="12" t="str">
        <f>IFERROR(IF(INDEX('Q2-2'!A:A,MATCH(H62,'Q2-2'!C:C,0))=0,na,INDEX('Q2-2'!A:A,MATCH(H62,'Q2-2'!C:C,0))),"-")</f>
        <v>-</v>
      </c>
      <c r="O62" s="12" t="str">
        <f>IFERROR(IF(INDEX('Q3-1'!A:A,MATCH(H62,'Q3-1'!C:C,0))=0,na,INDEX('Q3-1'!A:A,MATCH(H62,'Q3-1'!C:C,0))),"-")</f>
        <v>-</v>
      </c>
      <c r="P62" s="12" t="str">
        <f>IFERROR(IF(INDEX('Q3-2'!A:A,MATCH(H62,'Q3-2'!C:C,0))=0,na,INDEX('Q3-2'!A:A,MATCH(H62,'Q3-2'!C:C,0))),"-")</f>
        <v>-</v>
      </c>
      <c r="Q62" s="12" t="str">
        <f>IFERROR(IF(INDEX('Q4-1'!A:A,MATCH(H62,'Q4-1'!C:C,0))=0,na,INDEX('Q4-1'!A:A,MATCH(H62,'Q4-1'!C:C,0))),"-")</f>
        <v>-</v>
      </c>
      <c r="R62" s="12" t="str">
        <f>IFERROR(IF(INDEX('Q4-2'!A:A,MATCH(H62,'Q4-2'!C:C,0))=0,na,INDEX('Q4-2'!A:A,MATCH(H62,'Q4-2'!C:C,0))),"-")</f>
        <v>-</v>
      </c>
      <c r="S62" s="3" t="str">
        <f t="shared" si="7"/>
        <v>-</v>
      </c>
      <c r="T62" s="3" t="str">
        <f t="shared" si="8"/>
        <v>-</v>
      </c>
      <c r="U62" s="3" t="str">
        <f t="shared" si="9"/>
        <v>-</v>
      </c>
      <c r="V62" s="3" t="str">
        <f t="shared" si="10"/>
        <v>-</v>
      </c>
      <c r="W62" s="3" t="str">
        <f t="shared" si="11"/>
        <v>-</v>
      </c>
      <c r="X62" s="3" t="str">
        <f t="shared" si="12"/>
        <v>-</v>
      </c>
    </row>
    <row r="63" spans="1:24" x14ac:dyDescent="0.25">
      <c r="A63" s="3" t="str">
        <f t="shared" si="13"/>
        <v>-</v>
      </c>
      <c r="K63" s="12" t="str">
        <f>IFERROR(IF(INDEX('Q1-1'!A:A,MATCH(H63,'Q1-1'!C:C,0))=0,na,INDEX('Q1-1'!A:A,MATCH(H63,'Q1-1'!C:C,0))),"-")</f>
        <v>-</v>
      </c>
      <c r="L63" s="12" t="str">
        <f>IFERROR(IF(INDEX('Q1-2'!A:A,MATCH(H63,'Q1-2'!C:C,0))=0,na,INDEX('Q1-2'!A:A,MATCH(H63,'Q1-2'!C:C,0))),"-")</f>
        <v>-</v>
      </c>
      <c r="M63" s="12" t="str">
        <f>IFERROR(IF(INDEX('Q2-1'!A:A,MATCH(H63,'Q2-1'!C:C,0))=0,na,INDEX('Q2-1'!A:A,MATCH(H63,'Q2-1'!C:C,0))),"-")</f>
        <v>-</v>
      </c>
      <c r="N63" s="12" t="str">
        <f>IFERROR(IF(INDEX('Q2-2'!A:A,MATCH(H63,'Q2-2'!C:C,0))=0,na,INDEX('Q2-2'!A:A,MATCH(H63,'Q2-2'!C:C,0))),"-")</f>
        <v>-</v>
      </c>
      <c r="O63" s="12" t="str">
        <f>IFERROR(IF(INDEX('Q3-1'!A:A,MATCH(H63,'Q3-1'!C:C,0))=0,na,INDEX('Q3-1'!A:A,MATCH(H63,'Q3-1'!C:C,0))),"-")</f>
        <v>-</v>
      </c>
      <c r="P63" s="12" t="str">
        <f>IFERROR(IF(INDEX('Q3-2'!A:A,MATCH(H63,'Q3-2'!C:C,0))=0,na,INDEX('Q3-2'!A:A,MATCH(H63,'Q3-2'!C:C,0))),"-")</f>
        <v>-</v>
      </c>
      <c r="Q63" s="12" t="str">
        <f>IFERROR(IF(INDEX('Q4-1'!A:A,MATCH(H63,'Q4-1'!C:C,0))=0,na,INDEX('Q4-1'!A:A,MATCH(H63,'Q4-1'!C:C,0))),"-")</f>
        <v>-</v>
      </c>
      <c r="R63" s="12" t="str">
        <f>IFERROR(IF(INDEX('Q4-2'!A:A,MATCH(H63,'Q4-2'!C:C,0))=0,na,INDEX('Q4-2'!A:A,MATCH(H63,'Q4-2'!C:C,0))),"-")</f>
        <v>-</v>
      </c>
      <c r="S63" s="3" t="str">
        <f t="shared" si="7"/>
        <v>-</v>
      </c>
      <c r="T63" s="3" t="str">
        <f t="shared" si="8"/>
        <v>-</v>
      </c>
      <c r="U63" s="3" t="str">
        <f t="shared" si="9"/>
        <v>-</v>
      </c>
      <c r="V63" s="3" t="str">
        <f t="shared" si="10"/>
        <v>-</v>
      </c>
      <c r="W63" s="3" t="str">
        <f t="shared" si="11"/>
        <v>-</v>
      </c>
      <c r="X63" s="3" t="str">
        <f t="shared" si="12"/>
        <v>-</v>
      </c>
    </row>
    <row r="64" spans="1:24" x14ac:dyDescent="0.25">
      <c r="A64" s="3" t="str">
        <f t="shared" si="13"/>
        <v>-</v>
      </c>
      <c r="K64" s="12" t="str">
        <f>IFERROR(IF(INDEX('Q1-1'!A:A,MATCH(H64,'Q1-1'!C:C,0))=0,na,INDEX('Q1-1'!A:A,MATCH(H64,'Q1-1'!C:C,0))),"-")</f>
        <v>-</v>
      </c>
      <c r="L64" s="12" t="str">
        <f>IFERROR(IF(INDEX('Q1-2'!A:A,MATCH(H64,'Q1-2'!C:C,0))=0,na,INDEX('Q1-2'!A:A,MATCH(H64,'Q1-2'!C:C,0))),"-")</f>
        <v>-</v>
      </c>
      <c r="M64" s="12" t="str">
        <f>IFERROR(IF(INDEX('Q2-1'!A:A,MATCH(H64,'Q2-1'!C:C,0))=0,na,INDEX('Q2-1'!A:A,MATCH(H64,'Q2-1'!C:C,0))),"-")</f>
        <v>-</v>
      </c>
      <c r="N64" s="12" t="str">
        <f>IFERROR(IF(INDEX('Q2-2'!A:A,MATCH(H64,'Q2-2'!C:C,0))=0,na,INDEX('Q2-2'!A:A,MATCH(H64,'Q2-2'!C:C,0))),"-")</f>
        <v>-</v>
      </c>
      <c r="O64" s="12" t="str">
        <f>IFERROR(IF(INDEX('Q3-1'!A:A,MATCH(H64,'Q3-1'!C:C,0))=0,na,INDEX('Q3-1'!A:A,MATCH(H64,'Q3-1'!C:C,0))),"-")</f>
        <v>-</v>
      </c>
      <c r="P64" s="12" t="str">
        <f>IFERROR(IF(INDEX('Q3-2'!A:A,MATCH(H64,'Q3-2'!C:C,0))=0,na,INDEX('Q3-2'!A:A,MATCH(H64,'Q3-2'!C:C,0))),"-")</f>
        <v>-</v>
      </c>
      <c r="Q64" s="12" t="str">
        <f>IFERROR(IF(INDEX('Q4-1'!A:A,MATCH(H64,'Q4-1'!C:C,0))=0,na,INDEX('Q4-1'!A:A,MATCH(H64,'Q4-1'!C:C,0))),"-")</f>
        <v>-</v>
      </c>
      <c r="R64" s="12" t="str">
        <f>IFERROR(IF(INDEX('Q4-2'!A:A,MATCH(H64,'Q4-2'!C:C,0))=0,na,INDEX('Q4-2'!A:A,MATCH(H64,'Q4-2'!C:C,0))),"-")</f>
        <v>-</v>
      </c>
      <c r="S64" s="3" t="str">
        <f t="shared" si="7"/>
        <v>-</v>
      </c>
      <c r="T64" s="3" t="str">
        <f t="shared" si="8"/>
        <v>-</v>
      </c>
      <c r="U64" s="3" t="str">
        <f t="shared" si="9"/>
        <v>-</v>
      </c>
      <c r="V64" s="3" t="str">
        <f t="shared" si="10"/>
        <v>-</v>
      </c>
      <c r="W64" s="3" t="str">
        <f t="shared" si="11"/>
        <v>-</v>
      </c>
      <c r="X64" s="3" t="str">
        <f t="shared" si="12"/>
        <v>-</v>
      </c>
    </row>
    <row r="65" spans="1:24" x14ac:dyDescent="0.25">
      <c r="A65" s="3" t="str">
        <f t="shared" si="13"/>
        <v>-</v>
      </c>
      <c r="K65" s="12" t="str">
        <f>IFERROR(IF(INDEX('Q1-1'!A:A,MATCH(H65,'Q1-1'!C:C,0))=0,na,INDEX('Q1-1'!A:A,MATCH(H65,'Q1-1'!C:C,0))),"-")</f>
        <v>-</v>
      </c>
      <c r="L65" s="12" t="str">
        <f>IFERROR(IF(INDEX('Q1-2'!A:A,MATCH(H65,'Q1-2'!C:C,0))=0,na,INDEX('Q1-2'!A:A,MATCH(H65,'Q1-2'!C:C,0))),"-")</f>
        <v>-</v>
      </c>
      <c r="M65" s="12" t="str">
        <f>IFERROR(IF(INDEX('Q2-1'!A:A,MATCH(H65,'Q2-1'!C:C,0))=0,na,INDEX('Q2-1'!A:A,MATCH(H65,'Q2-1'!C:C,0))),"-")</f>
        <v>-</v>
      </c>
      <c r="N65" s="12" t="str">
        <f>IFERROR(IF(INDEX('Q2-2'!A:A,MATCH(H65,'Q2-2'!C:C,0))=0,na,INDEX('Q2-2'!A:A,MATCH(H65,'Q2-2'!C:C,0))),"-")</f>
        <v>-</v>
      </c>
      <c r="O65" s="12" t="str">
        <f>IFERROR(IF(INDEX('Q3-1'!A:A,MATCH(H65,'Q3-1'!C:C,0))=0,na,INDEX('Q3-1'!A:A,MATCH(H65,'Q3-1'!C:C,0))),"-")</f>
        <v>-</v>
      </c>
      <c r="P65" s="12" t="str">
        <f>IFERROR(IF(INDEX('Q3-2'!A:A,MATCH(H65,'Q3-2'!C:C,0))=0,na,INDEX('Q3-2'!A:A,MATCH(H65,'Q3-2'!C:C,0))),"-")</f>
        <v>-</v>
      </c>
      <c r="Q65" s="12" t="str">
        <f>IFERROR(IF(INDEX('Q4-1'!A:A,MATCH(H65,'Q4-1'!C:C,0))=0,na,INDEX('Q4-1'!A:A,MATCH(H65,'Q4-1'!C:C,0))),"-")</f>
        <v>-</v>
      </c>
      <c r="R65" s="12" t="str">
        <f>IFERROR(IF(INDEX('Q4-2'!A:A,MATCH(H65,'Q4-2'!C:C,0))=0,na,INDEX('Q4-2'!A:A,MATCH(H65,'Q4-2'!C:C,0))),"-")</f>
        <v>-</v>
      </c>
      <c r="S65" s="3" t="str">
        <f t="shared" si="7"/>
        <v>-</v>
      </c>
      <c r="T65" s="3" t="str">
        <f t="shared" si="8"/>
        <v>-</v>
      </c>
      <c r="U65" s="3" t="str">
        <f t="shared" si="9"/>
        <v>-</v>
      </c>
      <c r="V65" s="3" t="str">
        <f t="shared" si="10"/>
        <v>-</v>
      </c>
      <c r="W65" s="3" t="str">
        <f t="shared" si="11"/>
        <v>-</v>
      </c>
      <c r="X65" s="3" t="str">
        <f t="shared" si="12"/>
        <v>-</v>
      </c>
    </row>
    <row r="66" spans="1:24" x14ac:dyDescent="0.25">
      <c r="A66" s="3" t="str">
        <f t="shared" si="13"/>
        <v>-</v>
      </c>
      <c r="K66" s="12" t="str">
        <f>IFERROR(IF(INDEX('Q1-1'!A:A,MATCH(H66,'Q1-1'!C:C,0))=0,na,INDEX('Q1-1'!A:A,MATCH(H66,'Q1-1'!C:C,0))),"-")</f>
        <v>-</v>
      </c>
      <c r="L66" s="12" t="str">
        <f>IFERROR(IF(INDEX('Q1-2'!A:A,MATCH(H66,'Q1-2'!C:C,0))=0,na,INDEX('Q1-2'!A:A,MATCH(H66,'Q1-2'!C:C,0))),"-")</f>
        <v>-</v>
      </c>
      <c r="M66" s="12" t="str">
        <f>IFERROR(IF(INDEX('Q2-1'!A:A,MATCH(H66,'Q2-1'!C:C,0))=0,na,INDEX('Q2-1'!A:A,MATCH(H66,'Q2-1'!C:C,0))),"-")</f>
        <v>-</v>
      </c>
      <c r="N66" s="12" t="str">
        <f>IFERROR(IF(INDEX('Q2-2'!A:A,MATCH(H66,'Q2-2'!C:C,0))=0,na,INDEX('Q2-2'!A:A,MATCH(H66,'Q2-2'!C:C,0))),"-")</f>
        <v>-</v>
      </c>
      <c r="O66" s="12" t="str">
        <f>IFERROR(IF(INDEX('Q3-1'!A:A,MATCH(H66,'Q3-1'!C:C,0))=0,na,INDEX('Q3-1'!A:A,MATCH(H66,'Q3-1'!C:C,0))),"-")</f>
        <v>-</v>
      </c>
      <c r="P66" s="12" t="str">
        <f>IFERROR(IF(INDEX('Q3-2'!A:A,MATCH(H66,'Q3-2'!C:C,0))=0,na,INDEX('Q3-2'!A:A,MATCH(H66,'Q3-2'!C:C,0))),"-")</f>
        <v>-</v>
      </c>
      <c r="Q66" s="12" t="str">
        <f>IFERROR(IF(INDEX('Q4-1'!A:A,MATCH(H66,'Q4-1'!C:C,0))=0,na,INDEX('Q4-1'!A:A,MATCH(H66,'Q4-1'!C:C,0))),"-")</f>
        <v>-</v>
      </c>
      <c r="R66" s="12" t="str">
        <f>IFERROR(IF(INDEX('Q4-2'!A:A,MATCH(H66,'Q4-2'!C:C,0))=0,na,INDEX('Q4-2'!A:A,MATCH(H66,'Q4-2'!C:C,0))),"-")</f>
        <v>-</v>
      </c>
      <c r="S66" s="3" t="str">
        <f t="shared" ref="S66:S97" si="14">IFERROR(SMALL(K66:R66,1),"-")</f>
        <v>-</v>
      </c>
      <c r="T66" s="3" t="str">
        <f t="shared" si="8"/>
        <v>-</v>
      </c>
      <c r="U66" s="3" t="str">
        <f t="shared" si="9"/>
        <v>-</v>
      </c>
      <c r="V66" s="3" t="str">
        <f t="shared" ref="V66:V97" si="15">IFERROR(S66+T66+U66,"-")</f>
        <v>-</v>
      </c>
      <c r="W66" s="3" t="str">
        <f t="shared" si="11"/>
        <v>-</v>
      </c>
      <c r="X66" s="3" t="str">
        <f t="shared" si="12"/>
        <v>-</v>
      </c>
    </row>
    <row r="67" spans="1:24" x14ac:dyDescent="0.25">
      <c r="A67" s="3" t="str">
        <f t="shared" si="13"/>
        <v>-</v>
      </c>
      <c r="K67" s="12" t="str">
        <f>IFERROR(IF(INDEX('Q1-1'!A:A,MATCH(H67,'Q1-1'!C:C,0))=0,na,INDEX('Q1-1'!A:A,MATCH(H67,'Q1-1'!C:C,0))),"-")</f>
        <v>-</v>
      </c>
      <c r="L67" s="12" t="str">
        <f>IFERROR(IF(INDEX('Q1-2'!A:A,MATCH(H67,'Q1-2'!C:C,0))=0,na,INDEX('Q1-2'!A:A,MATCH(H67,'Q1-2'!C:C,0))),"-")</f>
        <v>-</v>
      </c>
      <c r="M67" s="12" t="str">
        <f>IFERROR(IF(INDEX('Q2-1'!A:A,MATCH(H67,'Q2-1'!C:C,0))=0,na,INDEX('Q2-1'!A:A,MATCH(H67,'Q2-1'!C:C,0))),"-")</f>
        <v>-</v>
      </c>
      <c r="N67" s="12" t="str">
        <f>IFERROR(IF(INDEX('Q2-2'!A:A,MATCH(H67,'Q2-2'!C:C,0))=0,na,INDEX('Q2-2'!A:A,MATCH(H67,'Q2-2'!C:C,0))),"-")</f>
        <v>-</v>
      </c>
      <c r="O67" s="12" t="str">
        <f>IFERROR(IF(INDEX('Q3-1'!A:A,MATCH(H67,'Q3-1'!C:C,0))=0,na,INDEX('Q3-1'!A:A,MATCH(H67,'Q3-1'!C:C,0))),"-")</f>
        <v>-</v>
      </c>
      <c r="P67" s="12" t="str">
        <f>IFERROR(IF(INDEX('Q3-2'!A:A,MATCH(H67,'Q3-2'!C:C,0))=0,na,INDEX('Q3-2'!A:A,MATCH(H67,'Q3-2'!C:C,0))),"-")</f>
        <v>-</v>
      </c>
      <c r="Q67" s="12" t="str">
        <f>IFERROR(IF(INDEX('Q4-1'!A:A,MATCH(H67,'Q4-1'!C:C,0))=0,na,INDEX('Q4-1'!A:A,MATCH(H67,'Q4-1'!C:C,0))),"-")</f>
        <v>-</v>
      </c>
      <c r="R67" s="12" t="str">
        <f>IFERROR(IF(INDEX('Q4-2'!A:A,MATCH(H67,'Q4-2'!C:C,0))=0,na,INDEX('Q4-2'!A:A,MATCH(H67,'Q4-2'!C:C,0))),"-")</f>
        <v>-</v>
      </c>
      <c r="S67" s="3" t="str">
        <f t="shared" si="14"/>
        <v>-</v>
      </c>
      <c r="T67" s="3" t="str">
        <f t="shared" si="8"/>
        <v>-</v>
      </c>
      <c r="U67" s="3" t="str">
        <f t="shared" si="9"/>
        <v>-</v>
      </c>
      <c r="V67" s="3" t="str">
        <f t="shared" si="15"/>
        <v>-</v>
      </c>
      <c r="W67" s="3" t="str">
        <f t="shared" si="11"/>
        <v>-</v>
      </c>
      <c r="X67" s="3" t="str">
        <f t="shared" si="12"/>
        <v>-</v>
      </c>
    </row>
    <row r="68" spans="1:24" x14ac:dyDescent="0.25">
      <c r="A68" s="3" t="str">
        <f t="shared" si="13"/>
        <v>-</v>
      </c>
      <c r="K68" s="12" t="str">
        <f>IFERROR(IF(INDEX('Q1-1'!A:A,MATCH(H68,'Q1-1'!C:C,0))=0,na,INDEX('Q1-1'!A:A,MATCH(H68,'Q1-1'!C:C,0))),"-")</f>
        <v>-</v>
      </c>
      <c r="L68" s="12" t="str">
        <f>IFERROR(IF(INDEX('Q1-2'!A:A,MATCH(H68,'Q1-2'!C:C,0))=0,na,INDEX('Q1-2'!A:A,MATCH(H68,'Q1-2'!C:C,0))),"-")</f>
        <v>-</v>
      </c>
      <c r="M68" s="12" t="str">
        <f>IFERROR(IF(INDEX('Q2-1'!A:A,MATCH(H68,'Q2-1'!C:C,0))=0,na,INDEX('Q2-1'!A:A,MATCH(H68,'Q2-1'!C:C,0))),"-")</f>
        <v>-</v>
      </c>
      <c r="N68" s="12" t="str">
        <f>IFERROR(IF(INDEX('Q2-2'!A:A,MATCH(H68,'Q2-2'!C:C,0))=0,na,INDEX('Q2-2'!A:A,MATCH(H68,'Q2-2'!C:C,0))),"-")</f>
        <v>-</v>
      </c>
      <c r="O68" s="12" t="str">
        <f>IFERROR(IF(INDEX('Q3-1'!A:A,MATCH(H68,'Q3-1'!C:C,0))=0,na,INDEX('Q3-1'!A:A,MATCH(H68,'Q3-1'!C:C,0))),"-")</f>
        <v>-</v>
      </c>
      <c r="P68" s="12" t="str">
        <f>IFERROR(IF(INDEX('Q3-2'!A:A,MATCH(H68,'Q3-2'!C:C,0))=0,na,INDEX('Q3-2'!A:A,MATCH(H68,'Q3-2'!C:C,0))),"-")</f>
        <v>-</v>
      </c>
      <c r="Q68" s="12" t="str">
        <f>IFERROR(IF(INDEX('Q4-1'!A:A,MATCH(H68,'Q4-1'!C:C,0))=0,na,INDEX('Q4-1'!A:A,MATCH(H68,'Q4-1'!C:C,0))),"-")</f>
        <v>-</v>
      </c>
      <c r="R68" s="12" t="str">
        <f>IFERROR(IF(INDEX('Q4-2'!A:A,MATCH(H68,'Q4-2'!C:C,0))=0,na,INDEX('Q4-2'!A:A,MATCH(H68,'Q4-2'!C:C,0))),"-")</f>
        <v>-</v>
      </c>
      <c r="S68" s="3" t="str">
        <f t="shared" si="14"/>
        <v>-</v>
      </c>
      <c r="T68" s="3" t="str">
        <f t="shared" si="8"/>
        <v>-</v>
      </c>
      <c r="U68" s="3" t="str">
        <f t="shared" si="9"/>
        <v>-</v>
      </c>
      <c r="V68" s="3" t="str">
        <f t="shared" si="15"/>
        <v>-</v>
      </c>
      <c r="W68" s="3" t="str">
        <f t="shared" si="11"/>
        <v>-</v>
      </c>
      <c r="X68" s="3" t="str">
        <f t="shared" si="12"/>
        <v>-</v>
      </c>
    </row>
    <row r="69" spans="1:24" x14ac:dyDescent="0.25">
      <c r="A69" s="3" t="str">
        <f t="shared" si="13"/>
        <v>-</v>
      </c>
      <c r="K69" s="12" t="str">
        <f>IFERROR(IF(INDEX('Q1-1'!A:A,MATCH(H69,'Q1-1'!C:C,0))=0,na,INDEX('Q1-1'!A:A,MATCH(H69,'Q1-1'!C:C,0))),"-")</f>
        <v>-</v>
      </c>
      <c r="L69" s="12" t="str">
        <f>IFERROR(IF(INDEX('Q1-2'!A:A,MATCH(H69,'Q1-2'!C:C,0))=0,na,INDEX('Q1-2'!A:A,MATCH(H69,'Q1-2'!C:C,0))),"-")</f>
        <v>-</v>
      </c>
      <c r="M69" s="12" t="str">
        <f>IFERROR(IF(INDEX('Q2-1'!A:A,MATCH(H69,'Q2-1'!C:C,0))=0,na,INDEX('Q2-1'!A:A,MATCH(H69,'Q2-1'!C:C,0))),"-")</f>
        <v>-</v>
      </c>
      <c r="N69" s="12" t="str">
        <f>IFERROR(IF(INDEX('Q2-2'!A:A,MATCH(H69,'Q2-2'!C:C,0))=0,na,INDEX('Q2-2'!A:A,MATCH(H69,'Q2-2'!C:C,0))),"-")</f>
        <v>-</v>
      </c>
      <c r="O69" s="12" t="str">
        <f>IFERROR(IF(INDEX('Q3-1'!A:A,MATCH(H69,'Q3-1'!C:C,0))=0,na,INDEX('Q3-1'!A:A,MATCH(H69,'Q3-1'!C:C,0))),"-")</f>
        <v>-</v>
      </c>
      <c r="P69" s="12" t="str">
        <f>IFERROR(IF(INDEX('Q3-2'!A:A,MATCH(H69,'Q3-2'!C:C,0))=0,na,INDEX('Q3-2'!A:A,MATCH(H69,'Q3-2'!C:C,0))),"-")</f>
        <v>-</v>
      </c>
      <c r="Q69" s="12" t="str">
        <f>IFERROR(IF(INDEX('Q4-1'!A:A,MATCH(H69,'Q4-1'!C:C,0))=0,na,INDEX('Q4-1'!A:A,MATCH(H69,'Q4-1'!C:C,0))),"-")</f>
        <v>-</v>
      </c>
      <c r="R69" s="12" t="str">
        <f>IFERROR(IF(INDEX('Q4-2'!A:A,MATCH(H69,'Q4-2'!C:C,0))=0,na,INDEX('Q4-2'!A:A,MATCH(H69,'Q4-2'!C:C,0))),"-")</f>
        <v>-</v>
      </c>
      <c r="S69" s="3" t="str">
        <f t="shared" si="14"/>
        <v>-</v>
      </c>
      <c r="T69" s="3" t="str">
        <f t="shared" si="8"/>
        <v>-</v>
      </c>
      <c r="U69" s="3" t="str">
        <f t="shared" si="9"/>
        <v>-</v>
      </c>
      <c r="V69" s="3" t="str">
        <f t="shared" si="15"/>
        <v>-</v>
      </c>
      <c r="W69" s="3" t="str">
        <f t="shared" si="11"/>
        <v>-</v>
      </c>
      <c r="X69" s="3" t="str">
        <f t="shared" si="12"/>
        <v>-</v>
      </c>
    </row>
  </sheetData>
  <autoFilter ref="A1:X1" xr:uid="{ED675286-EE34-C54D-A803-01E8D61CB367}">
    <sortState xmlns:xlrd2="http://schemas.microsoft.com/office/spreadsheetml/2017/richdata2" ref="A2:X69">
      <sortCondition ref="A1:A69"/>
    </sortState>
  </autoFilter>
  <sortState xmlns:xlrd2="http://schemas.microsoft.com/office/spreadsheetml/2017/richdata2" ref="A2:X69">
    <sortCondition ref="V2:V69"/>
    <sortCondition ref="W2:W69"/>
    <sortCondition ref="X2:X69"/>
  </sortState>
  <pageMargins left="0.7" right="0.7" top="0.75" bottom="0.75" header="0.3" footer="0.3"/>
  <pageSetup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2"/>
  <sheetViews>
    <sheetView workbookViewId="0">
      <selection activeCell="C5" sqref="C5"/>
    </sheetView>
  </sheetViews>
  <sheetFormatPr defaultColWidth="8.85546875" defaultRowHeight="15" x14ac:dyDescent="0.25"/>
  <cols>
    <col min="4" max="4" width="25.42578125" customWidth="1"/>
  </cols>
  <sheetData>
    <row r="1" spans="1:10" x14ac:dyDescent="0.25">
      <c r="A1" t="s">
        <v>488</v>
      </c>
    </row>
    <row r="2" spans="1:10" x14ac:dyDescent="0.25">
      <c r="A2" t="s">
        <v>489</v>
      </c>
    </row>
    <row r="3" spans="1:10" x14ac:dyDescent="0.25">
      <c r="A3" s="9" t="s">
        <v>683</v>
      </c>
      <c r="B3" s="9"/>
      <c r="C3" s="9"/>
    </row>
    <row r="5" spans="1:10" x14ac:dyDescent="0.25">
      <c r="A5" t="s">
        <v>490</v>
      </c>
      <c r="B5" t="s">
        <v>491</v>
      </c>
      <c r="C5" t="s">
        <v>685</v>
      </c>
      <c r="D5" t="s">
        <v>492</v>
      </c>
      <c r="E5" t="s">
        <v>493</v>
      </c>
      <c r="F5" t="s">
        <v>494</v>
      </c>
      <c r="G5" t="s">
        <v>412</v>
      </c>
      <c r="H5" t="s">
        <v>495</v>
      </c>
      <c r="I5" t="s">
        <v>496</v>
      </c>
      <c r="J5" t="s">
        <v>497</v>
      </c>
    </row>
    <row r="8" spans="1:10" x14ac:dyDescent="0.25">
      <c r="A8" t="s">
        <v>675</v>
      </c>
    </row>
    <row r="9" spans="1:10" x14ac:dyDescent="0.25">
      <c r="A9">
        <v>1</v>
      </c>
      <c r="B9">
        <v>40</v>
      </c>
      <c r="C9" t="s">
        <v>340</v>
      </c>
      <c r="D9" t="s">
        <v>507</v>
      </c>
      <c r="E9">
        <v>2009</v>
      </c>
      <c r="F9" t="s">
        <v>499</v>
      </c>
      <c r="G9" s="1" t="s">
        <v>16</v>
      </c>
      <c r="H9" s="1" t="s">
        <v>501</v>
      </c>
      <c r="I9">
        <v>22.48</v>
      </c>
    </row>
    <row r="10" spans="1:10" x14ac:dyDescent="0.25">
      <c r="A10">
        <v>2</v>
      </c>
      <c r="B10">
        <v>42</v>
      </c>
      <c r="C10" t="s">
        <v>44</v>
      </c>
      <c r="D10" t="s">
        <v>509</v>
      </c>
      <c r="E10">
        <v>2008</v>
      </c>
      <c r="F10" t="s">
        <v>499</v>
      </c>
      <c r="G10" s="1" t="s">
        <v>16</v>
      </c>
      <c r="H10" s="1" t="s">
        <v>501</v>
      </c>
      <c r="I10">
        <v>22.82</v>
      </c>
      <c r="J10">
        <v>0.34</v>
      </c>
    </row>
    <row r="11" spans="1:10" x14ac:dyDescent="0.25">
      <c r="A11">
        <v>3</v>
      </c>
      <c r="B11">
        <v>36</v>
      </c>
      <c r="C11" t="s">
        <v>39</v>
      </c>
      <c r="D11" t="s">
        <v>517</v>
      </c>
      <c r="E11">
        <v>2008</v>
      </c>
      <c r="F11" t="s">
        <v>499</v>
      </c>
      <c r="G11" s="1" t="s">
        <v>16</v>
      </c>
      <c r="H11" s="1" t="s">
        <v>501</v>
      </c>
      <c r="I11">
        <v>23.11</v>
      </c>
      <c r="J11">
        <v>0.63</v>
      </c>
    </row>
    <row r="12" spans="1:10" x14ac:dyDescent="0.25">
      <c r="A12">
        <v>4</v>
      </c>
      <c r="B12">
        <v>34</v>
      </c>
      <c r="C12" t="s">
        <v>30</v>
      </c>
      <c r="D12" t="s">
        <v>516</v>
      </c>
      <c r="E12">
        <v>2008</v>
      </c>
      <c r="F12" t="s">
        <v>499</v>
      </c>
      <c r="G12" s="1" t="s">
        <v>16</v>
      </c>
      <c r="H12" s="1" t="s">
        <v>501</v>
      </c>
      <c r="I12">
        <v>23.42</v>
      </c>
      <c r="J12">
        <v>0.94</v>
      </c>
    </row>
    <row r="13" spans="1:10" x14ac:dyDescent="0.25">
      <c r="A13">
        <v>5</v>
      </c>
      <c r="B13">
        <v>38</v>
      </c>
      <c r="C13" t="s">
        <v>17</v>
      </c>
      <c r="D13" t="s">
        <v>518</v>
      </c>
      <c r="E13">
        <v>2008</v>
      </c>
      <c r="F13" t="s">
        <v>499</v>
      </c>
      <c r="G13" s="1" t="s">
        <v>16</v>
      </c>
      <c r="H13" s="1" t="s">
        <v>501</v>
      </c>
      <c r="I13">
        <v>23.43</v>
      </c>
      <c r="J13">
        <v>0.95</v>
      </c>
    </row>
    <row r="14" spans="1:10" x14ac:dyDescent="0.25">
      <c r="A14">
        <v>6</v>
      </c>
      <c r="B14">
        <v>8</v>
      </c>
      <c r="C14" t="s">
        <v>46</v>
      </c>
      <c r="D14" t="s">
        <v>513</v>
      </c>
      <c r="E14">
        <v>2008</v>
      </c>
      <c r="F14" t="s">
        <v>499</v>
      </c>
      <c r="G14" s="1" t="s">
        <v>23</v>
      </c>
      <c r="H14" s="1" t="s">
        <v>501</v>
      </c>
      <c r="I14">
        <v>23.57</v>
      </c>
      <c r="J14">
        <v>1.0900000000000001</v>
      </c>
    </row>
    <row r="15" spans="1:10" x14ac:dyDescent="0.25">
      <c r="A15">
        <v>7</v>
      </c>
      <c r="B15">
        <v>25</v>
      </c>
      <c r="C15" t="s">
        <v>343</v>
      </c>
      <c r="D15" t="s">
        <v>523</v>
      </c>
      <c r="E15">
        <v>2009</v>
      </c>
      <c r="F15" t="s">
        <v>499</v>
      </c>
      <c r="G15" s="1" t="s">
        <v>16</v>
      </c>
      <c r="H15" s="1" t="s">
        <v>501</v>
      </c>
      <c r="I15">
        <v>23.85</v>
      </c>
      <c r="J15">
        <v>1.37</v>
      </c>
    </row>
    <row r="16" spans="1:10" x14ac:dyDescent="0.25">
      <c r="A16">
        <v>8</v>
      </c>
      <c r="B16">
        <v>4</v>
      </c>
      <c r="C16" t="s">
        <v>34</v>
      </c>
      <c r="D16" t="s">
        <v>524</v>
      </c>
      <c r="E16">
        <v>2008</v>
      </c>
      <c r="F16" t="s">
        <v>499</v>
      </c>
      <c r="G16" s="1" t="s">
        <v>23</v>
      </c>
      <c r="H16" s="1"/>
      <c r="I16">
        <v>24.32</v>
      </c>
      <c r="J16">
        <v>1.84</v>
      </c>
    </row>
    <row r="17" spans="1:10" x14ac:dyDescent="0.25">
      <c r="A17">
        <v>9</v>
      </c>
      <c r="B17">
        <v>13</v>
      </c>
      <c r="C17" t="s">
        <v>25</v>
      </c>
      <c r="D17" t="s">
        <v>530</v>
      </c>
      <c r="E17">
        <v>2008</v>
      </c>
      <c r="F17" t="s">
        <v>499</v>
      </c>
      <c r="G17" s="1" t="s">
        <v>16</v>
      </c>
      <c r="H17" s="1" t="s">
        <v>501</v>
      </c>
      <c r="I17">
        <v>24.48</v>
      </c>
      <c r="J17">
        <v>2</v>
      </c>
    </row>
    <row r="18" spans="1:10" x14ac:dyDescent="0.25">
      <c r="A18">
        <v>10</v>
      </c>
      <c r="B18">
        <v>32</v>
      </c>
      <c r="C18" t="s">
        <v>353</v>
      </c>
      <c r="D18" t="s">
        <v>528</v>
      </c>
      <c r="E18">
        <v>2009</v>
      </c>
      <c r="F18" t="s">
        <v>499</v>
      </c>
      <c r="G18" s="1" t="s">
        <v>16</v>
      </c>
      <c r="H18" s="1" t="s">
        <v>501</v>
      </c>
      <c r="I18">
        <v>24.58</v>
      </c>
      <c r="J18">
        <v>2.1</v>
      </c>
    </row>
    <row r="19" spans="1:10" x14ac:dyDescent="0.25">
      <c r="A19">
        <v>11</v>
      </c>
      <c r="B19">
        <v>22</v>
      </c>
      <c r="C19" t="s">
        <v>429</v>
      </c>
      <c r="D19" t="s">
        <v>534</v>
      </c>
      <c r="E19">
        <v>2009</v>
      </c>
      <c r="F19" t="s">
        <v>499</v>
      </c>
      <c r="G19" s="1" t="s">
        <v>16</v>
      </c>
      <c r="H19" s="1" t="s">
        <v>501</v>
      </c>
      <c r="I19">
        <v>24.83</v>
      </c>
      <c r="J19">
        <v>2.35</v>
      </c>
    </row>
    <row r="20" spans="1:10" x14ac:dyDescent="0.25">
      <c r="A20">
        <v>12</v>
      </c>
      <c r="B20">
        <v>11</v>
      </c>
      <c r="C20" t="s">
        <v>296</v>
      </c>
      <c r="D20" t="s">
        <v>526</v>
      </c>
      <c r="E20">
        <v>2009</v>
      </c>
      <c r="F20" t="s">
        <v>499</v>
      </c>
      <c r="G20" s="1" t="s">
        <v>23</v>
      </c>
      <c r="H20" s="1"/>
      <c r="I20">
        <v>24.88</v>
      </c>
      <c r="J20">
        <v>2.4</v>
      </c>
    </row>
    <row r="21" spans="1:10" x14ac:dyDescent="0.25">
      <c r="A21">
        <v>13</v>
      </c>
      <c r="B21">
        <v>5</v>
      </c>
      <c r="C21" t="s">
        <v>325</v>
      </c>
      <c r="D21" t="s">
        <v>533</v>
      </c>
      <c r="E21">
        <v>2009</v>
      </c>
      <c r="F21" t="s">
        <v>499</v>
      </c>
      <c r="G21" s="1" t="s">
        <v>18</v>
      </c>
      <c r="H21" s="1"/>
      <c r="I21">
        <v>25.04</v>
      </c>
      <c r="J21">
        <v>2.56</v>
      </c>
    </row>
    <row r="22" spans="1:10" x14ac:dyDescent="0.25">
      <c r="A22">
        <v>14</v>
      </c>
      <c r="B22">
        <v>30</v>
      </c>
      <c r="C22" t="s">
        <v>19</v>
      </c>
      <c r="D22" t="s">
        <v>537</v>
      </c>
      <c r="E22">
        <v>2008</v>
      </c>
      <c r="F22" t="s">
        <v>499</v>
      </c>
      <c r="G22" s="1" t="s">
        <v>16</v>
      </c>
      <c r="H22" s="1" t="s">
        <v>501</v>
      </c>
      <c r="I22">
        <v>25.09</v>
      </c>
      <c r="J22">
        <v>2.61</v>
      </c>
    </row>
    <row r="23" spans="1:10" x14ac:dyDescent="0.25">
      <c r="A23">
        <v>15</v>
      </c>
      <c r="B23">
        <v>1</v>
      </c>
      <c r="C23" t="s">
        <v>424</v>
      </c>
      <c r="D23" t="s">
        <v>539</v>
      </c>
      <c r="E23">
        <v>2008</v>
      </c>
      <c r="F23" t="s">
        <v>499</v>
      </c>
      <c r="G23" s="1" t="s">
        <v>18</v>
      </c>
      <c r="H23" s="1"/>
      <c r="I23">
        <v>25.36</v>
      </c>
      <c r="J23">
        <v>2.88</v>
      </c>
    </row>
    <row r="24" spans="1:10" x14ac:dyDescent="0.25">
      <c r="A24">
        <v>16</v>
      </c>
      <c r="B24">
        <v>28</v>
      </c>
      <c r="C24" t="s">
        <v>317</v>
      </c>
      <c r="D24" t="s">
        <v>540</v>
      </c>
      <c r="E24">
        <v>2009</v>
      </c>
      <c r="F24" t="s">
        <v>499</v>
      </c>
      <c r="G24" s="1" t="s">
        <v>16</v>
      </c>
      <c r="H24" s="1" t="s">
        <v>501</v>
      </c>
      <c r="I24">
        <v>25.44</v>
      </c>
      <c r="J24">
        <v>2.96</v>
      </c>
    </row>
    <row r="25" spans="1:10" x14ac:dyDescent="0.25">
      <c r="A25">
        <v>17</v>
      </c>
      <c r="B25">
        <v>10</v>
      </c>
      <c r="C25" t="s">
        <v>348</v>
      </c>
      <c r="D25" t="s">
        <v>532</v>
      </c>
      <c r="E25">
        <v>2009</v>
      </c>
      <c r="F25" t="s">
        <v>499</v>
      </c>
      <c r="G25" s="1" t="s">
        <v>16</v>
      </c>
      <c r="H25" s="1" t="s">
        <v>501</v>
      </c>
      <c r="I25">
        <v>25.48</v>
      </c>
      <c r="J25">
        <v>3</v>
      </c>
    </row>
    <row r="26" spans="1:10" x14ac:dyDescent="0.25">
      <c r="A26">
        <v>18</v>
      </c>
      <c r="B26">
        <v>19</v>
      </c>
      <c r="C26" t="s">
        <v>304</v>
      </c>
      <c r="D26" t="s">
        <v>545</v>
      </c>
      <c r="E26">
        <v>2009</v>
      </c>
      <c r="F26" t="s">
        <v>499</v>
      </c>
      <c r="G26" s="1" t="s">
        <v>16</v>
      </c>
      <c r="H26" s="1" t="s">
        <v>501</v>
      </c>
      <c r="I26">
        <v>25.7</v>
      </c>
      <c r="J26">
        <v>3.22</v>
      </c>
    </row>
    <row r="27" spans="1:10" x14ac:dyDescent="0.25">
      <c r="A27">
        <v>19</v>
      </c>
      <c r="B27">
        <v>17</v>
      </c>
      <c r="C27" t="s">
        <v>45</v>
      </c>
      <c r="D27" t="s">
        <v>544</v>
      </c>
      <c r="E27">
        <v>2008</v>
      </c>
      <c r="F27" t="s">
        <v>499</v>
      </c>
      <c r="G27" s="1" t="s">
        <v>23</v>
      </c>
      <c r="H27" s="1" t="s">
        <v>501</v>
      </c>
      <c r="I27">
        <v>25.91</v>
      </c>
      <c r="J27">
        <v>3.43</v>
      </c>
    </row>
    <row r="28" spans="1:10" x14ac:dyDescent="0.25">
      <c r="A28">
        <v>20</v>
      </c>
      <c r="B28">
        <v>14</v>
      </c>
      <c r="C28" t="s">
        <v>294</v>
      </c>
      <c r="D28" t="s">
        <v>549</v>
      </c>
      <c r="E28">
        <v>2009</v>
      </c>
      <c r="F28" t="s">
        <v>499</v>
      </c>
      <c r="G28" s="1" t="s">
        <v>23</v>
      </c>
      <c r="H28" s="1" t="s">
        <v>501</v>
      </c>
      <c r="I28">
        <v>26.29</v>
      </c>
      <c r="J28">
        <v>3.81</v>
      </c>
    </row>
    <row r="29" spans="1:10" x14ac:dyDescent="0.25">
      <c r="A29">
        <v>21</v>
      </c>
      <c r="B29">
        <v>20</v>
      </c>
      <c r="C29" t="s">
        <v>299</v>
      </c>
      <c r="D29" t="s">
        <v>551</v>
      </c>
      <c r="E29">
        <v>2009</v>
      </c>
      <c r="F29" t="s">
        <v>499</v>
      </c>
      <c r="G29" s="1" t="s">
        <v>23</v>
      </c>
      <c r="H29" s="1" t="s">
        <v>501</v>
      </c>
      <c r="I29">
        <v>26.5</v>
      </c>
      <c r="J29">
        <v>4.0199999999999996</v>
      </c>
    </row>
    <row r="30" spans="1:10" x14ac:dyDescent="0.25">
      <c r="A30">
        <v>22</v>
      </c>
      <c r="B30">
        <v>16</v>
      </c>
      <c r="C30" t="s">
        <v>22</v>
      </c>
      <c r="D30" t="s">
        <v>553</v>
      </c>
      <c r="E30">
        <v>2008</v>
      </c>
      <c r="F30" t="s">
        <v>499</v>
      </c>
      <c r="G30" s="1" t="s">
        <v>16</v>
      </c>
      <c r="H30" s="1" t="s">
        <v>501</v>
      </c>
      <c r="I30">
        <v>26.63</v>
      </c>
      <c r="J30">
        <v>4.1500000000000004</v>
      </c>
    </row>
    <row r="31" spans="1:10" x14ac:dyDescent="0.25">
      <c r="A31">
        <v>23</v>
      </c>
      <c r="B31">
        <v>23</v>
      </c>
      <c r="C31" t="s">
        <v>350</v>
      </c>
      <c r="D31" t="s">
        <v>558</v>
      </c>
      <c r="E31">
        <v>2009</v>
      </c>
      <c r="F31" t="s">
        <v>499</v>
      </c>
      <c r="G31" s="1" t="s">
        <v>23</v>
      </c>
      <c r="H31" s="1" t="s">
        <v>501</v>
      </c>
      <c r="I31">
        <v>26.86</v>
      </c>
      <c r="J31">
        <v>4.38</v>
      </c>
    </row>
    <row r="32" spans="1:10" x14ac:dyDescent="0.25">
      <c r="A32">
        <v>24</v>
      </c>
      <c r="B32">
        <v>7</v>
      </c>
      <c r="C32" t="s">
        <v>469</v>
      </c>
      <c r="D32" t="s">
        <v>561</v>
      </c>
      <c r="E32">
        <v>2008</v>
      </c>
      <c r="F32" t="s">
        <v>499</v>
      </c>
      <c r="G32" s="1" t="s">
        <v>16</v>
      </c>
      <c r="H32" s="1" t="s">
        <v>501</v>
      </c>
      <c r="I32">
        <v>27.03</v>
      </c>
      <c r="J32">
        <v>4.55</v>
      </c>
    </row>
    <row r="33" spans="1:10" x14ac:dyDescent="0.25">
      <c r="A33">
        <v>25</v>
      </c>
      <c r="B33">
        <v>9</v>
      </c>
      <c r="C33" t="s">
        <v>48</v>
      </c>
      <c r="D33" t="s">
        <v>555</v>
      </c>
      <c r="E33">
        <v>2008</v>
      </c>
      <c r="F33" t="s">
        <v>499</v>
      </c>
      <c r="G33" s="1" t="s">
        <v>18</v>
      </c>
      <c r="H33" s="1"/>
      <c r="I33">
        <v>27.12</v>
      </c>
      <c r="J33">
        <v>4.6399999999999997</v>
      </c>
    </row>
    <row r="34" spans="1:10" x14ac:dyDescent="0.25">
      <c r="A34">
        <v>26</v>
      </c>
      <c r="B34">
        <v>2</v>
      </c>
      <c r="C34" t="s">
        <v>40</v>
      </c>
      <c r="D34" t="s">
        <v>550</v>
      </c>
      <c r="E34">
        <v>2008</v>
      </c>
      <c r="F34" t="s">
        <v>499</v>
      </c>
      <c r="G34" s="1" t="s">
        <v>37</v>
      </c>
      <c r="H34" s="1" t="s">
        <v>501</v>
      </c>
      <c r="I34">
        <v>27.17</v>
      </c>
      <c r="J34">
        <v>4.6900000000000004</v>
      </c>
    </row>
    <row r="35" spans="1:10" x14ac:dyDescent="0.25">
      <c r="A35">
        <v>27</v>
      </c>
      <c r="B35">
        <v>12</v>
      </c>
      <c r="C35" t="s">
        <v>33</v>
      </c>
      <c r="D35" t="s">
        <v>557</v>
      </c>
      <c r="E35">
        <v>2008</v>
      </c>
      <c r="F35" t="s">
        <v>499</v>
      </c>
      <c r="G35" s="1" t="s">
        <v>18</v>
      </c>
      <c r="H35" s="1" t="s">
        <v>501</v>
      </c>
      <c r="I35">
        <v>27.18</v>
      </c>
      <c r="J35">
        <v>4.7</v>
      </c>
    </row>
    <row r="36" spans="1:10" x14ac:dyDescent="0.25">
      <c r="A36">
        <v>28</v>
      </c>
      <c r="B36">
        <v>24</v>
      </c>
      <c r="C36" t="s">
        <v>418</v>
      </c>
      <c r="D36" t="s">
        <v>559</v>
      </c>
      <c r="E36">
        <v>2008</v>
      </c>
      <c r="F36" t="s">
        <v>499</v>
      </c>
      <c r="G36" s="1" t="s">
        <v>18</v>
      </c>
      <c r="H36" s="1" t="s">
        <v>501</v>
      </c>
      <c r="I36">
        <v>27.23</v>
      </c>
      <c r="J36">
        <v>4.75</v>
      </c>
    </row>
    <row r="37" spans="1:10" x14ac:dyDescent="0.25">
      <c r="A37">
        <v>29</v>
      </c>
      <c r="B37">
        <v>44</v>
      </c>
      <c r="C37" t="s">
        <v>35</v>
      </c>
      <c r="D37" t="s">
        <v>563</v>
      </c>
      <c r="E37">
        <v>2008</v>
      </c>
      <c r="F37" t="s">
        <v>499</v>
      </c>
      <c r="G37" s="1" t="s">
        <v>23</v>
      </c>
      <c r="H37" s="1"/>
      <c r="I37">
        <v>27.27</v>
      </c>
      <c r="J37">
        <v>4.79</v>
      </c>
    </row>
    <row r="38" spans="1:10" x14ac:dyDescent="0.25">
      <c r="A38">
        <v>30</v>
      </c>
      <c r="B38">
        <v>35</v>
      </c>
      <c r="C38" t="s">
        <v>307</v>
      </c>
      <c r="D38" t="s">
        <v>560</v>
      </c>
      <c r="E38">
        <v>2009</v>
      </c>
      <c r="F38" t="s">
        <v>499</v>
      </c>
      <c r="G38" s="1" t="s">
        <v>23</v>
      </c>
      <c r="H38" s="1" t="s">
        <v>501</v>
      </c>
      <c r="I38">
        <v>27.29</v>
      </c>
      <c r="J38">
        <v>4.8099999999999996</v>
      </c>
    </row>
    <row r="39" spans="1:10" x14ac:dyDescent="0.25">
      <c r="A39">
        <v>31</v>
      </c>
      <c r="B39">
        <v>21</v>
      </c>
      <c r="C39" t="s">
        <v>24</v>
      </c>
      <c r="D39" t="s">
        <v>556</v>
      </c>
      <c r="E39">
        <v>2008</v>
      </c>
      <c r="F39" t="s">
        <v>499</v>
      </c>
      <c r="G39" s="1" t="s">
        <v>18</v>
      </c>
      <c r="H39" s="1"/>
      <c r="I39">
        <v>27.44</v>
      </c>
      <c r="J39">
        <v>4.96</v>
      </c>
    </row>
    <row r="40" spans="1:10" x14ac:dyDescent="0.25">
      <c r="A40">
        <v>32</v>
      </c>
      <c r="B40">
        <v>3</v>
      </c>
      <c r="C40" t="s">
        <v>51</v>
      </c>
      <c r="D40" t="s">
        <v>565</v>
      </c>
      <c r="E40">
        <v>2008</v>
      </c>
      <c r="F40" t="s">
        <v>499</v>
      </c>
      <c r="G40" s="1" t="s">
        <v>16</v>
      </c>
      <c r="H40" s="1" t="s">
        <v>501</v>
      </c>
      <c r="I40">
        <v>27.49</v>
      </c>
      <c r="J40">
        <v>5.01</v>
      </c>
    </row>
    <row r="41" spans="1:10" x14ac:dyDescent="0.25">
      <c r="A41">
        <v>33</v>
      </c>
      <c r="B41">
        <v>31</v>
      </c>
      <c r="C41" t="s">
        <v>421</v>
      </c>
      <c r="D41" t="s">
        <v>568</v>
      </c>
      <c r="E41">
        <v>2009</v>
      </c>
      <c r="F41" t="s">
        <v>499</v>
      </c>
      <c r="G41" s="1" t="s">
        <v>23</v>
      </c>
      <c r="H41" s="1" t="s">
        <v>501</v>
      </c>
      <c r="I41">
        <v>27.84</v>
      </c>
      <c r="J41">
        <v>5.36</v>
      </c>
    </row>
    <row r="42" spans="1:10" x14ac:dyDescent="0.25">
      <c r="A42">
        <v>34</v>
      </c>
      <c r="B42">
        <v>26</v>
      </c>
      <c r="C42" t="s">
        <v>335</v>
      </c>
      <c r="D42" t="s">
        <v>572</v>
      </c>
      <c r="E42">
        <v>2009</v>
      </c>
      <c r="F42" t="s">
        <v>499</v>
      </c>
      <c r="G42" s="1" t="s">
        <v>23</v>
      </c>
      <c r="H42" s="1" t="s">
        <v>501</v>
      </c>
      <c r="I42">
        <v>28.23</v>
      </c>
      <c r="J42">
        <v>5.75</v>
      </c>
    </row>
    <row r="43" spans="1:10" x14ac:dyDescent="0.25">
      <c r="A43">
        <v>35</v>
      </c>
      <c r="B43">
        <v>6</v>
      </c>
      <c r="C43" t="s">
        <v>460</v>
      </c>
      <c r="D43" t="s">
        <v>573</v>
      </c>
      <c r="E43">
        <v>2008</v>
      </c>
      <c r="F43" t="s">
        <v>499</v>
      </c>
      <c r="G43" s="1" t="s">
        <v>37</v>
      </c>
      <c r="H43" s="1"/>
      <c r="I43">
        <v>28.31</v>
      </c>
      <c r="J43">
        <v>5.83</v>
      </c>
    </row>
    <row r="44" spans="1:10" x14ac:dyDescent="0.25">
      <c r="A44">
        <v>36</v>
      </c>
      <c r="B44">
        <v>33</v>
      </c>
      <c r="C44" t="s">
        <v>41</v>
      </c>
      <c r="D44" t="s">
        <v>566</v>
      </c>
      <c r="E44">
        <v>2008</v>
      </c>
      <c r="F44" t="s">
        <v>499</v>
      </c>
      <c r="G44" s="1" t="s">
        <v>23</v>
      </c>
      <c r="H44" s="1" t="s">
        <v>501</v>
      </c>
      <c r="I44">
        <v>28.53</v>
      </c>
      <c r="J44">
        <v>6.05</v>
      </c>
    </row>
    <row r="45" spans="1:10" x14ac:dyDescent="0.25">
      <c r="A45">
        <v>37</v>
      </c>
      <c r="B45">
        <v>27</v>
      </c>
      <c r="C45" t="s">
        <v>345</v>
      </c>
      <c r="D45" t="s">
        <v>575</v>
      </c>
      <c r="E45">
        <v>2009</v>
      </c>
      <c r="F45" t="s">
        <v>499</v>
      </c>
      <c r="G45" s="1" t="s">
        <v>18</v>
      </c>
      <c r="H45" s="1" t="s">
        <v>501</v>
      </c>
      <c r="I45">
        <v>28.63</v>
      </c>
      <c r="J45">
        <v>6.15</v>
      </c>
    </row>
    <row r="46" spans="1:10" x14ac:dyDescent="0.25">
      <c r="A46">
        <v>38</v>
      </c>
      <c r="B46">
        <v>18</v>
      </c>
      <c r="C46" t="s">
        <v>303</v>
      </c>
      <c r="D46" t="s">
        <v>570</v>
      </c>
      <c r="E46">
        <v>2009</v>
      </c>
      <c r="F46" t="s">
        <v>499</v>
      </c>
      <c r="G46" s="1" t="s">
        <v>18</v>
      </c>
      <c r="H46" s="1" t="s">
        <v>501</v>
      </c>
      <c r="I46">
        <v>28.84</v>
      </c>
      <c r="J46">
        <v>6.36</v>
      </c>
    </row>
    <row r="47" spans="1:10" x14ac:dyDescent="0.25">
      <c r="A47">
        <v>39</v>
      </c>
      <c r="B47">
        <v>41</v>
      </c>
      <c r="C47" t="s">
        <v>27</v>
      </c>
      <c r="D47" t="s">
        <v>579</v>
      </c>
      <c r="E47">
        <v>2008</v>
      </c>
      <c r="F47" t="s">
        <v>499</v>
      </c>
      <c r="G47" s="1" t="s">
        <v>23</v>
      </c>
      <c r="H47" s="1"/>
      <c r="I47">
        <v>29.23</v>
      </c>
      <c r="J47">
        <v>6.75</v>
      </c>
    </row>
    <row r="48" spans="1:10" x14ac:dyDescent="0.25">
      <c r="A48">
        <v>39</v>
      </c>
      <c r="B48">
        <v>15</v>
      </c>
      <c r="C48" t="s">
        <v>310</v>
      </c>
      <c r="D48" t="s">
        <v>577</v>
      </c>
      <c r="E48">
        <v>2009</v>
      </c>
      <c r="F48" t="s">
        <v>499</v>
      </c>
      <c r="G48" s="1" t="s">
        <v>18</v>
      </c>
      <c r="H48" s="1"/>
      <c r="I48">
        <v>29.23</v>
      </c>
      <c r="J48">
        <v>6.75</v>
      </c>
    </row>
    <row r="49" spans="1:10" x14ac:dyDescent="0.25">
      <c r="A49">
        <v>41</v>
      </c>
      <c r="B49">
        <v>39</v>
      </c>
      <c r="C49" t="s">
        <v>427</v>
      </c>
      <c r="D49" t="s">
        <v>576</v>
      </c>
      <c r="E49">
        <v>2009</v>
      </c>
      <c r="F49" t="s">
        <v>499</v>
      </c>
      <c r="G49" s="1" t="s">
        <v>23</v>
      </c>
      <c r="H49" s="1" t="s">
        <v>501</v>
      </c>
      <c r="I49">
        <v>29.48</v>
      </c>
      <c r="J49">
        <v>7</v>
      </c>
    </row>
    <row r="50" spans="1:10" x14ac:dyDescent="0.25">
      <c r="A50">
        <v>42</v>
      </c>
      <c r="B50">
        <v>37</v>
      </c>
      <c r="C50" t="s">
        <v>332</v>
      </c>
      <c r="D50" t="s">
        <v>581</v>
      </c>
      <c r="E50">
        <v>2009</v>
      </c>
      <c r="F50" t="s">
        <v>499</v>
      </c>
      <c r="G50" s="1" t="s">
        <v>23</v>
      </c>
      <c r="H50" s="1" t="s">
        <v>501</v>
      </c>
      <c r="I50">
        <v>30.6</v>
      </c>
      <c r="J50">
        <v>8.1199999999999992</v>
      </c>
    </row>
    <row r="51" spans="1:10" x14ac:dyDescent="0.25">
      <c r="G51" s="1"/>
      <c r="H51" s="1"/>
    </row>
    <row r="52" spans="1:10" x14ac:dyDescent="0.25">
      <c r="G52" s="1"/>
      <c r="H52" s="1"/>
    </row>
    <row r="53" spans="1:10" x14ac:dyDescent="0.25">
      <c r="A53" t="s">
        <v>676</v>
      </c>
      <c r="G53" s="1"/>
      <c r="H53" s="1"/>
    </row>
    <row r="54" spans="1:10" x14ac:dyDescent="0.25">
      <c r="B54">
        <v>29</v>
      </c>
      <c r="C54" t="s">
        <v>324</v>
      </c>
      <c r="D54" t="s">
        <v>583</v>
      </c>
      <c r="E54">
        <v>2009</v>
      </c>
      <c r="F54" t="s">
        <v>499</v>
      </c>
      <c r="G54" s="1" t="s">
        <v>23</v>
      </c>
      <c r="H54" s="1" t="s">
        <v>501</v>
      </c>
    </row>
    <row r="55" spans="1:10" x14ac:dyDescent="0.25">
      <c r="B55">
        <v>43</v>
      </c>
      <c r="C55" t="s">
        <v>327</v>
      </c>
      <c r="D55" t="s">
        <v>584</v>
      </c>
      <c r="E55">
        <v>2009</v>
      </c>
      <c r="F55" t="s">
        <v>499</v>
      </c>
      <c r="G55" s="1" t="s">
        <v>23</v>
      </c>
      <c r="H55" s="1" t="s">
        <v>501</v>
      </c>
    </row>
    <row r="56" spans="1:10" x14ac:dyDescent="0.25">
      <c r="B56">
        <v>45</v>
      </c>
      <c r="C56" t="s">
        <v>314</v>
      </c>
      <c r="D56" t="s">
        <v>585</v>
      </c>
      <c r="E56">
        <v>2009</v>
      </c>
      <c r="F56" t="s">
        <v>499</v>
      </c>
      <c r="G56" s="1" t="s">
        <v>23</v>
      </c>
      <c r="H56" s="1"/>
    </row>
    <row r="59" spans="1:10" x14ac:dyDescent="0.25">
      <c r="A59" t="s">
        <v>677</v>
      </c>
    </row>
    <row r="60" spans="1:10" x14ac:dyDescent="0.25">
      <c r="A60">
        <v>1</v>
      </c>
      <c r="B60">
        <v>51</v>
      </c>
      <c r="C60" t="s">
        <v>97</v>
      </c>
      <c r="D60" t="s">
        <v>498</v>
      </c>
      <c r="E60">
        <v>2008</v>
      </c>
      <c r="F60" t="s">
        <v>499</v>
      </c>
      <c r="G60" t="s">
        <v>18</v>
      </c>
      <c r="I60">
        <v>21.18</v>
      </c>
    </row>
    <row r="61" spans="1:10" x14ac:dyDescent="0.25">
      <c r="A61">
        <v>2</v>
      </c>
      <c r="B61">
        <v>52</v>
      </c>
      <c r="C61" t="s">
        <v>75</v>
      </c>
      <c r="D61" t="s">
        <v>502</v>
      </c>
      <c r="E61">
        <v>2008</v>
      </c>
      <c r="F61" t="s">
        <v>499</v>
      </c>
      <c r="G61" t="s">
        <v>37</v>
      </c>
      <c r="I61">
        <v>22.04</v>
      </c>
      <c r="J61">
        <v>0.86</v>
      </c>
    </row>
    <row r="62" spans="1:10" x14ac:dyDescent="0.25">
      <c r="A62">
        <v>3</v>
      </c>
      <c r="B62">
        <v>86</v>
      </c>
      <c r="C62" t="s">
        <v>76</v>
      </c>
      <c r="D62" t="s">
        <v>500</v>
      </c>
      <c r="E62">
        <v>2008</v>
      </c>
      <c r="F62" t="s">
        <v>499</v>
      </c>
      <c r="G62" t="s">
        <v>16</v>
      </c>
      <c r="H62" t="s">
        <v>501</v>
      </c>
      <c r="I62">
        <v>22.36</v>
      </c>
      <c r="J62">
        <v>1.18</v>
      </c>
    </row>
    <row r="63" spans="1:10" x14ac:dyDescent="0.25">
      <c r="A63">
        <v>4</v>
      </c>
      <c r="B63">
        <v>47</v>
      </c>
      <c r="C63" t="s">
        <v>96</v>
      </c>
      <c r="D63" t="s">
        <v>504</v>
      </c>
      <c r="E63">
        <v>2008</v>
      </c>
      <c r="F63" t="s">
        <v>499</v>
      </c>
      <c r="G63" t="s">
        <v>18</v>
      </c>
      <c r="I63">
        <v>22.39</v>
      </c>
      <c r="J63">
        <v>1.21</v>
      </c>
    </row>
    <row r="64" spans="1:10" x14ac:dyDescent="0.25">
      <c r="A64">
        <v>5</v>
      </c>
      <c r="B64">
        <v>54</v>
      </c>
      <c r="C64" t="s">
        <v>80</v>
      </c>
      <c r="D64" t="s">
        <v>505</v>
      </c>
      <c r="E64">
        <v>2008</v>
      </c>
      <c r="F64" t="s">
        <v>499</v>
      </c>
      <c r="G64" t="s">
        <v>23</v>
      </c>
      <c r="H64" t="s">
        <v>501</v>
      </c>
      <c r="I64">
        <v>22.44</v>
      </c>
      <c r="J64">
        <v>1.26</v>
      </c>
    </row>
    <row r="65" spans="1:10" x14ac:dyDescent="0.25">
      <c r="A65">
        <v>6</v>
      </c>
      <c r="B65">
        <v>58</v>
      </c>
      <c r="C65" t="s">
        <v>87</v>
      </c>
      <c r="D65" t="s">
        <v>506</v>
      </c>
      <c r="E65">
        <v>2008</v>
      </c>
      <c r="F65" t="s">
        <v>499</v>
      </c>
      <c r="G65" t="s">
        <v>23</v>
      </c>
      <c r="I65">
        <v>22.74</v>
      </c>
      <c r="J65">
        <v>1.56</v>
      </c>
    </row>
    <row r="66" spans="1:10" x14ac:dyDescent="0.25">
      <c r="A66">
        <v>7</v>
      </c>
      <c r="B66">
        <v>77</v>
      </c>
      <c r="C66" t="s">
        <v>89</v>
      </c>
      <c r="D66" t="s">
        <v>510</v>
      </c>
      <c r="E66">
        <v>2008</v>
      </c>
      <c r="F66" t="s">
        <v>499</v>
      </c>
      <c r="G66" t="s">
        <v>16</v>
      </c>
      <c r="H66" t="s">
        <v>501</v>
      </c>
      <c r="I66">
        <v>22.88</v>
      </c>
      <c r="J66">
        <v>1.7</v>
      </c>
    </row>
    <row r="67" spans="1:10" x14ac:dyDescent="0.25">
      <c r="A67">
        <v>8</v>
      </c>
      <c r="B67">
        <v>59</v>
      </c>
      <c r="C67" t="s">
        <v>102</v>
      </c>
      <c r="D67" t="s">
        <v>514</v>
      </c>
      <c r="E67">
        <v>2008</v>
      </c>
      <c r="F67" t="s">
        <v>499</v>
      </c>
      <c r="G67" t="s">
        <v>18</v>
      </c>
      <c r="H67" t="s">
        <v>501</v>
      </c>
      <c r="I67">
        <v>22.98</v>
      </c>
      <c r="J67">
        <v>1.8</v>
      </c>
    </row>
    <row r="68" spans="1:10" x14ac:dyDescent="0.25">
      <c r="A68">
        <v>9</v>
      </c>
      <c r="B68">
        <v>55</v>
      </c>
      <c r="C68" t="s">
        <v>92</v>
      </c>
      <c r="D68" t="s">
        <v>511</v>
      </c>
      <c r="E68">
        <v>2008</v>
      </c>
      <c r="F68" t="s">
        <v>499</v>
      </c>
      <c r="G68" t="s">
        <v>18</v>
      </c>
      <c r="H68" t="s">
        <v>501</v>
      </c>
      <c r="I68">
        <v>23</v>
      </c>
      <c r="J68">
        <v>1.82</v>
      </c>
    </row>
    <row r="69" spans="1:10" x14ac:dyDescent="0.25">
      <c r="A69">
        <v>10</v>
      </c>
      <c r="B69">
        <v>74</v>
      </c>
      <c r="C69" t="s">
        <v>393</v>
      </c>
      <c r="D69" t="s">
        <v>508</v>
      </c>
      <c r="E69">
        <v>2009</v>
      </c>
      <c r="F69" t="s">
        <v>499</v>
      </c>
      <c r="G69" t="s">
        <v>16</v>
      </c>
      <c r="H69" t="s">
        <v>501</v>
      </c>
      <c r="I69">
        <v>23.1</v>
      </c>
      <c r="J69">
        <v>1.92</v>
      </c>
    </row>
    <row r="70" spans="1:10" x14ac:dyDescent="0.25">
      <c r="A70">
        <v>10</v>
      </c>
      <c r="B70">
        <v>68</v>
      </c>
      <c r="C70" t="s">
        <v>397</v>
      </c>
      <c r="D70" t="s">
        <v>512</v>
      </c>
      <c r="E70">
        <v>2009</v>
      </c>
      <c r="F70" t="s">
        <v>499</v>
      </c>
      <c r="G70" t="s">
        <v>16</v>
      </c>
      <c r="H70" t="s">
        <v>501</v>
      </c>
      <c r="I70">
        <v>23.1</v>
      </c>
      <c r="J70">
        <v>1.92</v>
      </c>
    </row>
    <row r="71" spans="1:10" x14ac:dyDescent="0.25">
      <c r="A71">
        <v>12</v>
      </c>
      <c r="B71">
        <v>80</v>
      </c>
      <c r="C71" t="s">
        <v>461</v>
      </c>
      <c r="D71" t="s">
        <v>519</v>
      </c>
      <c r="E71">
        <v>2008</v>
      </c>
      <c r="F71" t="s">
        <v>499</v>
      </c>
      <c r="G71" t="s">
        <v>16</v>
      </c>
      <c r="I71">
        <v>23.28</v>
      </c>
      <c r="J71">
        <v>2.1</v>
      </c>
    </row>
    <row r="72" spans="1:10" x14ac:dyDescent="0.25">
      <c r="A72">
        <v>13</v>
      </c>
      <c r="B72">
        <v>50</v>
      </c>
      <c r="C72" t="s">
        <v>81</v>
      </c>
      <c r="D72" t="s">
        <v>515</v>
      </c>
      <c r="E72">
        <v>2008</v>
      </c>
      <c r="F72" t="s">
        <v>499</v>
      </c>
      <c r="G72" s="1" t="s">
        <v>23</v>
      </c>
      <c r="H72" s="1"/>
      <c r="I72">
        <v>23.43</v>
      </c>
      <c r="J72">
        <v>2.25</v>
      </c>
    </row>
    <row r="73" spans="1:10" x14ac:dyDescent="0.25">
      <c r="A73">
        <v>14</v>
      </c>
      <c r="B73">
        <v>66</v>
      </c>
      <c r="C73" t="s">
        <v>91</v>
      </c>
      <c r="D73" t="s">
        <v>521</v>
      </c>
      <c r="E73">
        <v>2008</v>
      </c>
      <c r="F73" t="s">
        <v>499</v>
      </c>
      <c r="G73" s="1" t="s">
        <v>23</v>
      </c>
      <c r="H73" s="1" t="s">
        <v>501</v>
      </c>
      <c r="I73">
        <v>23.7</v>
      </c>
      <c r="J73">
        <v>2.52</v>
      </c>
    </row>
    <row r="74" spans="1:10" x14ac:dyDescent="0.25">
      <c r="A74">
        <v>15</v>
      </c>
      <c r="B74">
        <v>83</v>
      </c>
      <c r="C74" t="s">
        <v>384</v>
      </c>
      <c r="D74" t="s">
        <v>503</v>
      </c>
      <c r="E74">
        <v>2009</v>
      </c>
      <c r="F74" t="s">
        <v>499</v>
      </c>
      <c r="G74" s="1" t="s">
        <v>16</v>
      </c>
      <c r="H74" s="1" t="s">
        <v>501</v>
      </c>
      <c r="I74">
        <v>24.01</v>
      </c>
      <c r="J74">
        <v>2.83</v>
      </c>
    </row>
    <row r="75" spans="1:10" x14ac:dyDescent="0.25">
      <c r="A75">
        <v>16</v>
      </c>
      <c r="B75">
        <v>67</v>
      </c>
      <c r="C75" t="s">
        <v>444</v>
      </c>
      <c r="D75" t="s">
        <v>520</v>
      </c>
      <c r="E75">
        <v>2008</v>
      </c>
      <c r="F75" t="s">
        <v>499</v>
      </c>
      <c r="G75" s="1" t="s">
        <v>18</v>
      </c>
      <c r="H75" s="1"/>
      <c r="I75">
        <v>24.04</v>
      </c>
      <c r="J75">
        <v>2.86</v>
      </c>
    </row>
    <row r="76" spans="1:10" x14ac:dyDescent="0.25">
      <c r="A76">
        <v>16</v>
      </c>
      <c r="B76">
        <v>62</v>
      </c>
      <c r="C76" t="s">
        <v>434</v>
      </c>
      <c r="D76" t="s">
        <v>522</v>
      </c>
      <c r="E76">
        <v>2009</v>
      </c>
      <c r="F76" t="s">
        <v>499</v>
      </c>
      <c r="G76" s="1" t="s">
        <v>23</v>
      </c>
      <c r="H76" s="1"/>
      <c r="I76">
        <v>24.04</v>
      </c>
      <c r="J76">
        <v>2.86</v>
      </c>
    </row>
    <row r="77" spans="1:10" x14ac:dyDescent="0.25">
      <c r="A77">
        <v>18</v>
      </c>
      <c r="B77">
        <v>56</v>
      </c>
      <c r="C77" t="s">
        <v>93</v>
      </c>
      <c r="D77" t="s">
        <v>525</v>
      </c>
      <c r="E77">
        <v>2008</v>
      </c>
      <c r="F77" t="s">
        <v>499</v>
      </c>
      <c r="G77" s="1" t="s">
        <v>37</v>
      </c>
      <c r="H77" s="1"/>
      <c r="I77">
        <v>24.14</v>
      </c>
      <c r="J77">
        <v>2.96</v>
      </c>
    </row>
    <row r="78" spans="1:10" x14ac:dyDescent="0.25">
      <c r="A78">
        <v>19</v>
      </c>
      <c r="B78">
        <v>63</v>
      </c>
      <c r="C78" t="s">
        <v>368</v>
      </c>
      <c r="D78" t="s">
        <v>529</v>
      </c>
      <c r="E78">
        <v>2008</v>
      </c>
      <c r="F78" t="s">
        <v>499</v>
      </c>
      <c r="G78" s="1" t="s">
        <v>18</v>
      </c>
      <c r="H78" s="1"/>
      <c r="I78">
        <v>24.35</v>
      </c>
      <c r="J78">
        <v>3.17</v>
      </c>
    </row>
    <row r="79" spans="1:10" x14ac:dyDescent="0.25">
      <c r="A79">
        <v>20</v>
      </c>
      <c r="B79">
        <v>72</v>
      </c>
      <c r="C79" t="s">
        <v>95</v>
      </c>
      <c r="D79" t="s">
        <v>527</v>
      </c>
      <c r="E79">
        <v>2008</v>
      </c>
      <c r="F79" t="s">
        <v>499</v>
      </c>
      <c r="G79" s="1" t="s">
        <v>23</v>
      </c>
      <c r="H79" s="1" t="s">
        <v>501</v>
      </c>
      <c r="I79">
        <v>24.43</v>
      </c>
      <c r="J79">
        <v>3.25</v>
      </c>
    </row>
    <row r="80" spans="1:10" x14ac:dyDescent="0.25">
      <c r="A80">
        <v>21</v>
      </c>
      <c r="B80">
        <v>82</v>
      </c>
      <c r="C80" t="s">
        <v>361</v>
      </c>
      <c r="D80" t="s">
        <v>535</v>
      </c>
      <c r="E80">
        <v>2009</v>
      </c>
      <c r="F80" t="s">
        <v>499</v>
      </c>
      <c r="G80" s="1" t="s">
        <v>18</v>
      </c>
      <c r="H80" s="1"/>
      <c r="I80">
        <v>24.96</v>
      </c>
      <c r="J80">
        <v>3.78</v>
      </c>
    </row>
    <row r="81" spans="1:10" x14ac:dyDescent="0.25">
      <c r="A81">
        <v>22</v>
      </c>
      <c r="B81">
        <v>65</v>
      </c>
      <c r="C81" t="s">
        <v>447</v>
      </c>
      <c r="D81" t="s">
        <v>536</v>
      </c>
      <c r="E81">
        <v>2009</v>
      </c>
      <c r="F81" t="s">
        <v>499</v>
      </c>
      <c r="G81" s="1" t="s">
        <v>16</v>
      </c>
      <c r="H81" s="1" t="s">
        <v>501</v>
      </c>
      <c r="I81">
        <v>25.28</v>
      </c>
      <c r="J81">
        <v>4.0999999999999996</v>
      </c>
    </row>
    <row r="82" spans="1:10" x14ac:dyDescent="0.25">
      <c r="A82">
        <v>23</v>
      </c>
      <c r="B82">
        <v>71</v>
      </c>
      <c r="C82" t="s">
        <v>103</v>
      </c>
      <c r="D82" t="s">
        <v>541</v>
      </c>
      <c r="E82">
        <v>2008</v>
      </c>
      <c r="F82" t="s">
        <v>499</v>
      </c>
      <c r="G82" s="1" t="s">
        <v>16</v>
      </c>
      <c r="H82" s="1" t="s">
        <v>501</v>
      </c>
      <c r="I82">
        <v>25.3</v>
      </c>
      <c r="J82">
        <v>4.12</v>
      </c>
    </row>
    <row r="83" spans="1:10" x14ac:dyDescent="0.25">
      <c r="A83">
        <v>24</v>
      </c>
      <c r="B83">
        <v>57</v>
      </c>
      <c r="C83" t="s">
        <v>402</v>
      </c>
      <c r="D83" t="s">
        <v>543</v>
      </c>
      <c r="E83">
        <v>2009</v>
      </c>
      <c r="F83" t="s">
        <v>499</v>
      </c>
      <c r="G83" s="1" t="s">
        <v>16</v>
      </c>
      <c r="H83" s="1" t="s">
        <v>501</v>
      </c>
      <c r="I83">
        <v>25.46</v>
      </c>
      <c r="J83">
        <v>4.28</v>
      </c>
    </row>
    <row r="84" spans="1:10" x14ac:dyDescent="0.25">
      <c r="A84">
        <v>25</v>
      </c>
      <c r="B84">
        <v>69</v>
      </c>
      <c r="C84" t="s">
        <v>94</v>
      </c>
      <c r="D84" t="s">
        <v>531</v>
      </c>
      <c r="E84">
        <v>2008</v>
      </c>
      <c r="F84" t="s">
        <v>499</v>
      </c>
      <c r="G84" s="1" t="s">
        <v>23</v>
      </c>
      <c r="H84" s="1" t="s">
        <v>501</v>
      </c>
      <c r="I84">
        <v>25.64</v>
      </c>
      <c r="J84">
        <v>4.46</v>
      </c>
    </row>
    <row r="85" spans="1:10" x14ac:dyDescent="0.25">
      <c r="A85">
        <v>26</v>
      </c>
      <c r="B85">
        <v>78</v>
      </c>
      <c r="C85" t="s">
        <v>474</v>
      </c>
      <c r="D85" t="s">
        <v>542</v>
      </c>
      <c r="E85">
        <v>2008</v>
      </c>
      <c r="F85" t="s">
        <v>499</v>
      </c>
      <c r="G85" s="1" t="s">
        <v>23</v>
      </c>
      <c r="H85" s="1"/>
      <c r="I85">
        <v>25.87</v>
      </c>
      <c r="J85">
        <v>4.6900000000000004</v>
      </c>
    </row>
    <row r="86" spans="1:10" x14ac:dyDescent="0.25">
      <c r="A86">
        <v>27</v>
      </c>
      <c r="B86">
        <v>88</v>
      </c>
      <c r="C86" t="s">
        <v>442</v>
      </c>
      <c r="D86" t="s">
        <v>552</v>
      </c>
      <c r="E86">
        <v>2009</v>
      </c>
      <c r="F86" t="s">
        <v>499</v>
      </c>
      <c r="G86" s="1" t="s">
        <v>18</v>
      </c>
      <c r="H86" s="1" t="s">
        <v>501</v>
      </c>
      <c r="I86">
        <v>26.34</v>
      </c>
      <c r="J86">
        <v>5.16</v>
      </c>
    </row>
    <row r="87" spans="1:10" x14ac:dyDescent="0.25">
      <c r="A87">
        <v>28</v>
      </c>
      <c r="B87">
        <v>73</v>
      </c>
      <c r="C87" t="s">
        <v>383</v>
      </c>
      <c r="D87" t="s">
        <v>546</v>
      </c>
      <c r="E87">
        <v>2009</v>
      </c>
      <c r="F87" t="s">
        <v>499</v>
      </c>
      <c r="G87" s="1" t="s">
        <v>18</v>
      </c>
      <c r="H87" s="1"/>
      <c r="I87">
        <v>26.47</v>
      </c>
      <c r="J87">
        <v>5.29</v>
      </c>
    </row>
    <row r="88" spans="1:10" x14ac:dyDescent="0.25">
      <c r="A88">
        <v>29</v>
      </c>
      <c r="B88">
        <v>70</v>
      </c>
      <c r="C88" t="s">
        <v>98</v>
      </c>
      <c r="D88" t="s">
        <v>547</v>
      </c>
      <c r="E88">
        <v>2008</v>
      </c>
      <c r="F88" t="s">
        <v>499</v>
      </c>
      <c r="G88" s="1" t="s">
        <v>18</v>
      </c>
      <c r="H88" s="1"/>
      <c r="I88">
        <v>26.48</v>
      </c>
      <c r="J88">
        <v>5.3</v>
      </c>
    </row>
    <row r="89" spans="1:10" x14ac:dyDescent="0.25">
      <c r="A89">
        <v>29</v>
      </c>
      <c r="B89">
        <v>61</v>
      </c>
      <c r="C89" t="s">
        <v>439</v>
      </c>
      <c r="D89" t="s">
        <v>554</v>
      </c>
      <c r="E89">
        <v>2008</v>
      </c>
      <c r="F89" t="s">
        <v>499</v>
      </c>
      <c r="G89" s="1" t="s">
        <v>16</v>
      </c>
      <c r="H89" s="1" t="s">
        <v>501</v>
      </c>
      <c r="I89">
        <v>26.48</v>
      </c>
      <c r="J89">
        <v>5.3</v>
      </c>
    </row>
    <row r="90" spans="1:10" x14ac:dyDescent="0.25">
      <c r="A90">
        <v>31</v>
      </c>
      <c r="B90">
        <v>79</v>
      </c>
      <c r="C90" t="s">
        <v>437</v>
      </c>
      <c r="D90" t="s">
        <v>562</v>
      </c>
      <c r="E90">
        <v>2008</v>
      </c>
      <c r="F90" t="s">
        <v>499</v>
      </c>
      <c r="G90" s="1" t="s">
        <v>18</v>
      </c>
      <c r="H90" s="1" t="s">
        <v>501</v>
      </c>
      <c r="I90">
        <v>27.66</v>
      </c>
      <c r="J90">
        <v>6.48</v>
      </c>
    </row>
    <row r="91" spans="1:10" x14ac:dyDescent="0.25">
      <c r="A91">
        <v>32</v>
      </c>
      <c r="B91">
        <v>90</v>
      </c>
      <c r="C91" t="s">
        <v>432</v>
      </c>
      <c r="D91" t="s">
        <v>567</v>
      </c>
      <c r="E91">
        <v>2009</v>
      </c>
      <c r="F91" t="s">
        <v>499</v>
      </c>
      <c r="G91" s="1" t="s">
        <v>18</v>
      </c>
      <c r="H91" s="1"/>
      <c r="I91">
        <v>27.78</v>
      </c>
      <c r="J91">
        <v>6.6</v>
      </c>
    </row>
    <row r="92" spans="1:10" x14ac:dyDescent="0.25">
      <c r="A92">
        <v>33</v>
      </c>
      <c r="B92">
        <v>53</v>
      </c>
      <c r="C92" t="s">
        <v>472</v>
      </c>
      <c r="D92" t="s">
        <v>569</v>
      </c>
      <c r="E92">
        <v>2009</v>
      </c>
      <c r="F92" t="s">
        <v>499</v>
      </c>
      <c r="G92" s="1" t="s">
        <v>16</v>
      </c>
      <c r="H92" s="1"/>
      <c r="I92">
        <v>27.99</v>
      </c>
      <c r="J92">
        <v>6.81</v>
      </c>
    </row>
    <row r="93" spans="1:10" x14ac:dyDescent="0.25">
      <c r="A93">
        <v>34</v>
      </c>
      <c r="B93">
        <v>81</v>
      </c>
      <c r="C93" t="s">
        <v>377</v>
      </c>
      <c r="D93" t="s">
        <v>564</v>
      </c>
      <c r="E93">
        <v>2009</v>
      </c>
      <c r="F93" t="s">
        <v>499</v>
      </c>
      <c r="G93" s="1" t="s">
        <v>23</v>
      </c>
      <c r="H93" s="1" t="s">
        <v>501</v>
      </c>
      <c r="I93">
        <v>28.11</v>
      </c>
      <c r="J93">
        <v>6.93</v>
      </c>
    </row>
    <row r="94" spans="1:10" x14ac:dyDescent="0.25">
      <c r="A94">
        <v>35</v>
      </c>
      <c r="B94">
        <v>85</v>
      </c>
      <c r="C94" t="s">
        <v>380</v>
      </c>
      <c r="D94" t="s">
        <v>574</v>
      </c>
      <c r="E94">
        <v>2009</v>
      </c>
      <c r="F94" t="s">
        <v>499</v>
      </c>
      <c r="G94" s="1" t="s">
        <v>18</v>
      </c>
      <c r="H94" s="1" t="s">
        <v>501</v>
      </c>
      <c r="I94">
        <v>28.76</v>
      </c>
      <c r="J94">
        <v>7.58</v>
      </c>
    </row>
    <row r="95" spans="1:10" x14ac:dyDescent="0.25">
      <c r="A95">
        <v>36</v>
      </c>
      <c r="B95">
        <v>60</v>
      </c>
      <c r="C95" t="s">
        <v>464</v>
      </c>
      <c r="D95" t="s">
        <v>571</v>
      </c>
      <c r="E95">
        <v>2008</v>
      </c>
      <c r="F95" t="s">
        <v>499</v>
      </c>
      <c r="G95" s="1" t="s">
        <v>37</v>
      </c>
      <c r="H95" s="1"/>
      <c r="I95">
        <v>28.92</v>
      </c>
      <c r="J95">
        <v>7.74</v>
      </c>
    </row>
    <row r="96" spans="1:10" x14ac:dyDescent="0.25">
      <c r="A96">
        <v>37</v>
      </c>
      <c r="B96">
        <v>89</v>
      </c>
      <c r="C96" t="s">
        <v>389</v>
      </c>
      <c r="D96" t="s">
        <v>580</v>
      </c>
      <c r="E96">
        <v>2009</v>
      </c>
      <c r="F96" t="s">
        <v>499</v>
      </c>
      <c r="G96" s="1" t="s">
        <v>23</v>
      </c>
      <c r="H96" s="1"/>
      <c r="I96">
        <v>30.01</v>
      </c>
      <c r="J96">
        <v>8.83</v>
      </c>
    </row>
    <row r="97" spans="1:10" x14ac:dyDescent="0.25">
      <c r="A97">
        <v>38</v>
      </c>
      <c r="B97">
        <v>87</v>
      </c>
      <c r="C97" t="s">
        <v>363</v>
      </c>
      <c r="D97" t="s">
        <v>578</v>
      </c>
      <c r="E97">
        <v>2009</v>
      </c>
      <c r="F97" t="s">
        <v>499</v>
      </c>
      <c r="G97" s="1" t="s">
        <v>23</v>
      </c>
      <c r="H97" s="1"/>
      <c r="I97">
        <v>30.13</v>
      </c>
      <c r="J97">
        <v>8.9499999999999993</v>
      </c>
    </row>
    <row r="98" spans="1:10" x14ac:dyDescent="0.25">
      <c r="A98">
        <v>39</v>
      </c>
      <c r="B98">
        <v>84</v>
      </c>
      <c r="C98" t="s">
        <v>359</v>
      </c>
      <c r="D98" t="s">
        <v>538</v>
      </c>
      <c r="E98">
        <v>2009</v>
      </c>
      <c r="F98" t="s">
        <v>499</v>
      </c>
      <c r="G98" s="1" t="s">
        <v>23</v>
      </c>
      <c r="H98" s="1" t="s">
        <v>501</v>
      </c>
      <c r="I98">
        <v>31.32</v>
      </c>
      <c r="J98">
        <v>10.14</v>
      </c>
    </row>
    <row r="99" spans="1:10" x14ac:dyDescent="0.25">
      <c r="A99">
        <v>40</v>
      </c>
      <c r="B99">
        <v>76</v>
      </c>
      <c r="C99" t="s">
        <v>373</v>
      </c>
      <c r="D99" t="s">
        <v>548</v>
      </c>
      <c r="E99">
        <v>2009</v>
      </c>
      <c r="F99" t="s">
        <v>499</v>
      </c>
      <c r="G99" s="1" t="s">
        <v>18</v>
      </c>
      <c r="H99" s="1"/>
      <c r="I99">
        <v>33.22</v>
      </c>
      <c r="J99">
        <v>12.04</v>
      </c>
    </row>
    <row r="100" spans="1:10" x14ac:dyDescent="0.25">
      <c r="A100">
        <v>41</v>
      </c>
      <c r="B100">
        <v>64</v>
      </c>
      <c r="C100" t="s">
        <v>482</v>
      </c>
      <c r="D100" t="s">
        <v>582</v>
      </c>
      <c r="E100">
        <v>2009</v>
      </c>
      <c r="F100" t="s">
        <v>499</v>
      </c>
      <c r="G100" s="1" t="s">
        <v>37</v>
      </c>
      <c r="H100" s="1" t="s">
        <v>501</v>
      </c>
      <c r="I100">
        <v>33.36</v>
      </c>
      <c r="J100">
        <v>12.18</v>
      </c>
    </row>
    <row r="101" spans="1:10" x14ac:dyDescent="0.25">
      <c r="G101" s="1"/>
      <c r="H101" s="1"/>
    </row>
    <row r="102" spans="1:10" x14ac:dyDescent="0.25">
      <c r="G102" s="1"/>
      <c r="H102" s="1"/>
    </row>
    <row r="103" spans="1:10" x14ac:dyDescent="0.25">
      <c r="A103" t="s">
        <v>678</v>
      </c>
      <c r="G103" s="1"/>
      <c r="H103" s="1"/>
    </row>
    <row r="104" spans="1:10" x14ac:dyDescent="0.25">
      <c r="B104">
        <v>48</v>
      </c>
      <c r="C104" t="s">
        <v>396</v>
      </c>
      <c r="D104" t="s">
        <v>586</v>
      </c>
      <c r="E104">
        <v>2009</v>
      </c>
      <c r="F104" t="s">
        <v>499</v>
      </c>
      <c r="G104" s="1" t="s">
        <v>37</v>
      </c>
      <c r="H104" s="1"/>
    </row>
    <row r="105" spans="1:10" x14ac:dyDescent="0.25">
      <c r="B105">
        <v>49</v>
      </c>
      <c r="C105" t="s">
        <v>99</v>
      </c>
      <c r="D105" t="s">
        <v>587</v>
      </c>
      <c r="E105">
        <v>2008</v>
      </c>
      <c r="F105" t="s">
        <v>499</v>
      </c>
      <c r="G105" s="1" t="s">
        <v>16</v>
      </c>
      <c r="H105" s="1" t="s">
        <v>501</v>
      </c>
    </row>
    <row r="106" spans="1:10" x14ac:dyDescent="0.25">
      <c r="B106">
        <v>75</v>
      </c>
      <c r="C106" t="s">
        <v>400</v>
      </c>
      <c r="D106" t="s">
        <v>588</v>
      </c>
      <c r="E106">
        <v>2009</v>
      </c>
      <c r="F106" t="s">
        <v>499</v>
      </c>
      <c r="G106" s="1" t="s">
        <v>23</v>
      </c>
      <c r="H106" s="1" t="s">
        <v>501</v>
      </c>
    </row>
    <row r="107" spans="1:10" x14ac:dyDescent="0.25">
      <c r="B107">
        <v>91</v>
      </c>
      <c r="C107" t="s">
        <v>387</v>
      </c>
      <c r="D107" t="s">
        <v>589</v>
      </c>
      <c r="E107">
        <v>2009</v>
      </c>
      <c r="F107" t="s">
        <v>499</v>
      </c>
      <c r="G107" s="1" t="s">
        <v>23</v>
      </c>
      <c r="H107" s="1"/>
    </row>
    <row r="108" spans="1:10" x14ac:dyDescent="0.25">
      <c r="G108" s="1"/>
      <c r="H108" s="1"/>
    </row>
    <row r="109" spans="1:10" x14ac:dyDescent="0.25">
      <c r="G109" s="1"/>
      <c r="H109" s="1"/>
    </row>
    <row r="110" spans="1:10" x14ac:dyDescent="0.25">
      <c r="A110" t="s">
        <v>679</v>
      </c>
      <c r="G110" s="1"/>
      <c r="H110" s="1"/>
    </row>
    <row r="111" spans="1:10" x14ac:dyDescent="0.25">
      <c r="A111">
        <v>1</v>
      </c>
      <c r="B111">
        <v>127</v>
      </c>
      <c r="C111" t="s">
        <v>21</v>
      </c>
      <c r="D111" t="s">
        <v>598</v>
      </c>
      <c r="E111">
        <v>2007</v>
      </c>
      <c r="F111" t="s">
        <v>499</v>
      </c>
      <c r="G111" s="1" t="s">
        <v>16</v>
      </c>
      <c r="H111" s="1" t="s">
        <v>501</v>
      </c>
      <c r="I111">
        <v>21.07</v>
      </c>
    </row>
    <row r="112" spans="1:10" x14ac:dyDescent="0.25">
      <c r="A112">
        <v>2</v>
      </c>
      <c r="B112">
        <v>130</v>
      </c>
      <c r="C112" t="s">
        <v>53</v>
      </c>
      <c r="D112" t="s">
        <v>593</v>
      </c>
      <c r="E112">
        <v>2006</v>
      </c>
      <c r="F112" t="s">
        <v>499</v>
      </c>
      <c r="G112" s="1" t="s">
        <v>16</v>
      </c>
      <c r="H112" s="1" t="s">
        <v>501</v>
      </c>
      <c r="I112">
        <v>21.18</v>
      </c>
      <c r="J112">
        <v>0.11</v>
      </c>
    </row>
    <row r="113" spans="1:10" x14ac:dyDescent="0.25">
      <c r="A113">
        <v>3</v>
      </c>
      <c r="B113">
        <v>121</v>
      </c>
      <c r="C113" t="s">
        <v>42</v>
      </c>
      <c r="D113" t="s">
        <v>605</v>
      </c>
      <c r="E113">
        <v>2007</v>
      </c>
      <c r="F113" t="s">
        <v>499</v>
      </c>
      <c r="G113" s="1" t="s">
        <v>16</v>
      </c>
      <c r="H113" s="1" t="s">
        <v>501</v>
      </c>
      <c r="I113">
        <v>21.51</v>
      </c>
      <c r="J113">
        <v>0.44</v>
      </c>
    </row>
    <row r="114" spans="1:10" x14ac:dyDescent="0.25">
      <c r="A114">
        <v>4</v>
      </c>
      <c r="B114">
        <v>124</v>
      </c>
      <c r="C114" t="s">
        <v>52</v>
      </c>
      <c r="D114" t="s">
        <v>594</v>
      </c>
      <c r="E114">
        <v>2006</v>
      </c>
      <c r="F114" t="s">
        <v>499</v>
      </c>
      <c r="G114" s="1" t="s">
        <v>16</v>
      </c>
      <c r="H114" s="1" t="s">
        <v>501</v>
      </c>
      <c r="I114">
        <v>21.53</v>
      </c>
      <c r="J114">
        <v>0.46</v>
      </c>
    </row>
    <row r="115" spans="1:10" x14ac:dyDescent="0.25">
      <c r="A115">
        <v>5</v>
      </c>
      <c r="B115">
        <v>93</v>
      </c>
      <c r="C115" t="s">
        <v>54</v>
      </c>
      <c r="D115" t="s">
        <v>612</v>
      </c>
      <c r="E115">
        <v>2006</v>
      </c>
      <c r="F115" t="s">
        <v>499</v>
      </c>
      <c r="G115" s="1" t="s">
        <v>18</v>
      </c>
      <c r="H115" s="1" t="s">
        <v>501</v>
      </c>
      <c r="I115">
        <v>21.83</v>
      </c>
      <c r="J115">
        <v>0.76</v>
      </c>
    </row>
    <row r="116" spans="1:10" x14ac:dyDescent="0.25">
      <c r="A116">
        <v>6</v>
      </c>
      <c r="B116">
        <v>96</v>
      </c>
      <c r="C116" t="s">
        <v>60</v>
      </c>
      <c r="D116" t="s">
        <v>606</v>
      </c>
      <c r="E116">
        <v>2006</v>
      </c>
      <c r="F116" t="s">
        <v>499</v>
      </c>
      <c r="G116" t="s">
        <v>23</v>
      </c>
      <c r="H116" t="s">
        <v>501</v>
      </c>
      <c r="I116">
        <v>21.84</v>
      </c>
      <c r="J116">
        <v>0.77</v>
      </c>
    </row>
    <row r="117" spans="1:10" x14ac:dyDescent="0.25">
      <c r="A117">
        <v>7</v>
      </c>
      <c r="B117">
        <v>102</v>
      </c>
      <c r="C117" t="s">
        <v>69</v>
      </c>
      <c r="D117" t="s">
        <v>616</v>
      </c>
      <c r="E117">
        <v>2006</v>
      </c>
      <c r="F117" t="s">
        <v>499</v>
      </c>
      <c r="G117" t="s">
        <v>18</v>
      </c>
      <c r="I117">
        <v>22.13</v>
      </c>
      <c r="J117">
        <v>1.06</v>
      </c>
    </row>
    <row r="118" spans="1:10" x14ac:dyDescent="0.25">
      <c r="A118">
        <v>8</v>
      </c>
      <c r="B118">
        <v>104</v>
      </c>
      <c r="C118" t="s">
        <v>49</v>
      </c>
      <c r="D118" t="s">
        <v>610</v>
      </c>
      <c r="E118">
        <v>2007</v>
      </c>
      <c r="F118" t="s">
        <v>499</v>
      </c>
      <c r="G118" t="s">
        <v>23</v>
      </c>
      <c r="H118" t="s">
        <v>501</v>
      </c>
      <c r="I118">
        <v>22.31</v>
      </c>
      <c r="J118">
        <v>1.24</v>
      </c>
    </row>
    <row r="119" spans="1:10" x14ac:dyDescent="0.25">
      <c r="A119">
        <v>9</v>
      </c>
      <c r="B119">
        <v>116</v>
      </c>
      <c r="C119" t="s">
        <v>200</v>
      </c>
      <c r="D119" t="s">
        <v>625</v>
      </c>
      <c r="E119">
        <v>2006</v>
      </c>
      <c r="F119" t="s">
        <v>499</v>
      </c>
      <c r="G119" t="s">
        <v>23</v>
      </c>
      <c r="H119" t="s">
        <v>501</v>
      </c>
      <c r="I119">
        <v>22.57</v>
      </c>
      <c r="J119">
        <v>1.5</v>
      </c>
    </row>
    <row r="120" spans="1:10" x14ac:dyDescent="0.25">
      <c r="A120">
        <v>10</v>
      </c>
      <c r="B120">
        <v>115</v>
      </c>
      <c r="C120" t="s">
        <v>55</v>
      </c>
      <c r="D120" t="s">
        <v>619</v>
      </c>
      <c r="E120">
        <v>2006</v>
      </c>
      <c r="F120" t="s">
        <v>499</v>
      </c>
      <c r="G120" t="s">
        <v>16</v>
      </c>
      <c r="H120" t="s">
        <v>501</v>
      </c>
      <c r="I120">
        <v>22.72</v>
      </c>
      <c r="J120">
        <v>1.65</v>
      </c>
    </row>
    <row r="121" spans="1:10" x14ac:dyDescent="0.25">
      <c r="A121">
        <v>11</v>
      </c>
      <c r="B121">
        <v>108</v>
      </c>
      <c r="C121" t="s">
        <v>56</v>
      </c>
      <c r="D121" t="s">
        <v>629</v>
      </c>
      <c r="E121">
        <v>2006</v>
      </c>
      <c r="F121" t="s">
        <v>499</v>
      </c>
      <c r="G121" t="s">
        <v>18</v>
      </c>
      <c r="I121">
        <v>22.97</v>
      </c>
      <c r="J121">
        <v>1.9</v>
      </c>
    </row>
    <row r="122" spans="1:10" x14ac:dyDescent="0.25">
      <c r="A122">
        <v>12</v>
      </c>
      <c r="B122">
        <v>99</v>
      </c>
      <c r="C122" t="s">
        <v>26</v>
      </c>
      <c r="D122" t="s">
        <v>633</v>
      </c>
      <c r="E122">
        <v>2007</v>
      </c>
      <c r="F122" t="s">
        <v>499</v>
      </c>
      <c r="G122" t="s">
        <v>18</v>
      </c>
      <c r="I122">
        <v>23.1</v>
      </c>
      <c r="J122">
        <v>2.0299999999999998</v>
      </c>
    </row>
    <row r="123" spans="1:10" x14ac:dyDescent="0.25">
      <c r="A123">
        <v>13</v>
      </c>
      <c r="B123">
        <v>118</v>
      </c>
      <c r="C123" t="s">
        <v>57</v>
      </c>
      <c r="D123" t="s">
        <v>627</v>
      </c>
      <c r="E123">
        <v>2006</v>
      </c>
      <c r="F123" t="s">
        <v>499</v>
      </c>
      <c r="G123" t="s">
        <v>16</v>
      </c>
      <c r="H123" t="s">
        <v>501</v>
      </c>
      <c r="I123">
        <v>23.28</v>
      </c>
      <c r="J123">
        <v>2.21</v>
      </c>
    </row>
    <row r="124" spans="1:10" x14ac:dyDescent="0.25">
      <c r="A124">
        <v>14</v>
      </c>
      <c r="B124">
        <v>111</v>
      </c>
      <c r="C124" t="s">
        <v>50</v>
      </c>
      <c r="D124" t="s">
        <v>635</v>
      </c>
      <c r="E124">
        <v>2007</v>
      </c>
      <c r="F124" t="s">
        <v>499</v>
      </c>
      <c r="G124" t="s">
        <v>18</v>
      </c>
      <c r="H124" t="s">
        <v>501</v>
      </c>
      <c r="I124">
        <v>23.29</v>
      </c>
      <c r="J124">
        <v>2.2200000000000002</v>
      </c>
    </row>
    <row r="125" spans="1:10" x14ac:dyDescent="0.25">
      <c r="A125">
        <v>15</v>
      </c>
      <c r="B125">
        <v>101</v>
      </c>
      <c r="C125" t="s">
        <v>61</v>
      </c>
      <c r="D125" t="s">
        <v>634</v>
      </c>
      <c r="E125">
        <v>2006</v>
      </c>
      <c r="F125" t="s">
        <v>499</v>
      </c>
      <c r="G125" t="s">
        <v>23</v>
      </c>
      <c r="I125">
        <v>23.38</v>
      </c>
      <c r="J125">
        <v>2.31</v>
      </c>
    </row>
    <row r="126" spans="1:10" x14ac:dyDescent="0.25">
      <c r="A126">
        <v>16</v>
      </c>
      <c r="B126">
        <v>106</v>
      </c>
      <c r="C126" t="s">
        <v>58</v>
      </c>
      <c r="D126" t="s">
        <v>628</v>
      </c>
      <c r="E126">
        <v>2006</v>
      </c>
      <c r="F126" t="s">
        <v>499</v>
      </c>
      <c r="G126" t="s">
        <v>16</v>
      </c>
      <c r="H126" t="s">
        <v>501</v>
      </c>
      <c r="I126">
        <v>23.57</v>
      </c>
      <c r="J126">
        <v>2.5</v>
      </c>
    </row>
    <row r="127" spans="1:10" x14ac:dyDescent="0.25">
      <c r="A127">
        <v>17</v>
      </c>
      <c r="B127">
        <v>103</v>
      </c>
      <c r="C127" t="s">
        <v>63</v>
      </c>
      <c r="D127" t="s">
        <v>637</v>
      </c>
      <c r="E127">
        <v>2006</v>
      </c>
      <c r="F127" t="s">
        <v>499</v>
      </c>
      <c r="G127" t="s">
        <v>16</v>
      </c>
      <c r="H127" t="s">
        <v>501</v>
      </c>
      <c r="I127">
        <v>23.7</v>
      </c>
      <c r="J127">
        <v>2.63</v>
      </c>
    </row>
    <row r="128" spans="1:10" x14ac:dyDescent="0.25">
      <c r="A128">
        <v>18</v>
      </c>
      <c r="B128">
        <v>107</v>
      </c>
      <c r="C128" t="s">
        <v>70</v>
      </c>
      <c r="D128" t="s">
        <v>636</v>
      </c>
      <c r="E128">
        <v>2006</v>
      </c>
      <c r="F128" t="s">
        <v>499</v>
      </c>
      <c r="G128" t="s">
        <v>23</v>
      </c>
      <c r="H128" t="s">
        <v>501</v>
      </c>
      <c r="I128">
        <v>23.72</v>
      </c>
      <c r="J128">
        <v>2.65</v>
      </c>
    </row>
    <row r="129" spans="1:10" x14ac:dyDescent="0.25">
      <c r="A129">
        <v>19</v>
      </c>
      <c r="B129">
        <v>100</v>
      </c>
      <c r="C129" t="s">
        <v>47</v>
      </c>
      <c r="D129" t="s">
        <v>641</v>
      </c>
      <c r="E129">
        <v>2007</v>
      </c>
      <c r="F129" t="s">
        <v>499</v>
      </c>
      <c r="G129" t="s">
        <v>16</v>
      </c>
      <c r="H129" t="s">
        <v>501</v>
      </c>
      <c r="I129">
        <v>23.75</v>
      </c>
      <c r="J129">
        <v>2.68</v>
      </c>
    </row>
    <row r="130" spans="1:10" x14ac:dyDescent="0.25">
      <c r="A130">
        <v>20</v>
      </c>
      <c r="B130">
        <v>105</v>
      </c>
      <c r="C130" t="s">
        <v>28</v>
      </c>
      <c r="D130" t="s">
        <v>644</v>
      </c>
      <c r="E130">
        <v>2007</v>
      </c>
      <c r="F130" t="s">
        <v>499</v>
      </c>
      <c r="G130" t="s">
        <v>18</v>
      </c>
      <c r="H130" t="s">
        <v>501</v>
      </c>
      <c r="I130">
        <v>23.94</v>
      </c>
      <c r="J130">
        <v>2.87</v>
      </c>
    </row>
    <row r="131" spans="1:10" x14ac:dyDescent="0.25">
      <c r="A131">
        <v>21</v>
      </c>
      <c r="B131">
        <v>120</v>
      </c>
      <c r="C131" t="s">
        <v>62</v>
      </c>
      <c r="D131" t="s">
        <v>645</v>
      </c>
      <c r="E131">
        <v>2006</v>
      </c>
      <c r="F131" t="s">
        <v>499</v>
      </c>
      <c r="G131" t="s">
        <v>18</v>
      </c>
      <c r="I131">
        <v>24.13</v>
      </c>
      <c r="J131">
        <v>3.06</v>
      </c>
    </row>
    <row r="132" spans="1:10" x14ac:dyDescent="0.25">
      <c r="A132">
        <v>22</v>
      </c>
      <c r="B132">
        <v>126</v>
      </c>
      <c r="C132" t="s">
        <v>449</v>
      </c>
      <c r="D132" t="s">
        <v>639</v>
      </c>
      <c r="E132">
        <v>2006</v>
      </c>
      <c r="F132" t="s">
        <v>499</v>
      </c>
      <c r="G132" t="s">
        <v>18</v>
      </c>
      <c r="I132">
        <v>24.22</v>
      </c>
      <c r="J132">
        <v>3.15</v>
      </c>
    </row>
    <row r="133" spans="1:10" x14ac:dyDescent="0.25">
      <c r="A133">
        <v>23</v>
      </c>
      <c r="B133">
        <v>110</v>
      </c>
      <c r="C133" t="s">
        <v>32</v>
      </c>
      <c r="D133" t="s">
        <v>643</v>
      </c>
      <c r="E133">
        <v>2007</v>
      </c>
      <c r="F133" t="s">
        <v>499</v>
      </c>
      <c r="G133" t="s">
        <v>23</v>
      </c>
      <c r="I133">
        <v>24.32</v>
      </c>
      <c r="J133">
        <v>3.25</v>
      </c>
    </row>
    <row r="134" spans="1:10" x14ac:dyDescent="0.25">
      <c r="A134">
        <v>24</v>
      </c>
      <c r="B134">
        <v>125</v>
      </c>
      <c r="C134" t="s">
        <v>64</v>
      </c>
      <c r="D134" t="s">
        <v>649</v>
      </c>
      <c r="E134">
        <v>2006</v>
      </c>
      <c r="F134" t="s">
        <v>499</v>
      </c>
      <c r="G134" t="s">
        <v>23</v>
      </c>
      <c r="H134" t="s">
        <v>501</v>
      </c>
      <c r="I134">
        <v>24.5</v>
      </c>
      <c r="J134">
        <v>3.43</v>
      </c>
    </row>
    <row r="135" spans="1:10" x14ac:dyDescent="0.25">
      <c r="A135">
        <v>25</v>
      </c>
      <c r="B135">
        <v>114</v>
      </c>
      <c r="C135" t="s">
        <v>36</v>
      </c>
      <c r="D135" t="s">
        <v>651</v>
      </c>
      <c r="E135">
        <v>2007</v>
      </c>
      <c r="F135" t="s">
        <v>499</v>
      </c>
      <c r="G135" t="s">
        <v>18</v>
      </c>
      <c r="I135">
        <v>24.56</v>
      </c>
      <c r="J135">
        <v>3.49</v>
      </c>
    </row>
    <row r="136" spans="1:10" x14ac:dyDescent="0.25">
      <c r="A136">
        <v>26</v>
      </c>
      <c r="B136">
        <v>123</v>
      </c>
      <c r="C136" t="s">
        <v>38</v>
      </c>
      <c r="D136" t="s">
        <v>647</v>
      </c>
      <c r="E136">
        <v>2007</v>
      </c>
      <c r="F136" t="s">
        <v>499</v>
      </c>
      <c r="G136" t="s">
        <v>18</v>
      </c>
      <c r="H136" t="s">
        <v>501</v>
      </c>
      <c r="I136">
        <v>24.62</v>
      </c>
      <c r="J136">
        <v>3.55</v>
      </c>
    </row>
    <row r="137" spans="1:10" x14ac:dyDescent="0.25">
      <c r="A137">
        <v>27</v>
      </c>
      <c r="B137">
        <v>117</v>
      </c>
      <c r="C137" t="s">
        <v>20</v>
      </c>
      <c r="D137" t="s">
        <v>650</v>
      </c>
      <c r="E137">
        <v>2007</v>
      </c>
      <c r="F137" t="s">
        <v>499</v>
      </c>
      <c r="G137" t="s">
        <v>18</v>
      </c>
      <c r="I137">
        <v>24.78</v>
      </c>
      <c r="J137">
        <v>3.71</v>
      </c>
    </row>
    <row r="138" spans="1:10" x14ac:dyDescent="0.25">
      <c r="A138">
        <v>28</v>
      </c>
      <c r="B138">
        <v>112</v>
      </c>
      <c r="C138" t="s">
        <v>59</v>
      </c>
      <c r="D138" t="s">
        <v>653</v>
      </c>
      <c r="E138">
        <v>2006</v>
      </c>
      <c r="F138" t="s">
        <v>499</v>
      </c>
      <c r="G138" t="s">
        <v>16</v>
      </c>
      <c r="H138" t="s">
        <v>501</v>
      </c>
      <c r="I138">
        <v>25.19</v>
      </c>
      <c r="J138">
        <v>4.12</v>
      </c>
    </row>
    <row r="139" spans="1:10" x14ac:dyDescent="0.25">
      <c r="A139">
        <v>29</v>
      </c>
      <c r="B139">
        <v>113</v>
      </c>
      <c r="C139" t="s">
        <v>65</v>
      </c>
      <c r="D139" t="s">
        <v>655</v>
      </c>
      <c r="E139">
        <v>2006</v>
      </c>
      <c r="F139" t="s">
        <v>499</v>
      </c>
      <c r="G139" t="s">
        <v>23</v>
      </c>
      <c r="H139" t="s">
        <v>501</v>
      </c>
      <c r="I139">
        <v>25.2</v>
      </c>
      <c r="J139">
        <v>4.13</v>
      </c>
    </row>
    <row r="140" spans="1:10" x14ac:dyDescent="0.25">
      <c r="A140">
        <v>30</v>
      </c>
      <c r="B140">
        <v>119</v>
      </c>
      <c r="C140" t="s">
        <v>135</v>
      </c>
      <c r="D140" t="s">
        <v>657</v>
      </c>
      <c r="E140">
        <v>2007</v>
      </c>
      <c r="F140" t="s">
        <v>499</v>
      </c>
      <c r="G140" s="1" t="s">
        <v>23</v>
      </c>
      <c r="H140" s="1" t="s">
        <v>501</v>
      </c>
      <c r="I140">
        <v>25.42</v>
      </c>
      <c r="J140">
        <v>4.3499999999999996</v>
      </c>
    </row>
    <row r="141" spans="1:10" x14ac:dyDescent="0.25">
      <c r="A141">
        <v>31</v>
      </c>
      <c r="B141">
        <v>129</v>
      </c>
      <c r="C141" t="s">
        <v>68</v>
      </c>
      <c r="D141" t="s">
        <v>658</v>
      </c>
      <c r="E141">
        <v>2006</v>
      </c>
      <c r="F141" t="s">
        <v>499</v>
      </c>
      <c r="G141" s="1" t="s">
        <v>18</v>
      </c>
      <c r="H141" s="1"/>
      <c r="I141">
        <v>25.97</v>
      </c>
      <c r="J141">
        <v>4.9000000000000004</v>
      </c>
    </row>
    <row r="142" spans="1:10" x14ac:dyDescent="0.25">
      <c r="A142">
        <v>32</v>
      </c>
      <c r="B142">
        <v>122</v>
      </c>
      <c r="C142" t="s">
        <v>31</v>
      </c>
      <c r="D142" t="s">
        <v>659</v>
      </c>
      <c r="E142">
        <v>2007</v>
      </c>
      <c r="F142" t="s">
        <v>499</v>
      </c>
      <c r="G142" s="1" t="s">
        <v>23</v>
      </c>
      <c r="H142" s="1" t="s">
        <v>501</v>
      </c>
      <c r="I142">
        <v>26.91</v>
      </c>
      <c r="J142">
        <v>5.84</v>
      </c>
    </row>
    <row r="143" spans="1:10" x14ac:dyDescent="0.25">
      <c r="A143">
        <v>33</v>
      </c>
      <c r="B143">
        <v>134</v>
      </c>
      <c r="C143" t="s">
        <v>71</v>
      </c>
      <c r="D143" t="s">
        <v>660</v>
      </c>
      <c r="E143">
        <v>2006</v>
      </c>
      <c r="F143" t="s">
        <v>499</v>
      </c>
      <c r="G143" s="1" t="s">
        <v>18</v>
      </c>
      <c r="H143" s="1"/>
      <c r="I143">
        <v>27.99</v>
      </c>
      <c r="J143">
        <v>6.92</v>
      </c>
    </row>
    <row r="144" spans="1:10" x14ac:dyDescent="0.25">
      <c r="A144">
        <v>34</v>
      </c>
      <c r="B144">
        <v>135</v>
      </c>
      <c r="C144" t="s">
        <v>475</v>
      </c>
      <c r="D144" t="s">
        <v>663</v>
      </c>
      <c r="E144">
        <v>2007</v>
      </c>
      <c r="F144" t="s">
        <v>664</v>
      </c>
      <c r="G144" s="1" t="s">
        <v>18</v>
      </c>
      <c r="H144" s="1"/>
      <c r="I144">
        <v>29.51</v>
      </c>
      <c r="J144">
        <v>8.44</v>
      </c>
    </row>
    <row r="145" spans="1:10" x14ac:dyDescent="0.25">
      <c r="A145">
        <v>35</v>
      </c>
      <c r="B145">
        <v>132</v>
      </c>
      <c r="C145" t="s">
        <v>67</v>
      </c>
      <c r="D145" t="s">
        <v>661</v>
      </c>
      <c r="E145">
        <v>2006</v>
      </c>
      <c r="F145" t="s">
        <v>499</v>
      </c>
      <c r="G145" s="1" t="s">
        <v>18</v>
      </c>
      <c r="H145" s="1" t="s">
        <v>501</v>
      </c>
      <c r="I145">
        <v>29.58</v>
      </c>
      <c r="J145">
        <v>8.51</v>
      </c>
    </row>
    <row r="146" spans="1:10" x14ac:dyDescent="0.25">
      <c r="A146">
        <v>36</v>
      </c>
      <c r="B146">
        <v>131</v>
      </c>
      <c r="C146" t="s">
        <v>182</v>
      </c>
      <c r="D146" t="s">
        <v>662</v>
      </c>
      <c r="E146">
        <v>2006</v>
      </c>
      <c r="F146" t="s">
        <v>499</v>
      </c>
      <c r="G146" s="1" t="s">
        <v>23</v>
      </c>
      <c r="H146" s="1"/>
      <c r="I146">
        <v>29.74</v>
      </c>
      <c r="J146">
        <v>8.67</v>
      </c>
    </row>
    <row r="147" spans="1:10" x14ac:dyDescent="0.25">
      <c r="A147">
        <v>37</v>
      </c>
      <c r="B147">
        <v>94</v>
      </c>
      <c r="C147" t="s">
        <v>466</v>
      </c>
      <c r="D147" t="s">
        <v>665</v>
      </c>
      <c r="E147">
        <v>2007</v>
      </c>
      <c r="F147" t="s">
        <v>499</v>
      </c>
      <c r="G147" s="1" t="s">
        <v>37</v>
      </c>
      <c r="H147" s="1" t="s">
        <v>501</v>
      </c>
      <c r="I147">
        <v>32.03</v>
      </c>
      <c r="J147">
        <v>10.96</v>
      </c>
    </row>
    <row r="148" spans="1:10" x14ac:dyDescent="0.25">
      <c r="G148" s="1"/>
      <c r="H148" s="1"/>
    </row>
    <row r="149" spans="1:10" x14ac:dyDescent="0.25">
      <c r="G149" s="1"/>
      <c r="H149" s="1"/>
    </row>
    <row r="150" spans="1:10" x14ac:dyDescent="0.25">
      <c r="A150" t="s">
        <v>676</v>
      </c>
      <c r="G150" s="1"/>
      <c r="H150" s="1"/>
    </row>
    <row r="151" spans="1:10" x14ac:dyDescent="0.25">
      <c r="B151">
        <v>109</v>
      </c>
      <c r="C151" t="s">
        <v>66</v>
      </c>
      <c r="D151" t="s">
        <v>666</v>
      </c>
      <c r="E151">
        <v>2006</v>
      </c>
      <c r="F151" t="s">
        <v>499</v>
      </c>
      <c r="G151" s="1" t="s">
        <v>16</v>
      </c>
      <c r="H151" s="1" t="s">
        <v>501</v>
      </c>
    </row>
    <row r="152" spans="1:10" x14ac:dyDescent="0.25">
      <c r="B152">
        <v>128</v>
      </c>
      <c r="C152" t="s">
        <v>29</v>
      </c>
      <c r="D152" t="s">
        <v>667</v>
      </c>
      <c r="E152">
        <v>2007</v>
      </c>
      <c r="F152" t="s">
        <v>499</v>
      </c>
      <c r="G152" s="1" t="s">
        <v>23</v>
      </c>
      <c r="H152" s="1"/>
    </row>
    <row r="153" spans="1:10" x14ac:dyDescent="0.25">
      <c r="B153">
        <v>133</v>
      </c>
      <c r="C153" t="s">
        <v>43</v>
      </c>
      <c r="D153" t="s">
        <v>668</v>
      </c>
      <c r="E153">
        <v>2007</v>
      </c>
      <c r="F153" t="s">
        <v>499</v>
      </c>
      <c r="G153" s="1" t="s">
        <v>23</v>
      </c>
      <c r="H153" s="1"/>
    </row>
    <row r="154" spans="1:10" x14ac:dyDescent="0.25">
      <c r="G154" s="1"/>
      <c r="H154" s="1"/>
    </row>
    <row r="155" spans="1:10" x14ac:dyDescent="0.25">
      <c r="G155" s="1"/>
      <c r="H155" s="1"/>
    </row>
    <row r="156" spans="1:10" x14ac:dyDescent="0.25">
      <c r="A156" t="s">
        <v>672</v>
      </c>
      <c r="G156" s="1"/>
      <c r="H156" s="1"/>
    </row>
    <row r="157" spans="1:10" x14ac:dyDescent="0.25">
      <c r="B157">
        <v>95</v>
      </c>
      <c r="C157" t="s">
        <v>170</v>
      </c>
      <c r="D157" t="s">
        <v>654</v>
      </c>
      <c r="E157">
        <v>2006</v>
      </c>
      <c r="F157" t="s">
        <v>499</v>
      </c>
      <c r="G157" s="1" t="s">
        <v>16</v>
      </c>
      <c r="H157" s="1" t="s">
        <v>501</v>
      </c>
    </row>
    <row r="158" spans="1:10" x14ac:dyDescent="0.25">
      <c r="G158" s="1"/>
      <c r="H158" s="1"/>
    </row>
    <row r="159" spans="1:10" x14ac:dyDescent="0.25">
      <c r="G159" s="1"/>
      <c r="H159" s="1"/>
    </row>
    <row r="160" spans="1:10" x14ac:dyDescent="0.25">
      <c r="A160" t="s">
        <v>680</v>
      </c>
      <c r="G160" s="1"/>
      <c r="H160" s="1"/>
    </row>
    <row r="161" spans="1:10" x14ac:dyDescent="0.25">
      <c r="A161">
        <v>1</v>
      </c>
      <c r="B161">
        <v>166</v>
      </c>
      <c r="C161" t="s">
        <v>109</v>
      </c>
      <c r="D161" t="s">
        <v>590</v>
      </c>
      <c r="E161">
        <v>2006</v>
      </c>
      <c r="F161" t="s">
        <v>499</v>
      </c>
      <c r="G161" s="1" t="s">
        <v>16</v>
      </c>
      <c r="H161" s="1" t="s">
        <v>501</v>
      </c>
      <c r="I161">
        <v>20.059999999999999</v>
      </c>
    </row>
    <row r="162" spans="1:10" x14ac:dyDescent="0.25">
      <c r="A162">
        <v>2</v>
      </c>
      <c r="B162">
        <v>143</v>
      </c>
      <c r="C162" t="s">
        <v>107</v>
      </c>
      <c r="D162" t="s">
        <v>592</v>
      </c>
      <c r="E162">
        <v>2006</v>
      </c>
      <c r="F162" t="s">
        <v>499</v>
      </c>
      <c r="G162" s="1" t="s">
        <v>23</v>
      </c>
      <c r="H162" s="1"/>
      <c r="I162">
        <v>20.91</v>
      </c>
      <c r="J162">
        <v>0.85</v>
      </c>
    </row>
    <row r="163" spans="1:10" x14ac:dyDescent="0.25">
      <c r="A163">
        <v>3</v>
      </c>
      <c r="B163">
        <v>168</v>
      </c>
      <c r="C163" t="s">
        <v>117</v>
      </c>
      <c r="D163" t="s">
        <v>595</v>
      </c>
      <c r="E163">
        <v>2006</v>
      </c>
      <c r="F163" t="s">
        <v>499</v>
      </c>
      <c r="G163" s="1" t="s">
        <v>16</v>
      </c>
      <c r="H163" s="1" t="s">
        <v>501</v>
      </c>
      <c r="I163">
        <v>21.05</v>
      </c>
      <c r="J163">
        <v>0.99</v>
      </c>
    </row>
    <row r="164" spans="1:10" x14ac:dyDescent="0.25">
      <c r="A164">
        <v>4</v>
      </c>
      <c r="B164">
        <v>174</v>
      </c>
      <c r="C164" t="s">
        <v>74</v>
      </c>
      <c r="D164" t="s">
        <v>591</v>
      </c>
      <c r="E164">
        <v>2007</v>
      </c>
      <c r="F164" t="s">
        <v>499</v>
      </c>
      <c r="G164" s="1" t="s">
        <v>16</v>
      </c>
      <c r="H164" s="1" t="s">
        <v>501</v>
      </c>
      <c r="I164">
        <v>21.18</v>
      </c>
      <c r="J164">
        <v>1.1200000000000001</v>
      </c>
    </row>
    <row r="165" spans="1:10" x14ac:dyDescent="0.25">
      <c r="A165">
        <v>5</v>
      </c>
      <c r="B165">
        <v>175</v>
      </c>
      <c r="C165" t="s">
        <v>72</v>
      </c>
      <c r="D165" t="s">
        <v>596</v>
      </c>
      <c r="E165">
        <v>2007</v>
      </c>
      <c r="F165" t="s">
        <v>499</v>
      </c>
      <c r="G165" s="1" t="s">
        <v>16</v>
      </c>
      <c r="H165" s="1" t="s">
        <v>501</v>
      </c>
      <c r="I165">
        <v>21.2</v>
      </c>
      <c r="J165">
        <v>1.1399999999999999</v>
      </c>
    </row>
    <row r="166" spans="1:10" x14ac:dyDescent="0.25">
      <c r="A166">
        <v>6</v>
      </c>
      <c r="B166">
        <v>170</v>
      </c>
      <c r="C166" t="s">
        <v>79</v>
      </c>
      <c r="D166" t="s">
        <v>597</v>
      </c>
      <c r="E166">
        <v>2007</v>
      </c>
      <c r="F166" t="s">
        <v>499</v>
      </c>
      <c r="G166" s="1" t="s">
        <v>16</v>
      </c>
      <c r="H166" s="1" t="s">
        <v>501</v>
      </c>
      <c r="I166">
        <v>21.26</v>
      </c>
      <c r="J166">
        <v>1.2</v>
      </c>
    </row>
    <row r="167" spans="1:10" x14ac:dyDescent="0.25">
      <c r="A167">
        <v>7</v>
      </c>
      <c r="B167">
        <v>149</v>
      </c>
      <c r="C167" t="s">
        <v>112</v>
      </c>
      <c r="D167" t="s">
        <v>602</v>
      </c>
      <c r="E167">
        <v>2006</v>
      </c>
      <c r="F167" t="s">
        <v>499</v>
      </c>
      <c r="G167" s="1" t="s">
        <v>23</v>
      </c>
      <c r="H167" s="1" t="s">
        <v>501</v>
      </c>
      <c r="I167">
        <v>21.38</v>
      </c>
      <c r="J167">
        <v>1.32</v>
      </c>
    </row>
    <row r="168" spans="1:10" x14ac:dyDescent="0.25">
      <c r="A168">
        <v>8</v>
      </c>
      <c r="B168">
        <v>150</v>
      </c>
      <c r="C168" t="s">
        <v>110</v>
      </c>
      <c r="D168" t="s">
        <v>601</v>
      </c>
      <c r="E168">
        <v>2006</v>
      </c>
      <c r="F168" t="s">
        <v>499</v>
      </c>
      <c r="G168" s="1" t="s">
        <v>18</v>
      </c>
      <c r="H168" s="1"/>
      <c r="I168">
        <v>21.5</v>
      </c>
      <c r="J168">
        <v>1.44</v>
      </c>
    </row>
    <row r="169" spans="1:10" x14ac:dyDescent="0.25">
      <c r="A169">
        <v>9</v>
      </c>
      <c r="B169">
        <v>173</v>
      </c>
      <c r="C169" t="s">
        <v>73</v>
      </c>
      <c r="D169" t="s">
        <v>604</v>
      </c>
      <c r="E169">
        <v>2007</v>
      </c>
      <c r="F169" t="s">
        <v>499</v>
      </c>
      <c r="G169" s="1" t="s">
        <v>16</v>
      </c>
      <c r="H169" s="1" t="s">
        <v>501</v>
      </c>
      <c r="I169">
        <v>21.54</v>
      </c>
      <c r="J169">
        <v>1.48</v>
      </c>
    </row>
    <row r="170" spans="1:10" x14ac:dyDescent="0.25">
      <c r="A170">
        <v>10</v>
      </c>
      <c r="B170">
        <v>172</v>
      </c>
      <c r="C170" t="s">
        <v>119</v>
      </c>
      <c r="D170" t="s">
        <v>599</v>
      </c>
      <c r="E170">
        <v>2006</v>
      </c>
      <c r="F170" t="s">
        <v>499</v>
      </c>
      <c r="G170" s="1" t="s">
        <v>16</v>
      </c>
      <c r="H170" s="1" t="s">
        <v>501</v>
      </c>
      <c r="I170">
        <v>21.64</v>
      </c>
      <c r="J170">
        <v>1.58</v>
      </c>
    </row>
    <row r="171" spans="1:10" x14ac:dyDescent="0.25">
      <c r="A171">
        <v>11</v>
      </c>
      <c r="B171">
        <v>152</v>
      </c>
      <c r="C171" t="s">
        <v>106</v>
      </c>
      <c r="D171" t="s">
        <v>608</v>
      </c>
      <c r="E171">
        <v>2007</v>
      </c>
      <c r="F171" t="s">
        <v>499</v>
      </c>
      <c r="G171" s="1" t="s">
        <v>23</v>
      </c>
      <c r="H171" s="1" t="s">
        <v>501</v>
      </c>
      <c r="I171">
        <v>21.65</v>
      </c>
      <c r="J171">
        <v>1.59</v>
      </c>
    </row>
    <row r="172" spans="1:10" x14ac:dyDescent="0.25">
      <c r="A172">
        <v>12</v>
      </c>
      <c r="B172">
        <v>141</v>
      </c>
      <c r="C172" t="s">
        <v>454</v>
      </c>
      <c r="D172" t="s">
        <v>611</v>
      </c>
      <c r="E172">
        <v>2007</v>
      </c>
      <c r="F172" t="s">
        <v>499</v>
      </c>
      <c r="G172" s="1" t="s">
        <v>18</v>
      </c>
      <c r="H172" s="1"/>
      <c r="I172">
        <v>21.75</v>
      </c>
      <c r="J172">
        <v>1.69</v>
      </c>
    </row>
    <row r="173" spans="1:10" x14ac:dyDescent="0.25">
      <c r="A173">
        <v>13</v>
      </c>
      <c r="B173">
        <v>164</v>
      </c>
      <c r="C173" t="s">
        <v>85</v>
      </c>
      <c r="D173" t="s">
        <v>607</v>
      </c>
      <c r="E173">
        <v>2007</v>
      </c>
      <c r="F173" t="s">
        <v>499</v>
      </c>
      <c r="G173" s="1" t="s">
        <v>16</v>
      </c>
      <c r="H173" s="1" t="s">
        <v>501</v>
      </c>
      <c r="I173">
        <v>21.79</v>
      </c>
      <c r="J173">
        <v>1.73</v>
      </c>
    </row>
    <row r="174" spans="1:10" x14ac:dyDescent="0.25">
      <c r="A174">
        <v>14</v>
      </c>
      <c r="B174">
        <v>155</v>
      </c>
      <c r="C174" t="s">
        <v>111</v>
      </c>
      <c r="D174" t="s">
        <v>603</v>
      </c>
      <c r="E174">
        <v>2006</v>
      </c>
      <c r="F174" t="s">
        <v>499</v>
      </c>
      <c r="G174" s="1" t="s">
        <v>23</v>
      </c>
      <c r="H174" s="1"/>
      <c r="I174">
        <v>21.84</v>
      </c>
      <c r="J174">
        <v>1.78</v>
      </c>
    </row>
    <row r="175" spans="1:10" x14ac:dyDescent="0.25">
      <c r="A175">
        <v>15</v>
      </c>
      <c r="B175">
        <v>140</v>
      </c>
      <c r="C175" t="s">
        <v>108</v>
      </c>
      <c r="D175" t="s">
        <v>613</v>
      </c>
      <c r="E175">
        <v>2006</v>
      </c>
      <c r="F175" t="s">
        <v>499</v>
      </c>
      <c r="G175" s="1" t="s">
        <v>23</v>
      </c>
      <c r="H175" s="1" t="s">
        <v>501</v>
      </c>
      <c r="I175">
        <v>21.89</v>
      </c>
      <c r="J175">
        <v>1.83</v>
      </c>
    </row>
    <row r="176" spans="1:10" x14ac:dyDescent="0.25">
      <c r="A176">
        <v>16</v>
      </c>
      <c r="B176">
        <v>146</v>
      </c>
      <c r="C176" t="s">
        <v>77</v>
      </c>
      <c r="D176" t="s">
        <v>600</v>
      </c>
      <c r="E176">
        <v>2007</v>
      </c>
      <c r="F176" t="s">
        <v>499</v>
      </c>
      <c r="G176" s="1" t="s">
        <v>23</v>
      </c>
      <c r="H176" s="1"/>
      <c r="I176">
        <v>22.12</v>
      </c>
      <c r="J176">
        <v>2.06</v>
      </c>
    </row>
    <row r="177" spans="1:10" x14ac:dyDescent="0.25">
      <c r="A177">
        <v>17</v>
      </c>
      <c r="B177">
        <v>137</v>
      </c>
      <c r="C177" t="s">
        <v>451</v>
      </c>
      <c r="D177" t="s">
        <v>615</v>
      </c>
      <c r="E177">
        <v>2006</v>
      </c>
      <c r="F177" t="s">
        <v>499</v>
      </c>
      <c r="G177" s="1" t="s">
        <v>18</v>
      </c>
      <c r="H177" s="1"/>
      <c r="I177">
        <v>22.13</v>
      </c>
      <c r="J177">
        <v>2.0699999999999998</v>
      </c>
    </row>
    <row r="178" spans="1:10" x14ac:dyDescent="0.25">
      <c r="A178">
        <v>18</v>
      </c>
      <c r="B178">
        <v>139</v>
      </c>
      <c r="C178" t="s">
        <v>231</v>
      </c>
      <c r="D178" t="s">
        <v>617</v>
      </c>
      <c r="E178">
        <v>2006</v>
      </c>
      <c r="F178" t="s">
        <v>499</v>
      </c>
      <c r="G178" s="1" t="s">
        <v>16</v>
      </c>
      <c r="H178" s="1" t="s">
        <v>501</v>
      </c>
      <c r="I178">
        <v>22.22</v>
      </c>
      <c r="J178">
        <v>2.16</v>
      </c>
    </row>
    <row r="179" spans="1:10" x14ac:dyDescent="0.25">
      <c r="A179">
        <v>19</v>
      </c>
      <c r="B179">
        <v>163</v>
      </c>
      <c r="C179" t="s">
        <v>118</v>
      </c>
      <c r="D179" t="s">
        <v>620</v>
      </c>
      <c r="E179">
        <v>2006</v>
      </c>
      <c r="F179" t="s">
        <v>499</v>
      </c>
      <c r="G179" s="1" t="s">
        <v>23</v>
      </c>
      <c r="H179" s="1"/>
      <c r="I179">
        <v>22.33</v>
      </c>
      <c r="J179">
        <v>2.27</v>
      </c>
    </row>
    <row r="180" spans="1:10" x14ac:dyDescent="0.25">
      <c r="A180">
        <v>20</v>
      </c>
      <c r="B180">
        <v>160</v>
      </c>
      <c r="C180" t="s">
        <v>78</v>
      </c>
      <c r="D180" t="s">
        <v>609</v>
      </c>
      <c r="E180">
        <v>2007</v>
      </c>
      <c r="F180" t="s">
        <v>499</v>
      </c>
      <c r="G180" s="1" t="s">
        <v>16</v>
      </c>
      <c r="H180" s="1" t="s">
        <v>501</v>
      </c>
      <c r="I180">
        <v>22.65</v>
      </c>
      <c r="J180">
        <v>2.59</v>
      </c>
    </row>
    <row r="181" spans="1:10" x14ac:dyDescent="0.25">
      <c r="A181">
        <v>21</v>
      </c>
      <c r="B181">
        <v>154</v>
      </c>
      <c r="C181" t="s">
        <v>88</v>
      </c>
      <c r="D181" t="s">
        <v>622</v>
      </c>
      <c r="E181">
        <v>2007</v>
      </c>
      <c r="F181" t="s">
        <v>499</v>
      </c>
      <c r="G181" s="1" t="s">
        <v>16</v>
      </c>
      <c r="H181" s="1" t="s">
        <v>501</v>
      </c>
      <c r="I181">
        <v>22.96</v>
      </c>
      <c r="J181">
        <v>2.9</v>
      </c>
    </row>
    <row r="182" spans="1:10" x14ac:dyDescent="0.25">
      <c r="A182">
        <v>22</v>
      </c>
      <c r="B182">
        <v>167</v>
      </c>
      <c r="C182" t="s">
        <v>86</v>
      </c>
      <c r="D182" t="s">
        <v>630</v>
      </c>
      <c r="E182">
        <v>2007</v>
      </c>
      <c r="F182" t="s">
        <v>499</v>
      </c>
      <c r="G182" s="1" t="s">
        <v>23</v>
      </c>
      <c r="H182" s="1" t="s">
        <v>501</v>
      </c>
      <c r="I182">
        <v>22.99</v>
      </c>
      <c r="J182">
        <v>2.93</v>
      </c>
    </row>
    <row r="183" spans="1:10" x14ac:dyDescent="0.25">
      <c r="A183">
        <v>23</v>
      </c>
      <c r="B183">
        <v>142</v>
      </c>
      <c r="C183" t="s">
        <v>116</v>
      </c>
      <c r="D183" t="s">
        <v>631</v>
      </c>
      <c r="E183">
        <v>2006</v>
      </c>
      <c r="F183" t="s">
        <v>499</v>
      </c>
      <c r="G183" s="1" t="s">
        <v>16</v>
      </c>
      <c r="H183" s="1" t="s">
        <v>501</v>
      </c>
      <c r="I183">
        <v>23</v>
      </c>
      <c r="J183">
        <v>2.94</v>
      </c>
    </row>
    <row r="184" spans="1:10" x14ac:dyDescent="0.25">
      <c r="A184">
        <v>24</v>
      </c>
      <c r="B184">
        <v>147</v>
      </c>
      <c r="C184" t="s">
        <v>101</v>
      </c>
      <c r="D184" t="s">
        <v>623</v>
      </c>
      <c r="E184">
        <v>2007</v>
      </c>
      <c r="F184" t="s">
        <v>499</v>
      </c>
      <c r="G184" s="1" t="s">
        <v>18</v>
      </c>
      <c r="H184" s="1" t="s">
        <v>501</v>
      </c>
      <c r="I184">
        <v>23.03</v>
      </c>
      <c r="J184">
        <v>2.97</v>
      </c>
    </row>
    <row r="185" spans="1:10" x14ac:dyDescent="0.25">
      <c r="A185">
        <v>25</v>
      </c>
      <c r="B185">
        <v>162</v>
      </c>
      <c r="C185" t="s">
        <v>83</v>
      </c>
      <c r="D185" t="s">
        <v>621</v>
      </c>
      <c r="E185">
        <v>2007</v>
      </c>
      <c r="F185" t="s">
        <v>499</v>
      </c>
      <c r="G185" s="1" t="s">
        <v>16</v>
      </c>
      <c r="H185" s="1" t="s">
        <v>501</v>
      </c>
      <c r="I185">
        <v>23.05</v>
      </c>
      <c r="J185">
        <v>2.99</v>
      </c>
    </row>
    <row r="186" spans="1:10" x14ac:dyDescent="0.25">
      <c r="A186">
        <v>26</v>
      </c>
      <c r="B186">
        <v>158</v>
      </c>
      <c r="C186" t="s">
        <v>113</v>
      </c>
      <c r="D186" t="s">
        <v>618</v>
      </c>
      <c r="E186">
        <v>2006</v>
      </c>
      <c r="F186" t="s">
        <v>499</v>
      </c>
      <c r="G186" s="1" t="s">
        <v>23</v>
      </c>
      <c r="H186" s="1" t="s">
        <v>501</v>
      </c>
      <c r="I186">
        <v>23.32</v>
      </c>
      <c r="J186">
        <v>3.26</v>
      </c>
    </row>
    <row r="187" spans="1:10" x14ac:dyDescent="0.25">
      <c r="A187">
        <v>27</v>
      </c>
      <c r="B187">
        <v>156</v>
      </c>
      <c r="C187" t="s">
        <v>104</v>
      </c>
      <c r="D187" t="s">
        <v>638</v>
      </c>
      <c r="E187">
        <v>2007</v>
      </c>
      <c r="F187" t="s">
        <v>499</v>
      </c>
      <c r="G187" s="1" t="s">
        <v>18</v>
      </c>
      <c r="H187" s="1"/>
      <c r="I187">
        <v>23.63</v>
      </c>
      <c r="J187">
        <v>3.57</v>
      </c>
    </row>
    <row r="188" spans="1:10" x14ac:dyDescent="0.25">
      <c r="A188">
        <v>28</v>
      </c>
      <c r="B188">
        <v>161</v>
      </c>
      <c r="C188" t="s">
        <v>115</v>
      </c>
      <c r="D188" t="s">
        <v>626</v>
      </c>
      <c r="E188">
        <v>2006</v>
      </c>
      <c r="F188" t="s">
        <v>499</v>
      </c>
      <c r="G188" s="1" t="s">
        <v>23</v>
      </c>
      <c r="H188" s="1" t="s">
        <v>501</v>
      </c>
      <c r="I188">
        <v>23.72</v>
      </c>
      <c r="J188">
        <v>3.66</v>
      </c>
    </row>
    <row r="189" spans="1:10" x14ac:dyDescent="0.25">
      <c r="A189">
        <v>29</v>
      </c>
      <c r="B189">
        <v>151</v>
      </c>
      <c r="C189" t="s">
        <v>114</v>
      </c>
      <c r="D189" t="s">
        <v>640</v>
      </c>
      <c r="E189">
        <v>2006</v>
      </c>
      <c r="F189" t="s">
        <v>499</v>
      </c>
      <c r="G189" t="s">
        <v>16</v>
      </c>
      <c r="H189" t="s">
        <v>501</v>
      </c>
      <c r="I189">
        <v>23.75</v>
      </c>
      <c r="J189">
        <v>3.69</v>
      </c>
    </row>
    <row r="190" spans="1:10" x14ac:dyDescent="0.25">
      <c r="A190">
        <v>30</v>
      </c>
      <c r="B190">
        <v>145</v>
      </c>
      <c r="C190" t="s">
        <v>82</v>
      </c>
      <c r="D190" t="s">
        <v>632</v>
      </c>
      <c r="E190">
        <v>2007</v>
      </c>
      <c r="F190" t="s">
        <v>499</v>
      </c>
      <c r="G190" t="s">
        <v>16</v>
      </c>
      <c r="H190" t="s">
        <v>501</v>
      </c>
      <c r="I190">
        <v>23.83</v>
      </c>
      <c r="J190">
        <v>3.77</v>
      </c>
    </row>
    <row r="191" spans="1:10" x14ac:dyDescent="0.25">
      <c r="A191">
        <v>31</v>
      </c>
      <c r="B191">
        <v>153</v>
      </c>
      <c r="C191" t="s">
        <v>90</v>
      </c>
      <c r="D191" t="s">
        <v>642</v>
      </c>
      <c r="E191">
        <v>2007</v>
      </c>
      <c r="F191" t="s">
        <v>499</v>
      </c>
      <c r="G191" t="s">
        <v>18</v>
      </c>
      <c r="I191">
        <v>24.26</v>
      </c>
      <c r="J191">
        <v>4.2</v>
      </c>
    </row>
    <row r="192" spans="1:10" x14ac:dyDescent="0.25">
      <c r="A192">
        <v>32</v>
      </c>
      <c r="B192">
        <v>148</v>
      </c>
      <c r="C192" t="s">
        <v>457</v>
      </c>
      <c r="D192" t="s">
        <v>646</v>
      </c>
      <c r="E192">
        <v>2007</v>
      </c>
      <c r="F192" t="s">
        <v>499</v>
      </c>
      <c r="G192" t="s">
        <v>16</v>
      </c>
      <c r="H192" t="s">
        <v>501</v>
      </c>
      <c r="I192">
        <v>24.36</v>
      </c>
      <c r="J192">
        <v>4.3</v>
      </c>
    </row>
    <row r="193" spans="1:10" x14ac:dyDescent="0.25">
      <c r="A193">
        <v>33</v>
      </c>
      <c r="B193">
        <v>169</v>
      </c>
      <c r="C193" t="s">
        <v>84</v>
      </c>
      <c r="D193" t="s">
        <v>648</v>
      </c>
      <c r="E193">
        <v>2007</v>
      </c>
      <c r="F193" t="s">
        <v>499</v>
      </c>
      <c r="G193" t="s">
        <v>23</v>
      </c>
      <c r="I193">
        <v>24.44</v>
      </c>
      <c r="J193">
        <v>4.38</v>
      </c>
    </row>
    <row r="194" spans="1:10" x14ac:dyDescent="0.25">
      <c r="A194">
        <v>34</v>
      </c>
      <c r="B194">
        <v>157</v>
      </c>
      <c r="C194" t="s">
        <v>105</v>
      </c>
      <c r="D194" t="s">
        <v>652</v>
      </c>
      <c r="E194">
        <v>2007</v>
      </c>
      <c r="F194" t="s">
        <v>499</v>
      </c>
      <c r="G194" t="s">
        <v>16</v>
      </c>
      <c r="H194" t="s">
        <v>501</v>
      </c>
      <c r="I194">
        <v>24.58</v>
      </c>
      <c r="J194">
        <v>4.5199999999999996</v>
      </c>
    </row>
    <row r="195" spans="1:10" x14ac:dyDescent="0.25">
      <c r="A195">
        <v>35</v>
      </c>
      <c r="B195">
        <v>159</v>
      </c>
      <c r="C195" t="s">
        <v>456</v>
      </c>
      <c r="D195" t="s">
        <v>656</v>
      </c>
      <c r="E195">
        <v>2007</v>
      </c>
      <c r="F195" t="s">
        <v>499</v>
      </c>
      <c r="G195" t="s">
        <v>18</v>
      </c>
      <c r="H195" t="s">
        <v>501</v>
      </c>
      <c r="I195">
        <v>25.21</v>
      </c>
      <c r="J195">
        <v>5.15</v>
      </c>
    </row>
    <row r="198" spans="1:10" x14ac:dyDescent="0.25">
      <c r="A198" t="s">
        <v>681</v>
      </c>
    </row>
    <row r="199" spans="1:10" x14ac:dyDescent="0.25">
      <c r="B199">
        <v>138</v>
      </c>
      <c r="C199" t="s">
        <v>120</v>
      </c>
      <c r="D199" t="s">
        <v>669</v>
      </c>
      <c r="E199">
        <v>2007</v>
      </c>
      <c r="F199" t="s">
        <v>499</v>
      </c>
      <c r="G199" t="s">
        <v>37</v>
      </c>
      <c r="H199" t="s">
        <v>501</v>
      </c>
    </row>
    <row r="200" spans="1:10" x14ac:dyDescent="0.25">
      <c r="B200">
        <v>171</v>
      </c>
      <c r="C200" t="s">
        <v>477</v>
      </c>
      <c r="D200" t="s">
        <v>670</v>
      </c>
      <c r="E200">
        <v>2007</v>
      </c>
      <c r="F200" t="s">
        <v>664</v>
      </c>
      <c r="G200" t="s">
        <v>23</v>
      </c>
      <c r="H200" t="s">
        <v>501</v>
      </c>
    </row>
    <row r="203" spans="1:10" x14ac:dyDescent="0.25">
      <c r="A203" t="s">
        <v>682</v>
      </c>
    </row>
    <row r="204" spans="1:10" x14ac:dyDescent="0.25">
      <c r="B204">
        <v>144</v>
      </c>
      <c r="C204" t="s">
        <v>100</v>
      </c>
      <c r="D204" t="s">
        <v>614</v>
      </c>
      <c r="E204">
        <v>2007</v>
      </c>
      <c r="F204" t="s">
        <v>499</v>
      </c>
      <c r="G204" t="s">
        <v>18</v>
      </c>
    </row>
    <row r="205" spans="1:10" x14ac:dyDescent="0.25">
      <c r="B205">
        <v>165</v>
      </c>
      <c r="C205" t="s">
        <v>476</v>
      </c>
      <c r="D205" t="s">
        <v>624</v>
      </c>
      <c r="E205">
        <v>2006</v>
      </c>
      <c r="F205" t="s">
        <v>499</v>
      </c>
      <c r="G205" t="s">
        <v>23</v>
      </c>
    </row>
    <row r="217" spans="7:8" x14ac:dyDescent="0.25">
      <c r="G217" s="1"/>
      <c r="H217" s="1"/>
    </row>
    <row r="218" spans="7:8" x14ac:dyDescent="0.25">
      <c r="G218" s="1"/>
      <c r="H218" s="1"/>
    </row>
    <row r="219" spans="7:8" x14ac:dyDescent="0.25">
      <c r="G219" s="1"/>
      <c r="H219" s="1"/>
    </row>
    <row r="220" spans="7:8" x14ac:dyDescent="0.25">
      <c r="G220" s="1"/>
      <c r="H220" s="1"/>
    </row>
    <row r="221" spans="7:8" x14ac:dyDescent="0.25">
      <c r="G221" s="1"/>
      <c r="H221" s="1"/>
    </row>
    <row r="222" spans="7:8" x14ac:dyDescent="0.25">
      <c r="G222" s="1"/>
      <c r="H222" s="1"/>
    </row>
    <row r="223" spans="7:8" x14ac:dyDescent="0.25">
      <c r="G223" s="1"/>
      <c r="H223" s="1"/>
    </row>
    <row r="224" spans="7:8" x14ac:dyDescent="0.25">
      <c r="G224" s="1"/>
      <c r="H224" s="1"/>
    </row>
    <row r="225" spans="7:8" x14ac:dyDescent="0.25">
      <c r="G225" s="1"/>
      <c r="H225" s="1"/>
    </row>
    <row r="226" spans="7:8" x14ac:dyDescent="0.25">
      <c r="G226" s="1"/>
      <c r="H226" s="1"/>
    </row>
    <row r="227" spans="7:8" x14ac:dyDescent="0.25">
      <c r="G227" s="1"/>
      <c r="H227" s="1"/>
    </row>
    <row r="228" spans="7:8" x14ac:dyDescent="0.25">
      <c r="G228" s="1"/>
      <c r="H228" s="1"/>
    </row>
    <row r="229" spans="7:8" x14ac:dyDescent="0.25">
      <c r="G229" s="1"/>
      <c r="H229" s="1"/>
    </row>
    <row r="230" spans="7:8" x14ac:dyDescent="0.25">
      <c r="G230" s="1"/>
      <c r="H230" s="1"/>
    </row>
    <row r="231" spans="7:8" x14ac:dyDescent="0.25">
      <c r="G231" s="1"/>
      <c r="H231" s="1"/>
    </row>
    <row r="232" spans="7:8" x14ac:dyDescent="0.25">
      <c r="G232" s="1"/>
      <c r="H232" s="1"/>
    </row>
    <row r="233" spans="7:8" x14ac:dyDescent="0.25">
      <c r="G233" s="1"/>
      <c r="H233" s="1"/>
    </row>
    <row r="234" spans="7:8" x14ac:dyDescent="0.25">
      <c r="G234" s="1"/>
      <c r="H234" s="1"/>
    </row>
    <row r="235" spans="7:8" x14ac:dyDescent="0.25">
      <c r="G235" s="1"/>
      <c r="H235" s="1"/>
    </row>
    <row r="236" spans="7:8" x14ac:dyDescent="0.25">
      <c r="G236" s="1"/>
      <c r="H236" s="1"/>
    </row>
    <row r="237" spans="7:8" x14ac:dyDescent="0.25">
      <c r="G237" s="1"/>
      <c r="H237" s="1"/>
    </row>
    <row r="238" spans="7:8" x14ac:dyDescent="0.25">
      <c r="G238" s="1"/>
      <c r="H238" s="1"/>
    </row>
    <row r="239" spans="7:8" x14ac:dyDescent="0.25">
      <c r="G239" s="1"/>
      <c r="H239" s="1"/>
    </row>
    <row r="240" spans="7:8" x14ac:dyDescent="0.25">
      <c r="G240" s="1"/>
      <c r="H240" s="1"/>
    </row>
    <row r="241" spans="7:8" x14ac:dyDescent="0.25">
      <c r="G241" s="1"/>
      <c r="H241" s="1"/>
    </row>
    <row r="242" spans="7:8" x14ac:dyDescent="0.25">
      <c r="G242" s="1"/>
      <c r="H242" s="1"/>
    </row>
    <row r="243" spans="7:8" x14ac:dyDescent="0.25">
      <c r="G243" s="1"/>
      <c r="H243" s="1"/>
    </row>
    <row r="244" spans="7:8" x14ac:dyDescent="0.25">
      <c r="G244" s="1"/>
      <c r="H244" s="1"/>
    </row>
    <row r="245" spans="7:8" x14ac:dyDescent="0.25">
      <c r="G245" s="1"/>
      <c r="H245" s="1"/>
    </row>
    <row r="246" spans="7:8" x14ac:dyDescent="0.25">
      <c r="G246" s="1"/>
      <c r="H246" s="1"/>
    </row>
    <row r="247" spans="7:8" x14ac:dyDescent="0.25">
      <c r="G247" s="1"/>
      <c r="H247" s="1"/>
    </row>
    <row r="248" spans="7:8" x14ac:dyDescent="0.25">
      <c r="G248" s="1"/>
      <c r="H248" s="1"/>
    </row>
    <row r="249" spans="7:8" x14ac:dyDescent="0.25">
      <c r="G249" s="1"/>
      <c r="H249" s="1"/>
    </row>
    <row r="250" spans="7:8" x14ac:dyDescent="0.25">
      <c r="G250" s="1"/>
      <c r="H250" s="1"/>
    </row>
    <row r="251" spans="7:8" x14ac:dyDescent="0.25">
      <c r="G251" s="1"/>
      <c r="H251" s="1"/>
    </row>
    <row r="252" spans="7:8" x14ac:dyDescent="0.25">
      <c r="G252" s="1"/>
      <c r="H25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8"/>
  <sheetViews>
    <sheetView workbookViewId="0">
      <selection activeCell="C5" sqref="C5"/>
    </sheetView>
  </sheetViews>
  <sheetFormatPr defaultColWidth="8.85546875" defaultRowHeight="15" x14ac:dyDescent="0.25"/>
  <cols>
    <col min="4" max="4" width="23.28515625" customWidth="1"/>
    <col min="7" max="7" width="10.42578125" customWidth="1"/>
    <col min="8" max="8" width="22.42578125" customWidth="1"/>
  </cols>
  <sheetData>
    <row r="1" spans="1:10" x14ac:dyDescent="0.25">
      <c r="A1" t="s">
        <v>488</v>
      </c>
    </row>
    <row r="2" spans="1:10" x14ac:dyDescent="0.25">
      <c r="A2" t="s">
        <v>489</v>
      </c>
    </row>
    <row r="3" spans="1:10" x14ac:dyDescent="0.25">
      <c r="A3" s="8" t="s">
        <v>684</v>
      </c>
      <c r="B3" s="8"/>
      <c r="C3" s="8"/>
    </row>
    <row r="5" spans="1:10" x14ac:dyDescent="0.25">
      <c r="A5" t="s">
        <v>490</v>
      </c>
      <c r="B5" t="s">
        <v>491</v>
      </c>
      <c r="C5" t="s">
        <v>685</v>
      </c>
      <c r="D5" t="s">
        <v>492</v>
      </c>
      <c r="E5" t="s">
        <v>493</v>
      </c>
      <c r="F5" t="s">
        <v>494</v>
      </c>
      <c r="G5" t="s">
        <v>412</v>
      </c>
      <c r="H5" t="s">
        <v>495</v>
      </c>
      <c r="I5" t="s">
        <v>496</v>
      </c>
      <c r="J5" t="s">
        <v>497</v>
      </c>
    </row>
    <row r="8" spans="1:10" x14ac:dyDescent="0.25">
      <c r="A8" t="s">
        <v>675</v>
      </c>
    </row>
    <row r="9" spans="1:10" x14ac:dyDescent="0.25">
      <c r="A9">
        <v>1</v>
      </c>
      <c r="B9">
        <v>40</v>
      </c>
      <c r="C9" t="s">
        <v>340</v>
      </c>
      <c r="D9" t="s">
        <v>507</v>
      </c>
      <c r="E9">
        <v>2009</v>
      </c>
      <c r="F9" t="s">
        <v>499</v>
      </c>
      <c r="G9" s="1" t="s">
        <v>16</v>
      </c>
      <c r="H9" s="1" t="s">
        <v>501</v>
      </c>
      <c r="I9">
        <v>22.56</v>
      </c>
    </row>
    <row r="10" spans="1:10" x14ac:dyDescent="0.25">
      <c r="A10">
        <v>2</v>
      </c>
      <c r="B10">
        <v>8</v>
      </c>
      <c r="C10" t="s">
        <v>46</v>
      </c>
      <c r="D10" t="s">
        <v>513</v>
      </c>
      <c r="E10">
        <v>2008</v>
      </c>
      <c r="F10" t="s">
        <v>499</v>
      </c>
      <c r="G10" s="1" t="s">
        <v>23</v>
      </c>
      <c r="H10" s="1" t="s">
        <v>501</v>
      </c>
      <c r="I10">
        <v>22.97</v>
      </c>
      <c r="J10">
        <v>0.41</v>
      </c>
    </row>
    <row r="11" spans="1:10" x14ac:dyDescent="0.25">
      <c r="A11">
        <v>3</v>
      </c>
      <c r="B11">
        <v>34</v>
      </c>
      <c r="C11" t="s">
        <v>30</v>
      </c>
      <c r="D11" t="s">
        <v>516</v>
      </c>
      <c r="E11">
        <v>2008</v>
      </c>
      <c r="F11" t="s">
        <v>499</v>
      </c>
      <c r="G11" s="1" t="s">
        <v>16</v>
      </c>
      <c r="H11" s="1" t="s">
        <v>501</v>
      </c>
      <c r="I11">
        <v>23.01</v>
      </c>
      <c r="J11">
        <v>0.45</v>
      </c>
    </row>
    <row r="12" spans="1:10" x14ac:dyDescent="0.25">
      <c r="A12">
        <v>4</v>
      </c>
      <c r="B12">
        <v>36</v>
      </c>
      <c r="C12" t="s">
        <v>39</v>
      </c>
      <c r="D12" t="s">
        <v>517</v>
      </c>
      <c r="E12">
        <v>2008</v>
      </c>
      <c r="F12" t="s">
        <v>499</v>
      </c>
      <c r="G12" s="1" t="s">
        <v>16</v>
      </c>
      <c r="H12" s="1" t="s">
        <v>501</v>
      </c>
      <c r="I12">
        <v>23.08</v>
      </c>
      <c r="J12">
        <v>0.52</v>
      </c>
    </row>
    <row r="13" spans="1:10" x14ac:dyDescent="0.25">
      <c r="A13">
        <v>5</v>
      </c>
      <c r="B13">
        <v>38</v>
      </c>
      <c r="C13" t="s">
        <v>17</v>
      </c>
      <c r="D13" t="s">
        <v>518</v>
      </c>
      <c r="E13">
        <v>2008</v>
      </c>
      <c r="F13" t="s">
        <v>499</v>
      </c>
      <c r="G13" s="1" t="s">
        <v>16</v>
      </c>
      <c r="H13" s="1" t="s">
        <v>501</v>
      </c>
      <c r="I13">
        <v>23.22</v>
      </c>
      <c r="J13">
        <v>0.66</v>
      </c>
    </row>
    <row r="14" spans="1:10" x14ac:dyDescent="0.25">
      <c r="A14">
        <v>6</v>
      </c>
      <c r="B14">
        <v>4</v>
      </c>
      <c r="C14" t="s">
        <v>34</v>
      </c>
      <c r="D14" t="s">
        <v>524</v>
      </c>
      <c r="E14">
        <v>2008</v>
      </c>
      <c r="F14" t="s">
        <v>499</v>
      </c>
      <c r="G14" s="1" t="s">
        <v>23</v>
      </c>
      <c r="H14" s="1"/>
      <c r="I14">
        <v>23.94</v>
      </c>
      <c r="J14">
        <v>1.38</v>
      </c>
    </row>
    <row r="15" spans="1:10" x14ac:dyDescent="0.25">
      <c r="A15">
        <v>7</v>
      </c>
      <c r="B15">
        <v>25</v>
      </c>
      <c r="C15" t="s">
        <v>343</v>
      </c>
      <c r="D15" t="s">
        <v>523</v>
      </c>
      <c r="E15">
        <v>2009</v>
      </c>
      <c r="F15" t="s">
        <v>499</v>
      </c>
      <c r="G15" s="1" t="s">
        <v>16</v>
      </c>
      <c r="H15" s="1" t="s">
        <v>501</v>
      </c>
      <c r="I15">
        <v>24.09</v>
      </c>
      <c r="J15">
        <v>1.53</v>
      </c>
    </row>
    <row r="16" spans="1:10" x14ac:dyDescent="0.25">
      <c r="A16">
        <v>8</v>
      </c>
      <c r="B16">
        <v>11</v>
      </c>
      <c r="C16" t="s">
        <v>296</v>
      </c>
      <c r="D16" t="s">
        <v>526</v>
      </c>
      <c r="E16">
        <v>2009</v>
      </c>
      <c r="F16" t="s">
        <v>499</v>
      </c>
      <c r="G16" s="1" t="s">
        <v>23</v>
      </c>
      <c r="H16" s="1"/>
      <c r="I16">
        <v>24.21</v>
      </c>
      <c r="J16">
        <v>1.65</v>
      </c>
    </row>
    <row r="17" spans="1:10" x14ac:dyDescent="0.25">
      <c r="A17">
        <v>9</v>
      </c>
      <c r="B17">
        <v>32</v>
      </c>
      <c r="C17" t="s">
        <v>353</v>
      </c>
      <c r="D17" t="s">
        <v>528</v>
      </c>
      <c r="E17">
        <v>2009</v>
      </c>
      <c r="F17" t="s">
        <v>499</v>
      </c>
      <c r="G17" s="1" t="s">
        <v>16</v>
      </c>
      <c r="H17" s="1" t="s">
        <v>501</v>
      </c>
      <c r="I17">
        <v>24.28</v>
      </c>
      <c r="J17">
        <v>1.72</v>
      </c>
    </row>
    <row r="18" spans="1:10" x14ac:dyDescent="0.25">
      <c r="A18">
        <v>10</v>
      </c>
      <c r="B18">
        <v>13</v>
      </c>
      <c r="C18" t="s">
        <v>25</v>
      </c>
      <c r="D18" t="s">
        <v>530</v>
      </c>
      <c r="E18">
        <v>2008</v>
      </c>
      <c r="F18" t="s">
        <v>499</v>
      </c>
      <c r="G18" s="1" t="s">
        <v>16</v>
      </c>
      <c r="H18" s="1" t="s">
        <v>501</v>
      </c>
      <c r="I18">
        <v>24.38</v>
      </c>
      <c r="J18">
        <v>1.82</v>
      </c>
    </row>
    <row r="19" spans="1:10" x14ac:dyDescent="0.25">
      <c r="A19">
        <v>11</v>
      </c>
      <c r="B19">
        <v>10</v>
      </c>
      <c r="C19" t="s">
        <v>348</v>
      </c>
      <c r="D19" t="s">
        <v>532</v>
      </c>
      <c r="E19">
        <v>2009</v>
      </c>
      <c r="F19" t="s">
        <v>499</v>
      </c>
      <c r="G19" s="1" t="s">
        <v>16</v>
      </c>
      <c r="H19" s="1" t="s">
        <v>501</v>
      </c>
      <c r="I19">
        <v>24.64</v>
      </c>
      <c r="J19">
        <v>2.08</v>
      </c>
    </row>
    <row r="20" spans="1:10" x14ac:dyDescent="0.25">
      <c r="A20">
        <v>12</v>
      </c>
      <c r="B20">
        <v>5</v>
      </c>
      <c r="C20" t="s">
        <v>325</v>
      </c>
      <c r="D20" t="s">
        <v>533</v>
      </c>
      <c r="E20">
        <v>2009</v>
      </c>
      <c r="F20" t="s">
        <v>499</v>
      </c>
      <c r="G20" s="1" t="s">
        <v>18</v>
      </c>
      <c r="H20" s="1"/>
      <c r="I20">
        <v>24.65</v>
      </c>
      <c r="J20">
        <v>2.09</v>
      </c>
    </row>
    <row r="21" spans="1:10" x14ac:dyDescent="0.25">
      <c r="A21">
        <v>13</v>
      </c>
      <c r="B21">
        <v>22</v>
      </c>
      <c r="C21" t="s">
        <v>429</v>
      </c>
      <c r="D21" t="s">
        <v>534</v>
      </c>
      <c r="E21">
        <v>2009</v>
      </c>
      <c r="F21" t="s">
        <v>499</v>
      </c>
      <c r="G21" s="1" t="s">
        <v>16</v>
      </c>
      <c r="H21" s="1" t="s">
        <v>501</v>
      </c>
      <c r="I21">
        <v>24.89</v>
      </c>
      <c r="J21">
        <v>2.33</v>
      </c>
    </row>
    <row r="22" spans="1:10" x14ac:dyDescent="0.25">
      <c r="A22">
        <v>14</v>
      </c>
      <c r="B22">
        <v>1</v>
      </c>
      <c r="C22" t="s">
        <v>424</v>
      </c>
      <c r="D22" t="s">
        <v>539</v>
      </c>
      <c r="E22">
        <v>2008</v>
      </c>
      <c r="F22" t="s">
        <v>499</v>
      </c>
      <c r="G22" s="1" t="s">
        <v>18</v>
      </c>
      <c r="H22" s="1"/>
      <c r="I22">
        <v>25.16</v>
      </c>
      <c r="J22">
        <v>2.6</v>
      </c>
    </row>
    <row r="23" spans="1:10" x14ac:dyDescent="0.25">
      <c r="A23">
        <v>15</v>
      </c>
      <c r="B23">
        <v>28</v>
      </c>
      <c r="C23" t="s">
        <v>317</v>
      </c>
      <c r="D23" t="s">
        <v>540</v>
      </c>
      <c r="E23">
        <v>2009</v>
      </c>
      <c r="F23" t="s">
        <v>499</v>
      </c>
      <c r="G23" s="1" t="s">
        <v>16</v>
      </c>
      <c r="H23" s="1" t="s">
        <v>501</v>
      </c>
      <c r="I23">
        <v>25.22</v>
      </c>
      <c r="J23">
        <v>2.66</v>
      </c>
    </row>
    <row r="24" spans="1:10" x14ac:dyDescent="0.25">
      <c r="A24">
        <v>16</v>
      </c>
      <c r="B24">
        <v>30</v>
      </c>
      <c r="C24" t="s">
        <v>19</v>
      </c>
      <c r="D24" t="s">
        <v>537</v>
      </c>
      <c r="E24">
        <v>2008</v>
      </c>
      <c r="F24" t="s">
        <v>499</v>
      </c>
      <c r="G24" s="1" t="s">
        <v>16</v>
      </c>
      <c r="H24" s="1" t="s">
        <v>501</v>
      </c>
      <c r="I24">
        <v>25.31</v>
      </c>
      <c r="J24">
        <v>2.75</v>
      </c>
    </row>
    <row r="25" spans="1:10" x14ac:dyDescent="0.25">
      <c r="A25">
        <v>17</v>
      </c>
      <c r="B25">
        <v>17</v>
      </c>
      <c r="C25" t="s">
        <v>45</v>
      </c>
      <c r="D25" t="s">
        <v>544</v>
      </c>
      <c r="E25">
        <v>2008</v>
      </c>
      <c r="F25" t="s">
        <v>499</v>
      </c>
      <c r="G25" s="1" t="s">
        <v>23</v>
      </c>
      <c r="H25" s="1" t="s">
        <v>501</v>
      </c>
      <c r="I25">
        <v>25.51</v>
      </c>
      <c r="J25">
        <v>2.95</v>
      </c>
    </row>
    <row r="26" spans="1:10" x14ac:dyDescent="0.25">
      <c r="A26">
        <v>18</v>
      </c>
      <c r="B26">
        <v>19</v>
      </c>
      <c r="C26" t="s">
        <v>304</v>
      </c>
      <c r="D26" t="s">
        <v>545</v>
      </c>
      <c r="E26">
        <v>2009</v>
      </c>
      <c r="F26" t="s">
        <v>499</v>
      </c>
      <c r="G26" s="1" t="s">
        <v>16</v>
      </c>
      <c r="H26" s="1" t="s">
        <v>501</v>
      </c>
      <c r="I26">
        <v>25.81</v>
      </c>
      <c r="J26">
        <v>3.25</v>
      </c>
    </row>
    <row r="27" spans="1:10" x14ac:dyDescent="0.25">
      <c r="A27">
        <v>19</v>
      </c>
      <c r="B27">
        <v>14</v>
      </c>
      <c r="C27" t="s">
        <v>294</v>
      </c>
      <c r="D27" t="s">
        <v>549</v>
      </c>
      <c r="E27">
        <v>2009</v>
      </c>
      <c r="F27" t="s">
        <v>499</v>
      </c>
      <c r="G27" s="1" t="s">
        <v>23</v>
      </c>
      <c r="H27" s="1" t="s">
        <v>501</v>
      </c>
      <c r="I27">
        <v>26.12</v>
      </c>
      <c r="J27">
        <v>3.56</v>
      </c>
    </row>
    <row r="28" spans="1:10" x14ac:dyDescent="0.25">
      <c r="A28">
        <v>20</v>
      </c>
      <c r="B28">
        <v>2</v>
      </c>
      <c r="C28" t="s">
        <v>40</v>
      </c>
      <c r="D28" t="s">
        <v>550</v>
      </c>
      <c r="E28">
        <v>2008</v>
      </c>
      <c r="F28" t="s">
        <v>499</v>
      </c>
      <c r="G28" s="1" t="s">
        <v>37</v>
      </c>
      <c r="H28" s="1" t="s">
        <v>501</v>
      </c>
      <c r="I28">
        <v>26.17</v>
      </c>
      <c r="J28">
        <v>3.61</v>
      </c>
    </row>
    <row r="29" spans="1:10" x14ac:dyDescent="0.25">
      <c r="A29">
        <v>21</v>
      </c>
      <c r="B29">
        <v>20</v>
      </c>
      <c r="C29" t="s">
        <v>299</v>
      </c>
      <c r="D29" t="s">
        <v>551</v>
      </c>
      <c r="E29">
        <v>2009</v>
      </c>
      <c r="F29" t="s">
        <v>499</v>
      </c>
      <c r="G29" s="1" t="s">
        <v>23</v>
      </c>
      <c r="H29" s="1" t="s">
        <v>501</v>
      </c>
      <c r="I29">
        <v>26.2</v>
      </c>
      <c r="J29">
        <v>3.64</v>
      </c>
    </row>
    <row r="30" spans="1:10" x14ac:dyDescent="0.25">
      <c r="A30">
        <v>22</v>
      </c>
      <c r="B30">
        <v>16</v>
      </c>
      <c r="C30" t="s">
        <v>22</v>
      </c>
      <c r="D30" t="s">
        <v>553</v>
      </c>
      <c r="E30">
        <v>2008</v>
      </c>
      <c r="F30" t="s">
        <v>499</v>
      </c>
      <c r="G30" s="1" t="s">
        <v>16</v>
      </c>
      <c r="H30" s="1" t="s">
        <v>501</v>
      </c>
      <c r="I30">
        <v>26.39</v>
      </c>
      <c r="J30">
        <v>3.83</v>
      </c>
    </row>
    <row r="31" spans="1:10" x14ac:dyDescent="0.25">
      <c r="A31">
        <v>23</v>
      </c>
      <c r="B31">
        <v>9</v>
      </c>
      <c r="C31" t="s">
        <v>48</v>
      </c>
      <c r="D31" t="s">
        <v>555</v>
      </c>
      <c r="E31">
        <v>2008</v>
      </c>
      <c r="F31" t="s">
        <v>499</v>
      </c>
      <c r="G31" s="1" t="s">
        <v>18</v>
      </c>
      <c r="H31" s="1"/>
      <c r="I31">
        <v>26.51</v>
      </c>
      <c r="J31">
        <v>3.95</v>
      </c>
    </row>
    <row r="32" spans="1:10" x14ac:dyDescent="0.25">
      <c r="A32">
        <v>24</v>
      </c>
      <c r="B32">
        <v>21</v>
      </c>
      <c r="C32" t="s">
        <v>24</v>
      </c>
      <c r="D32" t="s">
        <v>556</v>
      </c>
      <c r="E32">
        <v>2008</v>
      </c>
      <c r="F32" t="s">
        <v>499</v>
      </c>
      <c r="G32" s="1" t="s">
        <v>18</v>
      </c>
      <c r="H32" s="1"/>
      <c r="I32">
        <v>26.54</v>
      </c>
      <c r="J32">
        <v>3.98</v>
      </c>
    </row>
    <row r="33" spans="1:10" x14ac:dyDescent="0.25">
      <c r="A33">
        <v>24</v>
      </c>
      <c r="B33">
        <v>12</v>
      </c>
      <c r="C33" t="s">
        <v>33</v>
      </c>
      <c r="D33" t="s">
        <v>557</v>
      </c>
      <c r="E33">
        <v>2008</v>
      </c>
      <c r="F33" t="s">
        <v>499</v>
      </c>
      <c r="G33" s="1" t="s">
        <v>18</v>
      </c>
      <c r="H33" s="1" t="s">
        <v>501</v>
      </c>
      <c r="I33">
        <v>26.54</v>
      </c>
      <c r="J33">
        <v>3.98</v>
      </c>
    </row>
    <row r="34" spans="1:10" x14ac:dyDescent="0.25">
      <c r="A34">
        <v>26</v>
      </c>
      <c r="B34">
        <v>23</v>
      </c>
      <c r="C34" t="s">
        <v>350</v>
      </c>
      <c r="D34" t="s">
        <v>558</v>
      </c>
      <c r="E34">
        <v>2009</v>
      </c>
      <c r="F34" t="s">
        <v>499</v>
      </c>
      <c r="G34" s="1" t="s">
        <v>23</v>
      </c>
      <c r="H34" s="1" t="s">
        <v>501</v>
      </c>
      <c r="I34">
        <v>26.7</v>
      </c>
      <c r="J34">
        <v>4.1399999999999997</v>
      </c>
    </row>
    <row r="35" spans="1:10" x14ac:dyDescent="0.25">
      <c r="A35">
        <v>27</v>
      </c>
      <c r="B35">
        <v>24</v>
      </c>
      <c r="C35" t="s">
        <v>418</v>
      </c>
      <c r="D35" t="s">
        <v>559</v>
      </c>
      <c r="E35">
        <v>2008</v>
      </c>
      <c r="F35" t="s">
        <v>499</v>
      </c>
      <c r="G35" s="1" t="s">
        <v>18</v>
      </c>
      <c r="H35" s="1" t="s">
        <v>501</v>
      </c>
      <c r="I35">
        <v>26.86</v>
      </c>
      <c r="J35">
        <v>4.3</v>
      </c>
    </row>
    <row r="36" spans="1:10" x14ac:dyDescent="0.25">
      <c r="A36">
        <v>28</v>
      </c>
      <c r="B36">
        <v>35</v>
      </c>
      <c r="C36" t="s">
        <v>307</v>
      </c>
      <c r="D36" t="s">
        <v>560</v>
      </c>
      <c r="E36">
        <v>2009</v>
      </c>
      <c r="F36" t="s">
        <v>499</v>
      </c>
      <c r="G36" s="1" t="s">
        <v>23</v>
      </c>
      <c r="H36" s="1" t="s">
        <v>501</v>
      </c>
      <c r="I36">
        <v>26.96</v>
      </c>
      <c r="J36">
        <v>4.4000000000000004</v>
      </c>
    </row>
    <row r="37" spans="1:10" x14ac:dyDescent="0.25">
      <c r="A37">
        <v>29</v>
      </c>
      <c r="B37">
        <v>7</v>
      </c>
      <c r="C37" t="s">
        <v>469</v>
      </c>
      <c r="D37" t="s">
        <v>561</v>
      </c>
      <c r="E37">
        <v>2008</v>
      </c>
      <c r="F37" t="s">
        <v>499</v>
      </c>
      <c r="G37" s="1" t="s">
        <v>16</v>
      </c>
      <c r="H37" s="1" t="s">
        <v>501</v>
      </c>
      <c r="I37">
        <v>27.19</v>
      </c>
      <c r="J37">
        <v>4.63</v>
      </c>
    </row>
    <row r="38" spans="1:10" x14ac:dyDescent="0.25">
      <c r="A38">
        <v>30</v>
      </c>
      <c r="B38">
        <v>44</v>
      </c>
      <c r="C38" t="s">
        <v>35</v>
      </c>
      <c r="D38" t="s">
        <v>563</v>
      </c>
      <c r="E38">
        <v>2008</v>
      </c>
      <c r="F38" t="s">
        <v>499</v>
      </c>
      <c r="G38" s="1" t="s">
        <v>23</v>
      </c>
      <c r="H38" s="1"/>
      <c r="I38">
        <v>27.28</v>
      </c>
      <c r="J38">
        <v>4.72</v>
      </c>
    </row>
    <row r="39" spans="1:10" x14ac:dyDescent="0.25">
      <c r="A39">
        <v>31</v>
      </c>
      <c r="B39">
        <v>33</v>
      </c>
      <c r="C39" t="s">
        <v>41</v>
      </c>
      <c r="D39" t="s">
        <v>566</v>
      </c>
      <c r="E39">
        <v>2008</v>
      </c>
      <c r="F39" t="s">
        <v>499</v>
      </c>
      <c r="G39" s="1" t="s">
        <v>23</v>
      </c>
      <c r="H39" s="1" t="s">
        <v>501</v>
      </c>
      <c r="I39">
        <v>27.66</v>
      </c>
      <c r="J39">
        <v>5.0999999999999996</v>
      </c>
    </row>
    <row r="40" spans="1:10" x14ac:dyDescent="0.25">
      <c r="A40">
        <v>32</v>
      </c>
      <c r="B40">
        <v>18</v>
      </c>
      <c r="C40" t="s">
        <v>303</v>
      </c>
      <c r="D40" t="s">
        <v>570</v>
      </c>
      <c r="E40">
        <v>2009</v>
      </c>
      <c r="F40" t="s">
        <v>499</v>
      </c>
      <c r="G40" s="1" t="s">
        <v>18</v>
      </c>
      <c r="H40" s="1" t="s">
        <v>501</v>
      </c>
      <c r="I40">
        <v>27.93</v>
      </c>
      <c r="J40">
        <v>5.37</v>
      </c>
    </row>
    <row r="41" spans="1:10" x14ac:dyDescent="0.25">
      <c r="A41">
        <v>33</v>
      </c>
      <c r="B41">
        <v>26</v>
      </c>
      <c r="C41" t="s">
        <v>335</v>
      </c>
      <c r="D41" t="s">
        <v>572</v>
      </c>
      <c r="E41">
        <v>2009</v>
      </c>
      <c r="F41" t="s">
        <v>499</v>
      </c>
      <c r="G41" s="1" t="s">
        <v>23</v>
      </c>
      <c r="H41" s="1" t="s">
        <v>501</v>
      </c>
      <c r="I41">
        <v>28.09</v>
      </c>
      <c r="J41">
        <v>5.53</v>
      </c>
    </row>
    <row r="42" spans="1:10" x14ac:dyDescent="0.25">
      <c r="A42">
        <v>34</v>
      </c>
      <c r="B42">
        <v>31</v>
      </c>
      <c r="C42" t="s">
        <v>421</v>
      </c>
      <c r="D42" t="s">
        <v>568</v>
      </c>
      <c r="E42">
        <v>2009</v>
      </c>
      <c r="F42" t="s">
        <v>499</v>
      </c>
      <c r="G42" s="1" t="s">
        <v>23</v>
      </c>
      <c r="H42" s="1" t="s">
        <v>501</v>
      </c>
      <c r="I42">
        <v>28.29</v>
      </c>
      <c r="J42">
        <v>5.73</v>
      </c>
    </row>
    <row r="43" spans="1:10" x14ac:dyDescent="0.25">
      <c r="A43">
        <v>35</v>
      </c>
      <c r="B43">
        <v>27</v>
      </c>
      <c r="C43" t="s">
        <v>345</v>
      </c>
      <c r="D43" t="s">
        <v>575</v>
      </c>
      <c r="E43">
        <v>2009</v>
      </c>
      <c r="F43" t="s">
        <v>499</v>
      </c>
      <c r="G43" s="1" t="s">
        <v>18</v>
      </c>
      <c r="H43" s="1" t="s">
        <v>501</v>
      </c>
      <c r="I43">
        <v>28.65</v>
      </c>
      <c r="J43">
        <v>6.09</v>
      </c>
    </row>
    <row r="44" spans="1:10" x14ac:dyDescent="0.25">
      <c r="A44">
        <v>36</v>
      </c>
      <c r="B44">
        <v>39</v>
      </c>
      <c r="C44" t="s">
        <v>427</v>
      </c>
      <c r="D44" t="s">
        <v>576</v>
      </c>
      <c r="E44">
        <v>2009</v>
      </c>
      <c r="F44" t="s">
        <v>499</v>
      </c>
      <c r="G44" s="1" t="s">
        <v>23</v>
      </c>
      <c r="H44" s="1" t="s">
        <v>501</v>
      </c>
      <c r="I44">
        <v>28.68</v>
      </c>
      <c r="J44">
        <v>6.12</v>
      </c>
    </row>
    <row r="45" spans="1:10" x14ac:dyDescent="0.25">
      <c r="A45">
        <v>37</v>
      </c>
      <c r="B45">
        <v>6</v>
      </c>
      <c r="C45" t="s">
        <v>460</v>
      </c>
      <c r="D45" t="s">
        <v>573</v>
      </c>
      <c r="E45">
        <v>2008</v>
      </c>
      <c r="F45" t="s">
        <v>499</v>
      </c>
      <c r="G45" s="1" t="s">
        <v>37</v>
      </c>
      <c r="H45" s="1"/>
      <c r="I45">
        <v>28.69</v>
      </c>
      <c r="J45">
        <v>6.13</v>
      </c>
    </row>
    <row r="46" spans="1:10" x14ac:dyDescent="0.25">
      <c r="A46">
        <v>38</v>
      </c>
      <c r="B46">
        <v>42</v>
      </c>
      <c r="C46" t="s">
        <v>44</v>
      </c>
      <c r="D46" t="s">
        <v>509</v>
      </c>
      <c r="E46">
        <v>2008</v>
      </c>
      <c r="F46" t="s">
        <v>499</v>
      </c>
      <c r="G46" s="1" t="s">
        <v>16</v>
      </c>
      <c r="H46" s="1" t="s">
        <v>501</v>
      </c>
      <c r="I46">
        <v>28.74</v>
      </c>
      <c r="J46">
        <v>6.18</v>
      </c>
    </row>
    <row r="47" spans="1:10" x14ac:dyDescent="0.25">
      <c r="A47">
        <v>39</v>
      </c>
      <c r="B47">
        <v>15</v>
      </c>
      <c r="C47" t="s">
        <v>310</v>
      </c>
      <c r="D47" t="s">
        <v>577</v>
      </c>
      <c r="E47">
        <v>2009</v>
      </c>
      <c r="F47" t="s">
        <v>499</v>
      </c>
      <c r="G47" s="1" t="s">
        <v>18</v>
      </c>
      <c r="H47" s="1"/>
      <c r="I47">
        <v>28.79</v>
      </c>
      <c r="J47">
        <v>6.23</v>
      </c>
    </row>
    <row r="48" spans="1:10" x14ac:dyDescent="0.25">
      <c r="A48">
        <v>40</v>
      </c>
      <c r="B48">
        <v>3</v>
      </c>
      <c r="C48" t="s">
        <v>51</v>
      </c>
      <c r="D48" t="s">
        <v>565</v>
      </c>
      <c r="E48">
        <v>2008</v>
      </c>
      <c r="F48" t="s">
        <v>499</v>
      </c>
      <c r="G48" s="1" t="s">
        <v>16</v>
      </c>
      <c r="H48" s="1" t="s">
        <v>501</v>
      </c>
      <c r="I48">
        <v>29.17</v>
      </c>
      <c r="J48">
        <v>6.61</v>
      </c>
    </row>
    <row r="49" spans="1:10" x14ac:dyDescent="0.25">
      <c r="A49">
        <v>41</v>
      </c>
      <c r="B49">
        <v>41</v>
      </c>
      <c r="C49" t="s">
        <v>27</v>
      </c>
      <c r="D49" t="s">
        <v>579</v>
      </c>
      <c r="E49">
        <v>2008</v>
      </c>
      <c r="F49" t="s">
        <v>499</v>
      </c>
      <c r="G49" s="1" t="s">
        <v>23</v>
      </c>
      <c r="H49" s="1"/>
      <c r="I49">
        <v>29.39</v>
      </c>
      <c r="J49">
        <v>6.83</v>
      </c>
    </row>
    <row r="50" spans="1:10" x14ac:dyDescent="0.25">
      <c r="A50">
        <v>42</v>
      </c>
      <c r="B50">
        <v>37</v>
      </c>
      <c r="C50" t="s">
        <v>332</v>
      </c>
      <c r="D50" t="s">
        <v>581</v>
      </c>
      <c r="E50">
        <v>2009</v>
      </c>
      <c r="F50" t="s">
        <v>499</v>
      </c>
      <c r="G50" s="1" t="s">
        <v>23</v>
      </c>
      <c r="H50" s="1" t="s">
        <v>501</v>
      </c>
      <c r="I50">
        <v>30.78</v>
      </c>
      <c r="J50">
        <v>8.2200000000000006</v>
      </c>
    </row>
    <row r="51" spans="1:10" x14ac:dyDescent="0.25">
      <c r="G51" s="1"/>
      <c r="H51" s="1"/>
    </row>
    <row r="52" spans="1:10" x14ac:dyDescent="0.25">
      <c r="G52" s="1"/>
      <c r="H52" s="1"/>
    </row>
    <row r="53" spans="1:10" x14ac:dyDescent="0.25">
      <c r="A53" t="s">
        <v>676</v>
      </c>
      <c r="G53" s="1"/>
      <c r="H53" s="1"/>
    </row>
    <row r="54" spans="1:10" x14ac:dyDescent="0.25">
      <c r="B54">
        <v>29</v>
      </c>
      <c r="C54" t="s">
        <v>324</v>
      </c>
      <c r="D54" t="s">
        <v>583</v>
      </c>
      <c r="E54">
        <v>2009</v>
      </c>
      <c r="F54" t="s">
        <v>499</v>
      </c>
      <c r="G54" s="1" t="s">
        <v>23</v>
      </c>
      <c r="H54" s="1" t="s">
        <v>501</v>
      </c>
    </row>
    <row r="55" spans="1:10" x14ac:dyDescent="0.25">
      <c r="B55">
        <v>43</v>
      </c>
      <c r="C55" t="s">
        <v>327</v>
      </c>
      <c r="D55" t="s">
        <v>584</v>
      </c>
      <c r="E55">
        <v>2009</v>
      </c>
      <c r="F55" t="s">
        <v>499</v>
      </c>
      <c r="G55" t="s">
        <v>23</v>
      </c>
      <c r="H55" t="s">
        <v>501</v>
      </c>
    </row>
    <row r="56" spans="1:10" x14ac:dyDescent="0.25">
      <c r="B56">
        <v>45</v>
      </c>
      <c r="C56" t="s">
        <v>314</v>
      </c>
      <c r="D56" t="s">
        <v>585</v>
      </c>
      <c r="E56">
        <v>2009</v>
      </c>
      <c r="F56" t="s">
        <v>499</v>
      </c>
      <c r="G56" t="s">
        <v>23</v>
      </c>
    </row>
    <row r="59" spans="1:10" x14ac:dyDescent="0.25">
      <c r="A59" t="s">
        <v>677</v>
      </c>
    </row>
    <row r="60" spans="1:10" x14ac:dyDescent="0.25">
      <c r="A60">
        <v>1</v>
      </c>
      <c r="B60">
        <v>51</v>
      </c>
      <c r="C60" t="s">
        <v>97</v>
      </c>
      <c r="D60" t="s">
        <v>498</v>
      </c>
      <c r="E60">
        <v>2008</v>
      </c>
      <c r="F60" t="s">
        <v>499</v>
      </c>
      <c r="G60" t="s">
        <v>18</v>
      </c>
      <c r="I60">
        <v>20.77</v>
      </c>
    </row>
    <row r="61" spans="1:10" x14ac:dyDescent="0.25">
      <c r="A61">
        <v>2</v>
      </c>
      <c r="B61">
        <v>86</v>
      </c>
      <c r="C61" t="s">
        <v>76</v>
      </c>
      <c r="D61" t="s">
        <v>500</v>
      </c>
      <c r="E61">
        <v>2008</v>
      </c>
      <c r="F61" t="s">
        <v>499</v>
      </c>
      <c r="G61" t="s">
        <v>16</v>
      </c>
      <c r="H61" t="s">
        <v>501</v>
      </c>
      <c r="I61">
        <v>21.53</v>
      </c>
      <c r="J61">
        <v>0.76</v>
      </c>
    </row>
    <row r="62" spans="1:10" x14ac:dyDescent="0.25">
      <c r="A62">
        <v>3</v>
      </c>
      <c r="B62">
        <v>52</v>
      </c>
      <c r="C62" t="s">
        <v>75</v>
      </c>
      <c r="D62" t="s">
        <v>502</v>
      </c>
      <c r="E62">
        <v>2008</v>
      </c>
      <c r="F62" t="s">
        <v>499</v>
      </c>
      <c r="G62" t="s">
        <v>37</v>
      </c>
      <c r="I62">
        <v>21.95</v>
      </c>
      <c r="J62">
        <v>1.18</v>
      </c>
    </row>
    <row r="63" spans="1:10" x14ac:dyDescent="0.25">
      <c r="A63">
        <v>4</v>
      </c>
      <c r="B63">
        <v>83</v>
      </c>
      <c r="C63" t="s">
        <v>384</v>
      </c>
      <c r="D63" t="s">
        <v>503</v>
      </c>
      <c r="E63">
        <v>2009</v>
      </c>
      <c r="F63" t="s">
        <v>499</v>
      </c>
      <c r="G63" t="s">
        <v>16</v>
      </c>
      <c r="H63" t="s">
        <v>501</v>
      </c>
      <c r="I63">
        <v>21.97</v>
      </c>
      <c r="J63">
        <v>1.2</v>
      </c>
    </row>
    <row r="64" spans="1:10" x14ac:dyDescent="0.25">
      <c r="A64">
        <v>5</v>
      </c>
      <c r="B64">
        <v>47</v>
      </c>
      <c r="C64" t="s">
        <v>96</v>
      </c>
      <c r="D64" t="s">
        <v>504</v>
      </c>
      <c r="E64">
        <v>2008</v>
      </c>
      <c r="F64" t="s">
        <v>499</v>
      </c>
      <c r="G64" t="s">
        <v>18</v>
      </c>
      <c r="I64">
        <v>22.04</v>
      </c>
      <c r="J64">
        <v>1.27</v>
      </c>
    </row>
    <row r="65" spans="1:10" x14ac:dyDescent="0.25">
      <c r="A65">
        <v>6</v>
      </c>
      <c r="B65">
        <v>54</v>
      </c>
      <c r="C65" t="s">
        <v>80</v>
      </c>
      <c r="D65" t="s">
        <v>505</v>
      </c>
      <c r="E65">
        <v>2008</v>
      </c>
      <c r="F65" t="s">
        <v>499</v>
      </c>
      <c r="G65" t="s">
        <v>23</v>
      </c>
      <c r="H65" t="s">
        <v>501</v>
      </c>
      <c r="I65">
        <v>22.27</v>
      </c>
      <c r="J65">
        <v>1.5</v>
      </c>
    </row>
    <row r="66" spans="1:10" x14ac:dyDescent="0.25">
      <c r="A66">
        <v>7</v>
      </c>
      <c r="B66">
        <v>58</v>
      </c>
      <c r="C66" t="s">
        <v>87</v>
      </c>
      <c r="D66" t="s">
        <v>506</v>
      </c>
      <c r="E66">
        <v>2008</v>
      </c>
      <c r="F66" t="s">
        <v>499</v>
      </c>
      <c r="G66" t="s">
        <v>23</v>
      </c>
      <c r="I66">
        <v>22.45</v>
      </c>
      <c r="J66">
        <v>1.68</v>
      </c>
    </row>
    <row r="67" spans="1:10" x14ac:dyDescent="0.25">
      <c r="A67">
        <v>8</v>
      </c>
      <c r="B67">
        <v>74</v>
      </c>
      <c r="C67" t="s">
        <v>393</v>
      </c>
      <c r="D67" t="s">
        <v>508</v>
      </c>
      <c r="E67">
        <v>2009</v>
      </c>
      <c r="F67" t="s">
        <v>499</v>
      </c>
      <c r="G67" t="s">
        <v>16</v>
      </c>
      <c r="H67" t="s">
        <v>501</v>
      </c>
      <c r="I67">
        <v>22.75</v>
      </c>
      <c r="J67">
        <v>1.98</v>
      </c>
    </row>
    <row r="68" spans="1:10" x14ac:dyDescent="0.25">
      <c r="A68">
        <v>9</v>
      </c>
      <c r="B68">
        <v>55</v>
      </c>
      <c r="C68" t="s">
        <v>92</v>
      </c>
      <c r="D68" t="s">
        <v>511</v>
      </c>
      <c r="E68">
        <v>2008</v>
      </c>
      <c r="F68" t="s">
        <v>499</v>
      </c>
      <c r="G68" t="s">
        <v>18</v>
      </c>
      <c r="H68" t="s">
        <v>501</v>
      </c>
      <c r="I68">
        <v>22.88</v>
      </c>
      <c r="J68">
        <v>2.11</v>
      </c>
    </row>
    <row r="69" spans="1:10" x14ac:dyDescent="0.25">
      <c r="A69">
        <v>10</v>
      </c>
      <c r="B69">
        <v>68</v>
      </c>
      <c r="C69" t="s">
        <v>397</v>
      </c>
      <c r="D69" t="s">
        <v>512</v>
      </c>
      <c r="E69">
        <v>2009</v>
      </c>
      <c r="F69" t="s">
        <v>499</v>
      </c>
      <c r="G69" t="s">
        <v>16</v>
      </c>
      <c r="H69" t="s">
        <v>501</v>
      </c>
      <c r="I69">
        <v>22.9</v>
      </c>
      <c r="J69">
        <v>2.13</v>
      </c>
    </row>
    <row r="70" spans="1:10" x14ac:dyDescent="0.25">
      <c r="A70">
        <v>11</v>
      </c>
      <c r="B70">
        <v>77</v>
      </c>
      <c r="C70" t="s">
        <v>89</v>
      </c>
      <c r="D70" t="s">
        <v>510</v>
      </c>
      <c r="E70">
        <v>2008</v>
      </c>
      <c r="F70" t="s">
        <v>499</v>
      </c>
      <c r="G70" t="s">
        <v>16</v>
      </c>
      <c r="H70" t="s">
        <v>501</v>
      </c>
      <c r="I70">
        <v>23</v>
      </c>
      <c r="J70">
        <v>2.23</v>
      </c>
    </row>
    <row r="71" spans="1:10" x14ac:dyDescent="0.25">
      <c r="A71">
        <v>12</v>
      </c>
      <c r="B71">
        <v>50</v>
      </c>
      <c r="C71" t="s">
        <v>81</v>
      </c>
      <c r="D71" t="s">
        <v>515</v>
      </c>
      <c r="E71">
        <v>2008</v>
      </c>
      <c r="F71" t="s">
        <v>499</v>
      </c>
      <c r="G71" t="s">
        <v>23</v>
      </c>
      <c r="I71">
        <v>23.01</v>
      </c>
      <c r="J71">
        <v>2.2400000000000002</v>
      </c>
    </row>
    <row r="72" spans="1:10" x14ac:dyDescent="0.25">
      <c r="A72">
        <v>13</v>
      </c>
      <c r="B72">
        <v>59</v>
      </c>
      <c r="C72" t="s">
        <v>102</v>
      </c>
      <c r="D72" t="s">
        <v>514</v>
      </c>
      <c r="E72">
        <v>2008</v>
      </c>
      <c r="F72" t="s">
        <v>499</v>
      </c>
      <c r="G72" t="s">
        <v>18</v>
      </c>
      <c r="H72" t="s">
        <v>501</v>
      </c>
      <c r="I72">
        <v>23.42</v>
      </c>
      <c r="J72">
        <v>2.65</v>
      </c>
    </row>
    <row r="73" spans="1:10" x14ac:dyDescent="0.25">
      <c r="A73">
        <v>14</v>
      </c>
      <c r="B73">
        <v>80</v>
      </c>
      <c r="C73" t="s">
        <v>461</v>
      </c>
      <c r="D73" t="s">
        <v>519</v>
      </c>
      <c r="E73">
        <v>2008</v>
      </c>
      <c r="F73" t="s">
        <v>499</v>
      </c>
      <c r="G73" t="s">
        <v>16</v>
      </c>
      <c r="I73">
        <v>23.44</v>
      </c>
      <c r="J73">
        <v>2.67</v>
      </c>
    </row>
    <row r="74" spans="1:10" x14ac:dyDescent="0.25">
      <c r="A74">
        <v>15</v>
      </c>
      <c r="B74">
        <v>67</v>
      </c>
      <c r="C74" t="s">
        <v>444</v>
      </c>
      <c r="D74" t="s">
        <v>520</v>
      </c>
      <c r="E74">
        <v>2008</v>
      </c>
      <c r="F74" t="s">
        <v>499</v>
      </c>
      <c r="G74" t="s">
        <v>18</v>
      </c>
      <c r="I74">
        <v>23.69</v>
      </c>
      <c r="J74">
        <v>2.92</v>
      </c>
    </row>
    <row r="75" spans="1:10" x14ac:dyDescent="0.25">
      <c r="A75">
        <v>16</v>
      </c>
      <c r="B75">
        <v>62</v>
      </c>
      <c r="C75" t="s">
        <v>434</v>
      </c>
      <c r="D75" t="s">
        <v>522</v>
      </c>
      <c r="E75">
        <v>2009</v>
      </c>
      <c r="F75" t="s">
        <v>499</v>
      </c>
      <c r="G75" s="1" t="s">
        <v>23</v>
      </c>
      <c r="H75" s="1"/>
      <c r="I75">
        <v>23.78</v>
      </c>
      <c r="J75">
        <v>3.01</v>
      </c>
    </row>
    <row r="76" spans="1:10" x14ac:dyDescent="0.25">
      <c r="A76">
        <v>17</v>
      </c>
      <c r="B76">
        <v>66</v>
      </c>
      <c r="C76" t="s">
        <v>91</v>
      </c>
      <c r="D76" t="s">
        <v>521</v>
      </c>
      <c r="E76">
        <v>2008</v>
      </c>
      <c r="F76" t="s">
        <v>499</v>
      </c>
      <c r="G76" s="1" t="s">
        <v>23</v>
      </c>
      <c r="H76" s="1" t="s">
        <v>501</v>
      </c>
      <c r="I76">
        <v>24.06</v>
      </c>
      <c r="J76">
        <v>3.29</v>
      </c>
    </row>
    <row r="77" spans="1:10" x14ac:dyDescent="0.25">
      <c r="A77">
        <v>18</v>
      </c>
      <c r="B77">
        <v>72</v>
      </c>
      <c r="C77" t="s">
        <v>95</v>
      </c>
      <c r="D77" t="s">
        <v>527</v>
      </c>
      <c r="E77">
        <v>2008</v>
      </c>
      <c r="F77" t="s">
        <v>499</v>
      </c>
      <c r="G77" s="1" t="s">
        <v>23</v>
      </c>
      <c r="H77" s="1" t="s">
        <v>501</v>
      </c>
      <c r="I77">
        <v>24.26</v>
      </c>
      <c r="J77">
        <v>3.49</v>
      </c>
    </row>
    <row r="78" spans="1:10" x14ac:dyDescent="0.25">
      <c r="A78">
        <v>19</v>
      </c>
      <c r="B78">
        <v>69</v>
      </c>
      <c r="C78" t="s">
        <v>94</v>
      </c>
      <c r="D78" t="s">
        <v>531</v>
      </c>
      <c r="E78">
        <v>2008</v>
      </c>
      <c r="F78" t="s">
        <v>499</v>
      </c>
      <c r="G78" s="1" t="s">
        <v>23</v>
      </c>
      <c r="H78" s="1" t="s">
        <v>501</v>
      </c>
      <c r="I78">
        <v>24.44</v>
      </c>
      <c r="J78">
        <v>3.67</v>
      </c>
    </row>
    <row r="79" spans="1:10" x14ac:dyDescent="0.25">
      <c r="A79">
        <v>20</v>
      </c>
      <c r="B79">
        <v>56</v>
      </c>
      <c r="C79" t="s">
        <v>93</v>
      </c>
      <c r="D79" t="s">
        <v>525</v>
      </c>
      <c r="E79">
        <v>2008</v>
      </c>
      <c r="F79" t="s">
        <v>499</v>
      </c>
      <c r="G79" s="1" t="s">
        <v>37</v>
      </c>
      <c r="H79" s="1"/>
      <c r="I79">
        <v>24.48</v>
      </c>
      <c r="J79">
        <v>3.71</v>
      </c>
    </row>
    <row r="80" spans="1:10" x14ac:dyDescent="0.25">
      <c r="A80">
        <v>21</v>
      </c>
      <c r="B80">
        <v>63</v>
      </c>
      <c r="C80" t="s">
        <v>368</v>
      </c>
      <c r="D80" t="s">
        <v>529</v>
      </c>
      <c r="E80">
        <v>2008</v>
      </c>
      <c r="F80" t="s">
        <v>499</v>
      </c>
      <c r="G80" s="1" t="s">
        <v>18</v>
      </c>
      <c r="H80" s="1"/>
      <c r="I80">
        <v>24.72</v>
      </c>
      <c r="J80">
        <v>3.95</v>
      </c>
    </row>
    <row r="81" spans="1:10" x14ac:dyDescent="0.25">
      <c r="A81">
        <v>22</v>
      </c>
      <c r="B81">
        <v>65</v>
      </c>
      <c r="C81" t="s">
        <v>447</v>
      </c>
      <c r="D81" t="s">
        <v>536</v>
      </c>
      <c r="E81">
        <v>2009</v>
      </c>
      <c r="F81" t="s">
        <v>499</v>
      </c>
      <c r="G81" s="1" t="s">
        <v>16</v>
      </c>
      <c r="H81" s="1" t="s">
        <v>501</v>
      </c>
      <c r="I81">
        <v>25</v>
      </c>
      <c r="J81">
        <v>4.2300000000000004</v>
      </c>
    </row>
    <row r="82" spans="1:10" x14ac:dyDescent="0.25">
      <c r="A82">
        <v>23</v>
      </c>
      <c r="B82">
        <v>84</v>
      </c>
      <c r="C82" t="s">
        <v>359</v>
      </c>
      <c r="D82" t="s">
        <v>538</v>
      </c>
      <c r="E82">
        <v>2009</v>
      </c>
      <c r="F82" t="s">
        <v>499</v>
      </c>
      <c r="G82" s="1" t="s">
        <v>23</v>
      </c>
      <c r="H82" s="1" t="s">
        <v>501</v>
      </c>
      <c r="I82">
        <v>25.1</v>
      </c>
      <c r="J82">
        <v>4.33</v>
      </c>
    </row>
    <row r="83" spans="1:10" x14ac:dyDescent="0.25">
      <c r="A83">
        <v>24</v>
      </c>
      <c r="B83">
        <v>78</v>
      </c>
      <c r="C83" t="s">
        <v>474</v>
      </c>
      <c r="D83" t="s">
        <v>542</v>
      </c>
      <c r="E83">
        <v>2008</v>
      </c>
      <c r="F83" t="s">
        <v>499</v>
      </c>
      <c r="G83" s="1" t="s">
        <v>23</v>
      </c>
      <c r="H83" s="1"/>
      <c r="I83">
        <v>25.34</v>
      </c>
      <c r="J83">
        <v>4.57</v>
      </c>
    </row>
    <row r="84" spans="1:10" x14ac:dyDescent="0.25">
      <c r="A84">
        <v>25</v>
      </c>
      <c r="B84">
        <v>71</v>
      </c>
      <c r="C84" t="s">
        <v>103</v>
      </c>
      <c r="D84" t="s">
        <v>541</v>
      </c>
      <c r="E84">
        <v>2008</v>
      </c>
      <c r="F84" t="s">
        <v>499</v>
      </c>
      <c r="G84" s="1" t="s">
        <v>16</v>
      </c>
      <c r="H84" s="1" t="s">
        <v>501</v>
      </c>
      <c r="I84">
        <v>25.43</v>
      </c>
      <c r="J84">
        <v>4.66</v>
      </c>
    </row>
    <row r="85" spans="1:10" x14ac:dyDescent="0.25">
      <c r="A85">
        <v>26</v>
      </c>
      <c r="B85">
        <v>82</v>
      </c>
      <c r="C85" t="s">
        <v>361</v>
      </c>
      <c r="D85" t="s">
        <v>535</v>
      </c>
      <c r="E85">
        <v>2009</v>
      </c>
      <c r="F85" t="s">
        <v>499</v>
      </c>
      <c r="G85" s="1" t="s">
        <v>18</v>
      </c>
      <c r="H85" s="1"/>
      <c r="I85">
        <v>25.65</v>
      </c>
      <c r="J85">
        <v>4.88</v>
      </c>
    </row>
    <row r="86" spans="1:10" x14ac:dyDescent="0.25">
      <c r="A86">
        <v>27</v>
      </c>
      <c r="B86">
        <v>73</v>
      </c>
      <c r="C86" t="s">
        <v>383</v>
      </c>
      <c r="D86" t="s">
        <v>546</v>
      </c>
      <c r="E86">
        <v>2009</v>
      </c>
      <c r="F86" t="s">
        <v>499</v>
      </c>
      <c r="G86" s="1" t="s">
        <v>18</v>
      </c>
      <c r="H86" s="1"/>
      <c r="I86">
        <v>25.77</v>
      </c>
      <c r="J86">
        <v>5</v>
      </c>
    </row>
    <row r="87" spans="1:10" x14ac:dyDescent="0.25">
      <c r="A87">
        <v>28</v>
      </c>
      <c r="B87">
        <v>70</v>
      </c>
      <c r="C87" t="s">
        <v>98</v>
      </c>
      <c r="D87" t="s">
        <v>547</v>
      </c>
      <c r="E87">
        <v>2008</v>
      </c>
      <c r="F87" t="s">
        <v>499</v>
      </c>
      <c r="G87" s="1" t="s">
        <v>18</v>
      </c>
      <c r="H87" s="1"/>
      <c r="I87">
        <v>25.78</v>
      </c>
      <c r="J87">
        <v>5.01</v>
      </c>
    </row>
    <row r="88" spans="1:10" x14ac:dyDescent="0.25">
      <c r="A88">
        <v>29</v>
      </c>
      <c r="B88">
        <v>76</v>
      </c>
      <c r="C88" t="s">
        <v>373</v>
      </c>
      <c r="D88" t="s">
        <v>548</v>
      </c>
      <c r="E88">
        <v>2009</v>
      </c>
      <c r="F88" t="s">
        <v>499</v>
      </c>
      <c r="G88" s="1" t="s">
        <v>18</v>
      </c>
      <c r="H88" s="1"/>
      <c r="I88">
        <v>25.84</v>
      </c>
      <c r="J88">
        <v>5.07</v>
      </c>
    </row>
    <row r="89" spans="1:10" x14ac:dyDescent="0.25">
      <c r="A89">
        <v>30</v>
      </c>
      <c r="B89">
        <v>57</v>
      </c>
      <c r="C89" t="s">
        <v>402</v>
      </c>
      <c r="D89" t="s">
        <v>543</v>
      </c>
      <c r="E89">
        <v>2009</v>
      </c>
      <c r="F89" t="s">
        <v>499</v>
      </c>
      <c r="G89" s="1" t="s">
        <v>16</v>
      </c>
      <c r="H89" s="1" t="s">
        <v>501</v>
      </c>
      <c r="I89">
        <v>26.63</v>
      </c>
      <c r="J89">
        <v>5.86</v>
      </c>
    </row>
    <row r="90" spans="1:10" x14ac:dyDescent="0.25">
      <c r="A90">
        <v>31</v>
      </c>
      <c r="B90">
        <v>88</v>
      </c>
      <c r="C90" t="s">
        <v>442</v>
      </c>
      <c r="D90" t="s">
        <v>552</v>
      </c>
      <c r="E90">
        <v>2009</v>
      </c>
      <c r="F90" t="s">
        <v>499</v>
      </c>
      <c r="G90" s="1" t="s">
        <v>18</v>
      </c>
      <c r="H90" s="1" t="s">
        <v>501</v>
      </c>
      <c r="I90">
        <v>27</v>
      </c>
      <c r="J90">
        <v>6.23</v>
      </c>
    </row>
    <row r="91" spans="1:10" x14ac:dyDescent="0.25">
      <c r="A91">
        <v>32</v>
      </c>
      <c r="B91">
        <v>79</v>
      </c>
      <c r="C91" t="s">
        <v>437</v>
      </c>
      <c r="D91" t="s">
        <v>562</v>
      </c>
      <c r="E91">
        <v>2008</v>
      </c>
      <c r="F91" t="s">
        <v>499</v>
      </c>
      <c r="G91" s="1" t="s">
        <v>18</v>
      </c>
      <c r="H91" s="1" t="s">
        <v>501</v>
      </c>
      <c r="I91">
        <v>27.18</v>
      </c>
      <c r="J91">
        <v>6.41</v>
      </c>
    </row>
    <row r="92" spans="1:10" x14ac:dyDescent="0.25">
      <c r="A92">
        <v>33</v>
      </c>
      <c r="B92">
        <v>61</v>
      </c>
      <c r="C92" t="s">
        <v>439</v>
      </c>
      <c r="D92" t="s">
        <v>554</v>
      </c>
      <c r="E92">
        <v>2008</v>
      </c>
      <c r="F92" t="s">
        <v>499</v>
      </c>
      <c r="G92" s="1" t="s">
        <v>16</v>
      </c>
      <c r="H92" s="1" t="s">
        <v>501</v>
      </c>
      <c r="I92">
        <v>27.25</v>
      </c>
      <c r="J92">
        <v>6.48</v>
      </c>
    </row>
    <row r="93" spans="1:10" x14ac:dyDescent="0.25">
      <c r="A93">
        <v>34</v>
      </c>
      <c r="B93">
        <v>81</v>
      </c>
      <c r="C93" t="s">
        <v>377</v>
      </c>
      <c r="D93" t="s">
        <v>564</v>
      </c>
      <c r="E93">
        <v>2009</v>
      </c>
      <c r="F93" t="s">
        <v>499</v>
      </c>
      <c r="G93" s="1" t="s">
        <v>23</v>
      </c>
      <c r="H93" s="1" t="s">
        <v>501</v>
      </c>
      <c r="I93">
        <v>27.39</v>
      </c>
      <c r="J93">
        <v>6.62</v>
      </c>
    </row>
    <row r="94" spans="1:10" x14ac:dyDescent="0.25">
      <c r="A94">
        <v>35</v>
      </c>
      <c r="B94">
        <v>90</v>
      </c>
      <c r="C94" t="s">
        <v>432</v>
      </c>
      <c r="D94" t="s">
        <v>567</v>
      </c>
      <c r="E94">
        <v>2009</v>
      </c>
      <c r="F94" t="s">
        <v>499</v>
      </c>
      <c r="G94" s="1" t="s">
        <v>18</v>
      </c>
      <c r="H94" s="1"/>
      <c r="I94">
        <v>27.77</v>
      </c>
      <c r="J94">
        <v>7</v>
      </c>
    </row>
    <row r="95" spans="1:10" x14ac:dyDescent="0.25">
      <c r="A95">
        <v>36</v>
      </c>
      <c r="B95">
        <v>53</v>
      </c>
      <c r="C95" t="s">
        <v>472</v>
      </c>
      <c r="D95" t="s">
        <v>569</v>
      </c>
      <c r="E95">
        <v>2009</v>
      </c>
      <c r="F95" t="s">
        <v>499</v>
      </c>
      <c r="G95" s="1" t="s">
        <v>16</v>
      </c>
      <c r="H95" s="1"/>
      <c r="I95">
        <v>27.85</v>
      </c>
      <c r="J95">
        <v>7.08</v>
      </c>
    </row>
    <row r="96" spans="1:10" x14ac:dyDescent="0.25">
      <c r="A96">
        <v>37</v>
      </c>
      <c r="B96">
        <v>60</v>
      </c>
      <c r="C96" t="s">
        <v>464</v>
      </c>
      <c r="D96" t="s">
        <v>571</v>
      </c>
      <c r="E96">
        <v>2008</v>
      </c>
      <c r="F96" t="s">
        <v>499</v>
      </c>
      <c r="G96" s="1" t="s">
        <v>37</v>
      </c>
      <c r="H96" s="1"/>
      <c r="I96">
        <v>28.08</v>
      </c>
      <c r="J96">
        <v>7.31</v>
      </c>
    </row>
    <row r="97" spans="1:10" x14ac:dyDescent="0.25">
      <c r="A97">
        <v>38</v>
      </c>
      <c r="B97">
        <v>85</v>
      </c>
      <c r="C97" t="s">
        <v>380</v>
      </c>
      <c r="D97" t="s">
        <v>574</v>
      </c>
      <c r="E97">
        <v>2009</v>
      </c>
      <c r="F97" t="s">
        <v>499</v>
      </c>
      <c r="G97" s="1" t="s">
        <v>18</v>
      </c>
      <c r="H97" s="1" t="s">
        <v>501</v>
      </c>
      <c r="I97">
        <v>28.53</v>
      </c>
      <c r="J97">
        <v>7.76</v>
      </c>
    </row>
    <row r="98" spans="1:10" x14ac:dyDescent="0.25">
      <c r="A98">
        <v>39</v>
      </c>
      <c r="B98">
        <v>87</v>
      </c>
      <c r="C98" t="s">
        <v>363</v>
      </c>
      <c r="D98" t="s">
        <v>578</v>
      </c>
      <c r="E98">
        <v>2009</v>
      </c>
      <c r="F98" t="s">
        <v>499</v>
      </c>
      <c r="G98" s="1" t="s">
        <v>23</v>
      </c>
      <c r="H98" s="1"/>
      <c r="I98">
        <v>29.17</v>
      </c>
      <c r="J98">
        <v>8.4</v>
      </c>
    </row>
    <row r="99" spans="1:10" x14ac:dyDescent="0.25">
      <c r="A99">
        <v>40</v>
      </c>
      <c r="B99">
        <v>89</v>
      </c>
      <c r="C99" t="s">
        <v>389</v>
      </c>
      <c r="D99" t="s">
        <v>580</v>
      </c>
      <c r="E99">
        <v>2009</v>
      </c>
      <c r="F99" t="s">
        <v>499</v>
      </c>
      <c r="G99" s="1" t="s">
        <v>23</v>
      </c>
      <c r="H99" s="1"/>
      <c r="I99">
        <v>31.65</v>
      </c>
      <c r="J99">
        <v>10.88</v>
      </c>
    </row>
    <row r="100" spans="1:10" x14ac:dyDescent="0.25">
      <c r="A100">
        <v>41</v>
      </c>
      <c r="B100">
        <v>64</v>
      </c>
      <c r="C100" t="s">
        <v>482</v>
      </c>
      <c r="D100" t="s">
        <v>582</v>
      </c>
      <c r="E100">
        <v>2009</v>
      </c>
      <c r="F100" t="s">
        <v>499</v>
      </c>
      <c r="G100" s="1" t="s">
        <v>37</v>
      </c>
      <c r="H100" s="1" t="s">
        <v>501</v>
      </c>
      <c r="I100">
        <v>36.090000000000003</v>
      </c>
      <c r="J100">
        <v>15.32</v>
      </c>
    </row>
    <row r="101" spans="1:10" x14ac:dyDescent="0.25">
      <c r="G101" s="1"/>
      <c r="H101" s="1"/>
    </row>
    <row r="102" spans="1:10" x14ac:dyDescent="0.25">
      <c r="G102" s="1"/>
      <c r="H102" s="1"/>
    </row>
    <row r="103" spans="1:10" x14ac:dyDescent="0.25">
      <c r="A103" t="s">
        <v>678</v>
      </c>
      <c r="G103" s="1"/>
      <c r="H103" s="1"/>
    </row>
    <row r="104" spans="1:10" x14ac:dyDescent="0.25">
      <c r="B104">
        <v>48</v>
      </c>
      <c r="C104" t="s">
        <v>396</v>
      </c>
      <c r="D104" t="s">
        <v>586</v>
      </c>
      <c r="E104">
        <v>2009</v>
      </c>
      <c r="F104" t="s">
        <v>499</v>
      </c>
      <c r="G104" s="1" t="s">
        <v>37</v>
      </c>
      <c r="H104" s="1"/>
    </row>
    <row r="105" spans="1:10" x14ac:dyDescent="0.25">
      <c r="B105">
        <v>49</v>
      </c>
      <c r="C105" t="s">
        <v>99</v>
      </c>
      <c r="D105" t="s">
        <v>587</v>
      </c>
      <c r="E105">
        <v>2008</v>
      </c>
      <c r="F105" t="s">
        <v>499</v>
      </c>
      <c r="G105" s="1" t="s">
        <v>16</v>
      </c>
      <c r="H105" s="1" t="s">
        <v>501</v>
      </c>
    </row>
    <row r="106" spans="1:10" x14ac:dyDescent="0.25">
      <c r="B106">
        <v>75</v>
      </c>
      <c r="C106" t="s">
        <v>400</v>
      </c>
      <c r="D106" t="s">
        <v>588</v>
      </c>
      <c r="E106">
        <v>2009</v>
      </c>
      <c r="F106" t="s">
        <v>499</v>
      </c>
      <c r="G106" s="1" t="s">
        <v>23</v>
      </c>
      <c r="H106" s="1" t="s">
        <v>501</v>
      </c>
    </row>
    <row r="107" spans="1:10" x14ac:dyDescent="0.25">
      <c r="B107">
        <v>91</v>
      </c>
      <c r="C107" t="s">
        <v>387</v>
      </c>
      <c r="D107" t="s">
        <v>589</v>
      </c>
      <c r="E107">
        <v>2009</v>
      </c>
      <c r="F107" t="s">
        <v>499</v>
      </c>
      <c r="G107" s="1" t="s">
        <v>23</v>
      </c>
      <c r="H107" s="1"/>
    </row>
    <row r="108" spans="1:10" x14ac:dyDescent="0.25">
      <c r="G108" s="1"/>
      <c r="H108" s="1"/>
    </row>
    <row r="109" spans="1:10" x14ac:dyDescent="0.25">
      <c r="G109" s="1"/>
      <c r="H109" s="1"/>
    </row>
    <row r="110" spans="1:10" x14ac:dyDescent="0.25">
      <c r="A110" t="s">
        <v>679</v>
      </c>
      <c r="G110" s="1"/>
      <c r="H110" s="1"/>
    </row>
    <row r="111" spans="1:10" x14ac:dyDescent="0.25">
      <c r="A111">
        <v>1</v>
      </c>
      <c r="B111">
        <v>130</v>
      </c>
      <c r="C111" t="s">
        <v>53</v>
      </c>
      <c r="D111" t="s">
        <v>593</v>
      </c>
      <c r="E111">
        <v>2006</v>
      </c>
      <c r="F111" t="s">
        <v>499</v>
      </c>
      <c r="G111" s="1" t="s">
        <v>16</v>
      </c>
      <c r="H111" s="1" t="s">
        <v>501</v>
      </c>
      <c r="I111">
        <v>20.83</v>
      </c>
    </row>
    <row r="112" spans="1:10" x14ac:dyDescent="0.25">
      <c r="A112">
        <v>2</v>
      </c>
      <c r="B112">
        <v>124</v>
      </c>
      <c r="C112" t="s">
        <v>52</v>
      </c>
      <c r="D112" t="s">
        <v>594</v>
      </c>
      <c r="E112">
        <v>2006</v>
      </c>
      <c r="F112" t="s">
        <v>499</v>
      </c>
      <c r="G112" s="1" t="s">
        <v>16</v>
      </c>
      <c r="H112" s="1" t="s">
        <v>501</v>
      </c>
      <c r="I112">
        <v>20.89</v>
      </c>
      <c r="J112">
        <v>0.06</v>
      </c>
    </row>
    <row r="113" spans="1:10" x14ac:dyDescent="0.25">
      <c r="A113">
        <v>3</v>
      </c>
      <c r="B113">
        <v>127</v>
      </c>
      <c r="C113" t="s">
        <v>21</v>
      </c>
      <c r="D113" t="s">
        <v>598</v>
      </c>
      <c r="E113">
        <v>2007</v>
      </c>
      <c r="F113" t="s">
        <v>499</v>
      </c>
      <c r="G113" s="1" t="s">
        <v>16</v>
      </c>
      <c r="H113" s="1" t="s">
        <v>501</v>
      </c>
      <c r="I113">
        <v>21.35</v>
      </c>
      <c r="J113">
        <v>0.52</v>
      </c>
    </row>
    <row r="114" spans="1:10" x14ac:dyDescent="0.25">
      <c r="A114">
        <v>4</v>
      </c>
      <c r="B114">
        <v>121</v>
      </c>
      <c r="C114" t="s">
        <v>42</v>
      </c>
      <c r="D114" t="s">
        <v>605</v>
      </c>
      <c r="E114">
        <v>2007</v>
      </c>
      <c r="F114" t="s">
        <v>499</v>
      </c>
      <c r="G114" s="1" t="s">
        <v>16</v>
      </c>
      <c r="H114" s="1" t="s">
        <v>501</v>
      </c>
      <c r="I114">
        <v>21.47</v>
      </c>
      <c r="J114">
        <v>0.64</v>
      </c>
    </row>
    <row r="115" spans="1:10" x14ac:dyDescent="0.25">
      <c r="A115">
        <v>5</v>
      </c>
      <c r="B115">
        <v>96</v>
      </c>
      <c r="C115" t="s">
        <v>60</v>
      </c>
      <c r="D115" t="s">
        <v>606</v>
      </c>
      <c r="E115">
        <v>2006</v>
      </c>
      <c r="F115" t="s">
        <v>499</v>
      </c>
      <c r="G115" s="1" t="s">
        <v>23</v>
      </c>
      <c r="H115" s="1" t="s">
        <v>501</v>
      </c>
      <c r="I115">
        <v>21.54</v>
      </c>
      <c r="J115">
        <v>0.71</v>
      </c>
    </row>
    <row r="116" spans="1:10" x14ac:dyDescent="0.25">
      <c r="A116">
        <v>6</v>
      </c>
      <c r="B116">
        <v>104</v>
      </c>
      <c r="C116" t="s">
        <v>49</v>
      </c>
      <c r="D116" t="s">
        <v>610</v>
      </c>
      <c r="E116">
        <v>2007</v>
      </c>
      <c r="F116" t="s">
        <v>499</v>
      </c>
      <c r="G116" s="1" t="s">
        <v>23</v>
      </c>
      <c r="H116" s="1" t="s">
        <v>501</v>
      </c>
      <c r="I116">
        <v>21.7</v>
      </c>
      <c r="J116">
        <v>0.87</v>
      </c>
    </row>
    <row r="117" spans="1:10" x14ac:dyDescent="0.25">
      <c r="A117">
        <v>7</v>
      </c>
      <c r="B117">
        <v>93</v>
      </c>
      <c r="C117" t="s">
        <v>54</v>
      </c>
      <c r="D117" t="s">
        <v>612</v>
      </c>
      <c r="E117">
        <v>2006</v>
      </c>
      <c r="F117" t="s">
        <v>499</v>
      </c>
      <c r="G117" s="1" t="s">
        <v>18</v>
      </c>
      <c r="H117" s="1" t="s">
        <v>501</v>
      </c>
      <c r="I117">
        <v>22.2</v>
      </c>
      <c r="J117">
        <v>1.37</v>
      </c>
    </row>
    <row r="118" spans="1:10" x14ac:dyDescent="0.25">
      <c r="A118">
        <v>8</v>
      </c>
      <c r="B118">
        <v>115</v>
      </c>
      <c r="C118" t="s">
        <v>55</v>
      </c>
      <c r="D118" t="s">
        <v>619</v>
      </c>
      <c r="E118">
        <v>2006</v>
      </c>
      <c r="F118" t="s">
        <v>499</v>
      </c>
      <c r="G118" s="1" t="s">
        <v>16</v>
      </c>
      <c r="H118" s="1" t="s">
        <v>501</v>
      </c>
      <c r="I118">
        <v>22.32</v>
      </c>
      <c r="J118">
        <v>1.49</v>
      </c>
    </row>
    <row r="119" spans="1:10" x14ac:dyDescent="0.25">
      <c r="A119">
        <v>9</v>
      </c>
      <c r="B119">
        <v>102</v>
      </c>
      <c r="C119" t="s">
        <v>69</v>
      </c>
      <c r="D119" t="s">
        <v>616</v>
      </c>
      <c r="E119">
        <v>2006</v>
      </c>
      <c r="F119" t="s">
        <v>499</v>
      </c>
      <c r="G119" s="1" t="s">
        <v>18</v>
      </c>
      <c r="H119" s="1"/>
      <c r="I119">
        <v>22.51</v>
      </c>
      <c r="J119">
        <v>1.68</v>
      </c>
    </row>
    <row r="120" spans="1:10" x14ac:dyDescent="0.25">
      <c r="A120">
        <v>10</v>
      </c>
      <c r="B120">
        <v>118</v>
      </c>
      <c r="C120" t="s">
        <v>57</v>
      </c>
      <c r="D120" t="s">
        <v>627</v>
      </c>
      <c r="E120">
        <v>2006</v>
      </c>
      <c r="F120" t="s">
        <v>499</v>
      </c>
      <c r="G120" t="s">
        <v>16</v>
      </c>
      <c r="H120" t="s">
        <v>501</v>
      </c>
      <c r="I120">
        <v>22.64</v>
      </c>
      <c r="J120">
        <v>1.81</v>
      </c>
    </row>
    <row r="121" spans="1:10" x14ac:dyDescent="0.25">
      <c r="A121">
        <v>11</v>
      </c>
      <c r="B121">
        <v>106</v>
      </c>
      <c r="C121" t="s">
        <v>58</v>
      </c>
      <c r="D121" t="s">
        <v>628</v>
      </c>
      <c r="E121">
        <v>2006</v>
      </c>
      <c r="F121" t="s">
        <v>499</v>
      </c>
      <c r="G121" t="s">
        <v>16</v>
      </c>
      <c r="H121" t="s">
        <v>501</v>
      </c>
      <c r="I121">
        <v>22.87</v>
      </c>
      <c r="J121">
        <v>2.04</v>
      </c>
    </row>
    <row r="122" spans="1:10" x14ac:dyDescent="0.25">
      <c r="A122">
        <v>12</v>
      </c>
      <c r="B122">
        <v>116</v>
      </c>
      <c r="C122" t="s">
        <v>200</v>
      </c>
      <c r="D122" t="s">
        <v>625</v>
      </c>
      <c r="E122">
        <v>2006</v>
      </c>
      <c r="F122" t="s">
        <v>499</v>
      </c>
      <c r="G122" t="s">
        <v>23</v>
      </c>
      <c r="H122" t="s">
        <v>501</v>
      </c>
      <c r="I122">
        <v>23.03</v>
      </c>
      <c r="J122">
        <v>2.2000000000000002</v>
      </c>
    </row>
    <row r="123" spans="1:10" x14ac:dyDescent="0.25">
      <c r="A123">
        <v>13</v>
      </c>
      <c r="B123">
        <v>99</v>
      </c>
      <c r="C123" t="s">
        <v>26</v>
      </c>
      <c r="D123" t="s">
        <v>633</v>
      </c>
      <c r="E123">
        <v>2007</v>
      </c>
      <c r="F123" t="s">
        <v>499</v>
      </c>
      <c r="G123" t="s">
        <v>18</v>
      </c>
      <c r="I123">
        <v>23.04</v>
      </c>
      <c r="J123">
        <v>2.21</v>
      </c>
    </row>
    <row r="124" spans="1:10" x14ac:dyDescent="0.25">
      <c r="A124">
        <v>14</v>
      </c>
      <c r="B124">
        <v>101</v>
      </c>
      <c r="C124" t="s">
        <v>61</v>
      </c>
      <c r="D124" t="s">
        <v>634</v>
      </c>
      <c r="E124">
        <v>2006</v>
      </c>
      <c r="F124" t="s">
        <v>499</v>
      </c>
      <c r="G124" t="s">
        <v>23</v>
      </c>
      <c r="I124">
        <v>23.05</v>
      </c>
      <c r="J124">
        <v>2.2200000000000002</v>
      </c>
    </row>
    <row r="125" spans="1:10" x14ac:dyDescent="0.25">
      <c r="A125">
        <v>15</v>
      </c>
      <c r="B125">
        <v>108</v>
      </c>
      <c r="C125" t="s">
        <v>56</v>
      </c>
      <c r="D125" t="s">
        <v>629</v>
      </c>
      <c r="E125">
        <v>2006</v>
      </c>
      <c r="F125" t="s">
        <v>499</v>
      </c>
      <c r="G125" t="s">
        <v>18</v>
      </c>
      <c r="I125">
        <v>23.07</v>
      </c>
      <c r="J125">
        <v>2.2400000000000002</v>
      </c>
    </row>
    <row r="126" spans="1:10" x14ac:dyDescent="0.25">
      <c r="A126">
        <v>16</v>
      </c>
      <c r="B126">
        <v>111</v>
      </c>
      <c r="C126" t="s">
        <v>50</v>
      </c>
      <c r="D126" t="s">
        <v>635</v>
      </c>
      <c r="E126">
        <v>2007</v>
      </c>
      <c r="F126" t="s">
        <v>499</v>
      </c>
      <c r="G126" t="s">
        <v>18</v>
      </c>
      <c r="H126" t="s">
        <v>501</v>
      </c>
      <c r="I126">
        <v>23.12</v>
      </c>
      <c r="J126">
        <v>2.29</v>
      </c>
    </row>
    <row r="127" spans="1:10" x14ac:dyDescent="0.25">
      <c r="A127">
        <v>17</v>
      </c>
      <c r="B127">
        <v>107</v>
      </c>
      <c r="C127" t="s">
        <v>70</v>
      </c>
      <c r="D127" t="s">
        <v>636</v>
      </c>
      <c r="E127">
        <v>2006</v>
      </c>
      <c r="F127" t="s">
        <v>499</v>
      </c>
      <c r="G127" t="s">
        <v>23</v>
      </c>
      <c r="H127" t="s">
        <v>501</v>
      </c>
      <c r="I127">
        <v>23.16</v>
      </c>
      <c r="J127">
        <v>2.33</v>
      </c>
    </row>
    <row r="128" spans="1:10" x14ac:dyDescent="0.25">
      <c r="A128">
        <v>18</v>
      </c>
      <c r="B128">
        <v>103</v>
      </c>
      <c r="C128" t="s">
        <v>63</v>
      </c>
      <c r="D128" t="s">
        <v>637</v>
      </c>
      <c r="E128">
        <v>2006</v>
      </c>
      <c r="F128" t="s">
        <v>499</v>
      </c>
      <c r="G128" t="s">
        <v>16</v>
      </c>
      <c r="H128" t="s">
        <v>501</v>
      </c>
      <c r="I128">
        <v>23.28</v>
      </c>
      <c r="J128">
        <v>2.4500000000000002</v>
      </c>
    </row>
    <row r="129" spans="1:10" x14ac:dyDescent="0.25">
      <c r="A129">
        <v>19</v>
      </c>
      <c r="B129">
        <v>126</v>
      </c>
      <c r="C129" t="s">
        <v>449</v>
      </c>
      <c r="D129" t="s">
        <v>639</v>
      </c>
      <c r="E129">
        <v>2006</v>
      </c>
      <c r="F129" t="s">
        <v>499</v>
      </c>
      <c r="G129" t="s">
        <v>18</v>
      </c>
      <c r="I129">
        <v>23.63</v>
      </c>
      <c r="J129">
        <v>2.8</v>
      </c>
    </row>
    <row r="130" spans="1:10" x14ac:dyDescent="0.25">
      <c r="A130">
        <v>20</v>
      </c>
      <c r="B130">
        <v>110</v>
      </c>
      <c r="C130" t="s">
        <v>32</v>
      </c>
      <c r="D130" t="s">
        <v>643</v>
      </c>
      <c r="E130">
        <v>2007</v>
      </c>
      <c r="F130" t="s">
        <v>499</v>
      </c>
      <c r="G130" t="s">
        <v>23</v>
      </c>
      <c r="I130">
        <v>23.92</v>
      </c>
      <c r="J130">
        <v>3.09</v>
      </c>
    </row>
    <row r="131" spans="1:10" x14ac:dyDescent="0.25">
      <c r="A131">
        <v>21</v>
      </c>
      <c r="B131">
        <v>120</v>
      </c>
      <c r="C131" t="s">
        <v>62</v>
      </c>
      <c r="D131" t="s">
        <v>645</v>
      </c>
      <c r="E131">
        <v>2006</v>
      </c>
      <c r="F131" t="s">
        <v>499</v>
      </c>
      <c r="G131" t="s">
        <v>18</v>
      </c>
      <c r="I131">
        <v>24.06</v>
      </c>
      <c r="J131">
        <v>3.23</v>
      </c>
    </row>
    <row r="132" spans="1:10" x14ac:dyDescent="0.25">
      <c r="A132">
        <v>22</v>
      </c>
      <c r="B132">
        <v>123</v>
      </c>
      <c r="C132" t="s">
        <v>38</v>
      </c>
      <c r="D132" t="s">
        <v>647</v>
      </c>
      <c r="E132">
        <v>2007</v>
      </c>
      <c r="F132" t="s">
        <v>499</v>
      </c>
      <c r="G132" t="s">
        <v>18</v>
      </c>
      <c r="H132" t="s">
        <v>501</v>
      </c>
      <c r="I132">
        <v>24.35</v>
      </c>
      <c r="J132">
        <v>3.52</v>
      </c>
    </row>
    <row r="133" spans="1:10" x14ac:dyDescent="0.25">
      <c r="A133">
        <v>23</v>
      </c>
      <c r="B133">
        <v>100</v>
      </c>
      <c r="C133" t="s">
        <v>47</v>
      </c>
      <c r="D133" t="s">
        <v>641</v>
      </c>
      <c r="E133">
        <v>2007</v>
      </c>
      <c r="F133" t="s">
        <v>499</v>
      </c>
      <c r="G133" t="s">
        <v>16</v>
      </c>
      <c r="H133" t="s">
        <v>501</v>
      </c>
      <c r="I133">
        <v>24.43</v>
      </c>
      <c r="J133">
        <v>3.6</v>
      </c>
    </row>
    <row r="134" spans="1:10" x14ac:dyDescent="0.25">
      <c r="A134">
        <v>24</v>
      </c>
      <c r="B134">
        <v>117</v>
      </c>
      <c r="C134" t="s">
        <v>20</v>
      </c>
      <c r="D134" t="s">
        <v>650</v>
      </c>
      <c r="E134">
        <v>2007</v>
      </c>
      <c r="F134" t="s">
        <v>499</v>
      </c>
      <c r="G134" t="s">
        <v>18</v>
      </c>
      <c r="I134">
        <v>24.55</v>
      </c>
      <c r="J134">
        <v>3.72</v>
      </c>
    </row>
    <row r="135" spans="1:10" x14ac:dyDescent="0.25">
      <c r="A135">
        <v>25</v>
      </c>
      <c r="B135">
        <v>114</v>
      </c>
      <c r="C135" t="s">
        <v>36</v>
      </c>
      <c r="D135" t="s">
        <v>651</v>
      </c>
      <c r="E135">
        <v>2007</v>
      </c>
      <c r="F135" t="s">
        <v>499</v>
      </c>
      <c r="G135" t="s">
        <v>18</v>
      </c>
      <c r="I135">
        <v>24.73</v>
      </c>
      <c r="J135">
        <v>3.9</v>
      </c>
    </row>
    <row r="136" spans="1:10" x14ac:dyDescent="0.25">
      <c r="A136">
        <v>26</v>
      </c>
      <c r="B136">
        <v>95</v>
      </c>
      <c r="C136" t="s">
        <v>170</v>
      </c>
      <c r="D136" t="s">
        <v>654</v>
      </c>
      <c r="E136">
        <v>2006</v>
      </c>
      <c r="F136" t="s">
        <v>499</v>
      </c>
      <c r="G136" t="s">
        <v>16</v>
      </c>
      <c r="H136" t="s">
        <v>501</v>
      </c>
      <c r="I136">
        <v>25.19</v>
      </c>
      <c r="J136">
        <v>4.3600000000000003</v>
      </c>
    </row>
    <row r="137" spans="1:10" x14ac:dyDescent="0.25">
      <c r="A137">
        <v>27</v>
      </c>
      <c r="B137">
        <v>112</v>
      </c>
      <c r="C137" t="s">
        <v>59</v>
      </c>
      <c r="D137" t="s">
        <v>653</v>
      </c>
      <c r="E137">
        <v>2006</v>
      </c>
      <c r="F137" t="s">
        <v>499</v>
      </c>
      <c r="G137" t="s">
        <v>16</v>
      </c>
      <c r="H137" t="s">
        <v>501</v>
      </c>
      <c r="I137">
        <v>25.26</v>
      </c>
      <c r="J137">
        <v>4.43</v>
      </c>
    </row>
    <row r="138" spans="1:10" x14ac:dyDescent="0.25">
      <c r="A138">
        <v>28</v>
      </c>
      <c r="B138">
        <v>125</v>
      </c>
      <c r="C138" t="s">
        <v>64</v>
      </c>
      <c r="D138" t="s">
        <v>649</v>
      </c>
      <c r="E138">
        <v>2006</v>
      </c>
      <c r="F138" t="s">
        <v>499</v>
      </c>
      <c r="G138" t="s">
        <v>23</v>
      </c>
      <c r="H138" t="s">
        <v>501</v>
      </c>
      <c r="I138">
        <v>25.33</v>
      </c>
      <c r="J138">
        <v>4.5</v>
      </c>
    </row>
    <row r="139" spans="1:10" x14ac:dyDescent="0.25">
      <c r="A139">
        <v>29</v>
      </c>
      <c r="B139">
        <v>113</v>
      </c>
      <c r="C139" t="s">
        <v>65</v>
      </c>
      <c r="D139" t="s">
        <v>655</v>
      </c>
      <c r="E139">
        <v>2006</v>
      </c>
      <c r="F139" t="s">
        <v>499</v>
      </c>
      <c r="G139" t="s">
        <v>23</v>
      </c>
      <c r="H139" t="s">
        <v>501</v>
      </c>
      <c r="I139">
        <v>25.53</v>
      </c>
      <c r="J139">
        <v>4.7</v>
      </c>
    </row>
    <row r="140" spans="1:10" x14ac:dyDescent="0.25">
      <c r="A140">
        <v>30</v>
      </c>
      <c r="B140">
        <v>129</v>
      </c>
      <c r="C140" t="s">
        <v>68</v>
      </c>
      <c r="D140" t="s">
        <v>658</v>
      </c>
      <c r="E140">
        <v>2006</v>
      </c>
      <c r="F140" t="s">
        <v>499</v>
      </c>
      <c r="G140" t="s">
        <v>18</v>
      </c>
      <c r="I140">
        <v>25.78</v>
      </c>
      <c r="J140">
        <v>4.95</v>
      </c>
    </row>
    <row r="141" spans="1:10" x14ac:dyDescent="0.25">
      <c r="A141">
        <v>31</v>
      </c>
      <c r="B141">
        <v>119</v>
      </c>
      <c r="C141" t="s">
        <v>135</v>
      </c>
      <c r="D141" t="s">
        <v>657</v>
      </c>
      <c r="E141">
        <v>2007</v>
      </c>
      <c r="F141" t="s">
        <v>499</v>
      </c>
      <c r="G141" t="s">
        <v>23</v>
      </c>
      <c r="H141" t="s">
        <v>501</v>
      </c>
      <c r="I141">
        <v>26.22</v>
      </c>
      <c r="J141">
        <v>5.39</v>
      </c>
    </row>
    <row r="142" spans="1:10" x14ac:dyDescent="0.25">
      <c r="A142">
        <v>32</v>
      </c>
      <c r="B142">
        <v>122</v>
      </c>
      <c r="C142" t="s">
        <v>31</v>
      </c>
      <c r="D142" t="s">
        <v>659</v>
      </c>
      <c r="E142">
        <v>2007</v>
      </c>
      <c r="F142" t="s">
        <v>499</v>
      </c>
      <c r="G142" t="s">
        <v>23</v>
      </c>
      <c r="H142" t="s">
        <v>501</v>
      </c>
      <c r="I142">
        <v>26.45</v>
      </c>
      <c r="J142">
        <v>5.62</v>
      </c>
    </row>
    <row r="143" spans="1:10" x14ac:dyDescent="0.25">
      <c r="A143">
        <v>33</v>
      </c>
      <c r="B143">
        <v>134</v>
      </c>
      <c r="C143" t="s">
        <v>71</v>
      </c>
      <c r="D143" t="s">
        <v>660</v>
      </c>
      <c r="E143">
        <v>2006</v>
      </c>
      <c r="F143" t="s">
        <v>499</v>
      </c>
      <c r="G143" s="1" t="s">
        <v>18</v>
      </c>
      <c r="H143" s="1"/>
      <c r="I143">
        <v>26.54</v>
      </c>
      <c r="J143">
        <v>5.71</v>
      </c>
    </row>
    <row r="144" spans="1:10" x14ac:dyDescent="0.25">
      <c r="A144">
        <v>34</v>
      </c>
      <c r="B144">
        <v>132</v>
      </c>
      <c r="C144" t="s">
        <v>67</v>
      </c>
      <c r="D144" t="s">
        <v>661</v>
      </c>
      <c r="E144">
        <v>2006</v>
      </c>
      <c r="F144" t="s">
        <v>499</v>
      </c>
      <c r="G144" s="1" t="s">
        <v>18</v>
      </c>
      <c r="H144" s="1" t="s">
        <v>501</v>
      </c>
      <c r="I144">
        <v>28.26</v>
      </c>
      <c r="J144">
        <v>7.43</v>
      </c>
    </row>
    <row r="145" spans="1:10" x14ac:dyDescent="0.25">
      <c r="A145">
        <v>35</v>
      </c>
      <c r="B145">
        <v>131</v>
      </c>
      <c r="C145" t="s">
        <v>182</v>
      </c>
      <c r="D145" t="s">
        <v>662</v>
      </c>
      <c r="E145">
        <v>2006</v>
      </c>
      <c r="F145" t="s">
        <v>499</v>
      </c>
      <c r="G145" s="1" t="s">
        <v>23</v>
      </c>
      <c r="H145" s="1"/>
      <c r="I145">
        <v>28.76</v>
      </c>
      <c r="J145">
        <v>7.93</v>
      </c>
    </row>
    <row r="146" spans="1:10" x14ac:dyDescent="0.25">
      <c r="A146">
        <v>36</v>
      </c>
      <c r="B146">
        <v>135</v>
      </c>
      <c r="C146" t="s">
        <v>475</v>
      </c>
      <c r="D146" t="s">
        <v>663</v>
      </c>
      <c r="E146">
        <v>2007</v>
      </c>
      <c r="F146" t="s">
        <v>664</v>
      </c>
      <c r="G146" s="1" t="s">
        <v>18</v>
      </c>
      <c r="H146" s="1"/>
      <c r="I146">
        <v>29.49</v>
      </c>
      <c r="J146">
        <v>8.66</v>
      </c>
    </row>
    <row r="147" spans="1:10" x14ac:dyDescent="0.25">
      <c r="A147">
        <v>37</v>
      </c>
      <c r="B147">
        <v>94</v>
      </c>
      <c r="C147" t="s">
        <v>466</v>
      </c>
      <c r="D147" t="s">
        <v>665</v>
      </c>
      <c r="E147">
        <v>2007</v>
      </c>
      <c r="F147" t="s">
        <v>499</v>
      </c>
      <c r="G147" s="1" t="s">
        <v>37</v>
      </c>
      <c r="H147" s="1" t="s">
        <v>501</v>
      </c>
      <c r="I147">
        <v>30.93</v>
      </c>
      <c r="J147">
        <v>10.1</v>
      </c>
    </row>
    <row r="148" spans="1:10" x14ac:dyDescent="0.25">
      <c r="G148" s="1"/>
      <c r="H148" s="1"/>
    </row>
    <row r="149" spans="1:10" x14ac:dyDescent="0.25">
      <c r="G149" s="1"/>
      <c r="H149" s="1"/>
    </row>
    <row r="150" spans="1:10" x14ac:dyDescent="0.25">
      <c r="A150" t="s">
        <v>676</v>
      </c>
      <c r="G150" s="1"/>
      <c r="H150" s="1"/>
    </row>
    <row r="151" spans="1:10" x14ac:dyDescent="0.25">
      <c r="B151">
        <v>109</v>
      </c>
      <c r="C151" t="s">
        <v>66</v>
      </c>
      <c r="D151" t="s">
        <v>666</v>
      </c>
      <c r="E151">
        <v>2006</v>
      </c>
      <c r="F151" t="s">
        <v>499</v>
      </c>
      <c r="G151" s="1" t="s">
        <v>16</v>
      </c>
      <c r="H151" s="1" t="s">
        <v>501</v>
      </c>
    </row>
    <row r="152" spans="1:10" x14ac:dyDescent="0.25">
      <c r="B152">
        <v>128</v>
      </c>
      <c r="C152" t="s">
        <v>29</v>
      </c>
      <c r="D152" t="s">
        <v>667</v>
      </c>
      <c r="E152">
        <v>2007</v>
      </c>
      <c r="F152" t="s">
        <v>499</v>
      </c>
      <c r="G152" s="1" t="s">
        <v>23</v>
      </c>
      <c r="H152" s="1"/>
    </row>
    <row r="153" spans="1:10" x14ac:dyDescent="0.25">
      <c r="B153">
        <v>133</v>
      </c>
      <c r="C153" t="s">
        <v>43</v>
      </c>
      <c r="D153" t="s">
        <v>668</v>
      </c>
      <c r="E153">
        <v>2007</v>
      </c>
      <c r="F153" t="s">
        <v>499</v>
      </c>
      <c r="G153" s="1" t="s">
        <v>23</v>
      </c>
      <c r="H153" s="1"/>
    </row>
    <row r="154" spans="1:10" x14ac:dyDescent="0.25">
      <c r="G154" s="1"/>
      <c r="H154" s="1"/>
    </row>
    <row r="155" spans="1:10" x14ac:dyDescent="0.25">
      <c r="G155" s="1"/>
      <c r="H155" s="1"/>
    </row>
    <row r="156" spans="1:10" x14ac:dyDescent="0.25">
      <c r="A156" t="s">
        <v>672</v>
      </c>
      <c r="G156" s="1"/>
      <c r="H156" s="1"/>
    </row>
    <row r="157" spans="1:10" x14ac:dyDescent="0.25">
      <c r="B157">
        <v>105</v>
      </c>
      <c r="C157" t="s">
        <v>28</v>
      </c>
      <c r="D157" t="s">
        <v>644</v>
      </c>
      <c r="E157">
        <v>2007</v>
      </c>
      <c r="F157" t="s">
        <v>499</v>
      </c>
      <c r="G157" s="1" t="s">
        <v>18</v>
      </c>
      <c r="H157" s="1" t="s">
        <v>501</v>
      </c>
    </row>
    <row r="158" spans="1:10" x14ac:dyDescent="0.25">
      <c r="G158" s="1"/>
      <c r="H158" s="1"/>
    </row>
    <row r="159" spans="1:10" x14ac:dyDescent="0.25">
      <c r="G159" s="1"/>
      <c r="H159" s="1"/>
    </row>
    <row r="160" spans="1:10" x14ac:dyDescent="0.25">
      <c r="A160" t="s">
        <v>680</v>
      </c>
      <c r="G160" s="1"/>
      <c r="H160" s="1"/>
    </row>
    <row r="161" spans="1:10" x14ac:dyDescent="0.25">
      <c r="A161">
        <v>1</v>
      </c>
      <c r="B161">
        <v>166</v>
      </c>
      <c r="C161" t="s">
        <v>109</v>
      </c>
      <c r="D161" t="s">
        <v>590</v>
      </c>
      <c r="E161">
        <v>2006</v>
      </c>
      <c r="F161" t="s">
        <v>499</v>
      </c>
      <c r="G161" s="1" t="s">
        <v>16</v>
      </c>
      <c r="H161" s="1" t="s">
        <v>501</v>
      </c>
      <c r="I161">
        <v>19.739999999999998</v>
      </c>
    </row>
    <row r="162" spans="1:10" x14ac:dyDescent="0.25">
      <c r="A162">
        <v>2</v>
      </c>
      <c r="B162">
        <v>174</v>
      </c>
      <c r="C162" t="s">
        <v>74</v>
      </c>
      <c r="D162" t="s">
        <v>591</v>
      </c>
      <c r="E162">
        <v>2007</v>
      </c>
      <c r="F162" t="s">
        <v>499</v>
      </c>
      <c r="G162" s="1" t="s">
        <v>16</v>
      </c>
      <c r="H162" s="1" t="s">
        <v>501</v>
      </c>
      <c r="I162">
        <v>20.399999999999999</v>
      </c>
      <c r="J162">
        <v>0.66</v>
      </c>
    </row>
    <row r="163" spans="1:10" x14ac:dyDescent="0.25">
      <c r="A163">
        <v>3</v>
      </c>
      <c r="B163">
        <v>143</v>
      </c>
      <c r="C163" t="s">
        <v>107</v>
      </c>
      <c r="D163" t="s">
        <v>592</v>
      </c>
      <c r="E163">
        <v>2006</v>
      </c>
      <c r="F163" t="s">
        <v>499</v>
      </c>
      <c r="G163" s="1" t="s">
        <v>23</v>
      </c>
      <c r="H163" s="1"/>
      <c r="I163">
        <v>20.76</v>
      </c>
      <c r="J163">
        <v>1.02</v>
      </c>
    </row>
    <row r="164" spans="1:10" x14ac:dyDescent="0.25">
      <c r="A164">
        <v>4</v>
      </c>
      <c r="B164">
        <v>168</v>
      </c>
      <c r="C164" t="s">
        <v>117</v>
      </c>
      <c r="D164" t="s">
        <v>595</v>
      </c>
      <c r="E164">
        <v>2006</v>
      </c>
      <c r="F164" t="s">
        <v>499</v>
      </c>
      <c r="G164" s="1" t="s">
        <v>16</v>
      </c>
      <c r="H164" s="1" t="s">
        <v>501</v>
      </c>
      <c r="I164">
        <v>20.9</v>
      </c>
      <c r="J164">
        <v>1.1599999999999999</v>
      </c>
    </row>
    <row r="165" spans="1:10" x14ac:dyDescent="0.25">
      <c r="A165">
        <v>5</v>
      </c>
      <c r="B165">
        <v>175</v>
      </c>
      <c r="C165" t="s">
        <v>72</v>
      </c>
      <c r="D165" t="s">
        <v>596</v>
      </c>
      <c r="E165">
        <v>2007</v>
      </c>
      <c r="F165" t="s">
        <v>499</v>
      </c>
      <c r="G165" s="1" t="s">
        <v>16</v>
      </c>
      <c r="H165" s="1" t="s">
        <v>501</v>
      </c>
      <c r="I165">
        <v>21.03</v>
      </c>
      <c r="J165">
        <v>1.29</v>
      </c>
    </row>
    <row r="166" spans="1:10" x14ac:dyDescent="0.25">
      <c r="A166">
        <v>6</v>
      </c>
      <c r="B166">
        <v>170</v>
      </c>
      <c r="C166" t="s">
        <v>79</v>
      </c>
      <c r="D166" t="s">
        <v>597</v>
      </c>
      <c r="E166">
        <v>2007</v>
      </c>
      <c r="F166" t="s">
        <v>499</v>
      </c>
      <c r="G166" s="1" t="s">
        <v>16</v>
      </c>
      <c r="H166" s="1" t="s">
        <v>501</v>
      </c>
      <c r="I166">
        <v>21.04</v>
      </c>
      <c r="J166">
        <v>1.3</v>
      </c>
    </row>
    <row r="167" spans="1:10" x14ac:dyDescent="0.25">
      <c r="A167">
        <v>7</v>
      </c>
      <c r="B167">
        <v>172</v>
      </c>
      <c r="C167" t="s">
        <v>119</v>
      </c>
      <c r="D167" t="s">
        <v>599</v>
      </c>
      <c r="E167">
        <v>2006</v>
      </c>
      <c r="F167" t="s">
        <v>499</v>
      </c>
      <c r="G167" s="1" t="s">
        <v>16</v>
      </c>
      <c r="H167" s="1" t="s">
        <v>501</v>
      </c>
      <c r="I167">
        <v>21.23</v>
      </c>
      <c r="J167">
        <v>1.49</v>
      </c>
    </row>
    <row r="168" spans="1:10" x14ac:dyDescent="0.25">
      <c r="A168">
        <v>8</v>
      </c>
      <c r="B168">
        <v>146</v>
      </c>
      <c r="C168" t="s">
        <v>77</v>
      </c>
      <c r="D168" t="s">
        <v>600</v>
      </c>
      <c r="E168">
        <v>2007</v>
      </c>
      <c r="F168" t="s">
        <v>499</v>
      </c>
      <c r="G168" s="1" t="s">
        <v>23</v>
      </c>
      <c r="H168" s="1"/>
      <c r="I168">
        <v>21.29</v>
      </c>
      <c r="J168">
        <v>1.55</v>
      </c>
    </row>
    <row r="169" spans="1:10" x14ac:dyDescent="0.25">
      <c r="A169">
        <v>9</v>
      </c>
      <c r="B169">
        <v>150</v>
      </c>
      <c r="C169" t="s">
        <v>110</v>
      </c>
      <c r="D169" t="s">
        <v>601</v>
      </c>
      <c r="E169">
        <v>2006</v>
      </c>
      <c r="F169" t="s">
        <v>499</v>
      </c>
      <c r="G169" s="1" t="s">
        <v>18</v>
      </c>
      <c r="H169" s="1"/>
      <c r="I169">
        <v>21.31</v>
      </c>
      <c r="J169">
        <v>1.57</v>
      </c>
    </row>
    <row r="170" spans="1:10" x14ac:dyDescent="0.25">
      <c r="A170">
        <v>10</v>
      </c>
      <c r="B170">
        <v>155</v>
      </c>
      <c r="C170" t="s">
        <v>111</v>
      </c>
      <c r="D170" t="s">
        <v>603</v>
      </c>
      <c r="E170">
        <v>2006</v>
      </c>
      <c r="F170" t="s">
        <v>499</v>
      </c>
      <c r="G170" s="1" t="s">
        <v>23</v>
      </c>
      <c r="H170" s="1"/>
      <c r="I170">
        <v>21.46</v>
      </c>
      <c r="J170">
        <v>1.72</v>
      </c>
    </row>
    <row r="171" spans="1:10" x14ac:dyDescent="0.25">
      <c r="A171">
        <v>11</v>
      </c>
      <c r="B171">
        <v>173</v>
      </c>
      <c r="C171" t="s">
        <v>73</v>
      </c>
      <c r="D171" t="s">
        <v>604</v>
      </c>
      <c r="E171">
        <v>2007</v>
      </c>
      <c r="F171" t="s">
        <v>499</v>
      </c>
      <c r="G171" s="1" t="s">
        <v>16</v>
      </c>
      <c r="H171" s="1" t="s">
        <v>501</v>
      </c>
      <c r="I171">
        <v>21.47</v>
      </c>
      <c r="J171">
        <v>1.73</v>
      </c>
    </row>
    <row r="172" spans="1:10" x14ac:dyDescent="0.25">
      <c r="A172">
        <v>12</v>
      </c>
      <c r="B172">
        <v>164</v>
      </c>
      <c r="C172" t="s">
        <v>85</v>
      </c>
      <c r="D172" t="s">
        <v>607</v>
      </c>
      <c r="E172">
        <v>2007</v>
      </c>
      <c r="F172" t="s">
        <v>499</v>
      </c>
      <c r="G172" s="1" t="s">
        <v>16</v>
      </c>
      <c r="H172" s="1" t="s">
        <v>501</v>
      </c>
      <c r="I172">
        <v>21.55</v>
      </c>
      <c r="J172">
        <v>1.81</v>
      </c>
    </row>
    <row r="173" spans="1:10" x14ac:dyDescent="0.25">
      <c r="A173">
        <v>13</v>
      </c>
      <c r="B173">
        <v>152</v>
      </c>
      <c r="C173" t="s">
        <v>106</v>
      </c>
      <c r="D173" t="s">
        <v>608</v>
      </c>
      <c r="E173">
        <v>2007</v>
      </c>
      <c r="F173" t="s">
        <v>499</v>
      </c>
      <c r="G173" s="1" t="s">
        <v>23</v>
      </c>
      <c r="H173" s="1" t="s">
        <v>501</v>
      </c>
      <c r="I173">
        <v>21.56</v>
      </c>
      <c r="J173">
        <v>1.82</v>
      </c>
    </row>
    <row r="174" spans="1:10" x14ac:dyDescent="0.25">
      <c r="A174">
        <v>14</v>
      </c>
      <c r="B174">
        <v>160</v>
      </c>
      <c r="C174" t="s">
        <v>78</v>
      </c>
      <c r="D174" t="s">
        <v>609</v>
      </c>
      <c r="E174">
        <v>2007</v>
      </c>
      <c r="F174" t="s">
        <v>499</v>
      </c>
      <c r="G174" s="1" t="s">
        <v>16</v>
      </c>
      <c r="H174" s="1" t="s">
        <v>501</v>
      </c>
      <c r="I174">
        <v>21.66</v>
      </c>
      <c r="J174">
        <v>1.92</v>
      </c>
    </row>
    <row r="175" spans="1:10" x14ac:dyDescent="0.25">
      <c r="A175">
        <v>15</v>
      </c>
      <c r="B175">
        <v>141</v>
      </c>
      <c r="C175" t="s">
        <v>454</v>
      </c>
      <c r="D175" t="s">
        <v>611</v>
      </c>
      <c r="E175">
        <v>2007</v>
      </c>
      <c r="F175" t="s">
        <v>499</v>
      </c>
      <c r="G175" s="1" t="s">
        <v>18</v>
      </c>
      <c r="H175" s="1"/>
      <c r="I175">
        <v>21.9</v>
      </c>
      <c r="J175">
        <v>2.16</v>
      </c>
    </row>
    <row r="176" spans="1:10" x14ac:dyDescent="0.25">
      <c r="A176">
        <v>16</v>
      </c>
      <c r="B176">
        <v>144</v>
      </c>
      <c r="C176" t="s">
        <v>100</v>
      </c>
      <c r="D176" t="s">
        <v>614</v>
      </c>
      <c r="E176">
        <v>2007</v>
      </c>
      <c r="F176" t="s">
        <v>499</v>
      </c>
      <c r="G176" s="1" t="s">
        <v>18</v>
      </c>
      <c r="H176" s="1"/>
      <c r="I176">
        <v>22.06</v>
      </c>
      <c r="J176">
        <v>2.3199999999999998</v>
      </c>
    </row>
    <row r="177" spans="1:10" x14ac:dyDescent="0.25">
      <c r="A177">
        <v>17</v>
      </c>
      <c r="B177">
        <v>149</v>
      </c>
      <c r="C177" t="s">
        <v>112</v>
      </c>
      <c r="D177" t="s">
        <v>602</v>
      </c>
      <c r="E177">
        <v>2006</v>
      </c>
      <c r="F177" t="s">
        <v>499</v>
      </c>
      <c r="G177" s="1" t="s">
        <v>23</v>
      </c>
      <c r="H177" s="1" t="s">
        <v>501</v>
      </c>
      <c r="I177">
        <v>22.07</v>
      </c>
      <c r="J177">
        <v>2.33</v>
      </c>
    </row>
    <row r="178" spans="1:10" x14ac:dyDescent="0.25">
      <c r="A178">
        <v>18</v>
      </c>
      <c r="B178">
        <v>158</v>
      </c>
      <c r="C178" t="s">
        <v>113</v>
      </c>
      <c r="D178" t="s">
        <v>618</v>
      </c>
      <c r="E178">
        <v>2006</v>
      </c>
      <c r="F178" t="s">
        <v>499</v>
      </c>
      <c r="G178" s="1" t="s">
        <v>23</v>
      </c>
      <c r="H178" s="1" t="s">
        <v>501</v>
      </c>
      <c r="I178">
        <v>22.3</v>
      </c>
      <c r="J178">
        <v>2.56</v>
      </c>
    </row>
    <row r="179" spans="1:10" x14ac:dyDescent="0.25">
      <c r="A179">
        <v>19</v>
      </c>
      <c r="B179">
        <v>162</v>
      </c>
      <c r="C179" t="s">
        <v>83</v>
      </c>
      <c r="D179" t="s">
        <v>621</v>
      </c>
      <c r="E179">
        <v>2007</v>
      </c>
      <c r="F179" t="s">
        <v>499</v>
      </c>
      <c r="G179" s="1" t="s">
        <v>16</v>
      </c>
      <c r="H179" s="1" t="s">
        <v>501</v>
      </c>
      <c r="I179">
        <v>22.34</v>
      </c>
      <c r="J179">
        <v>2.6</v>
      </c>
    </row>
    <row r="180" spans="1:10" x14ac:dyDescent="0.25">
      <c r="A180">
        <v>20</v>
      </c>
      <c r="B180">
        <v>154</v>
      </c>
      <c r="C180" t="s">
        <v>88</v>
      </c>
      <c r="D180" t="s">
        <v>622</v>
      </c>
      <c r="E180">
        <v>2007</v>
      </c>
      <c r="F180" t="s">
        <v>499</v>
      </c>
      <c r="G180" s="1" t="s">
        <v>16</v>
      </c>
      <c r="H180" s="1" t="s">
        <v>501</v>
      </c>
      <c r="I180">
        <v>22.37</v>
      </c>
      <c r="J180">
        <v>2.63</v>
      </c>
    </row>
    <row r="181" spans="1:10" x14ac:dyDescent="0.25">
      <c r="A181">
        <v>21</v>
      </c>
      <c r="B181">
        <v>139</v>
      </c>
      <c r="C181" t="s">
        <v>231</v>
      </c>
      <c r="D181" t="s">
        <v>617</v>
      </c>
      <c r="E181">
        <v>2006</v>
      </c>
      <c r="F181" t="s">
        <v>499</v>
      </c>
      <c r="G181" s="1" t="s">
        <v>16</v>
      </c>
      <c r="H181" s="1" t="s">
        <v>501</v>
      </c>
      <c r="I181">
        <v>22.38</v>
      </c>
      <c r="J181">
        <v>2.64</v>
      </c>
    </row>
    <row r="182" spans="1:10" x14ac:dyDescent="0.25">
      <c r="A182">
        <v>22</v>
      </c>
      <c r="B182">
        <v>147</v>
      </c>
      <c r="C182" t="s">
        <v>101</v>
      </c>
      <c r="D182" t="s">
        <v>623</v>
      </c>
      <c r="E182">
        <v>2007</v>
      </c>
      <c r="F182" t="s">
        <v>499</v>
      </c>
      <c r="G182" s="1" t="s">
        <v>18</v>
      </c>
      <c r="H182" s="1" t="s">
        <v>501</v>
      </c>
      <c r="I182">
        <v>22.47</v>
      </c>
      <c r="J182">
        <v>2.73</v>
      </c>
    </row>
    <row r="183" spans="1:10" x14ac:dyDescent="0.25">
      <c r="A183">
        <v>23</v>
      </c>
      <c r="B183">
        <v>165</v>
      </c>
      <c r="C183" t="s">
        <v>476</v>
      </c>
      <c r="D183" t="s">
        <v>624</v>
      </c>
      <c r="E183">
        <v>2006</v>
      </c>
      <c r="F183" t="s">
        <v>499</v>
      </c>
      <c r="G183" s="1" t="s">
        <v>23</v>
      </c>
      <c r="H183" s="1"/>
      <c r="I183">
        <v>22.57</v>
      </c>
      <c r="J183">
        <v>2.83</v>
      </c>
    </row>
    <row r="184" spans="1:10" x14ac:dyDescent="0.25">
      <c r="A184">
        <v>24</v>
      </c>
      <c r="B184">
        <v>161</v>
      </c>
      <c r="C184" t="s">
        <v>115</v>
      </c>
      <c r="D184" t="s">
        <v>626</v>
      </c>
      <c r="E184">
        <v>2006</v>
      </c>
      <c r="F184" t="s">
        <v>499</v>
      </c>
      <c r="G184" s="1" t="s">
        <v>23</v>
      </c>
      <c r="H184" s="1" t="s">
        <v>501</v>
      </c>
      <c r="I184">
        <v>22.62</v>
      </c>
      <c r="J184">
        <v>2.88</v>
      </c>
    </row>
    <row r="185" spans="1:10" x14ac:dyDescent="0.25">
      <c r="A185">
        <v>25</v>
      </c>
      <c r="B185">
        <v>137</v>
      </c>
      <c r="C185" t="s">
        <v>451</v>
      </c>
      <c r="D185" t="s">
        <v>615</v>
      </c>
      <c r="E185">
        <v>2006</v>
      </c>
      <c r="F185" t="s">
        <v>499</v>
      </c>
      <c r="G185" s="1" t="s">
        <v>18</v>
      </c>
      <c r="H185" s="1"/>
      <c r="I185">
        <v>23</v>
      </c>
      <c r="J185">
        <v>3.26</v>
      </c>
    </row>
    <row r="186" spans="1:10" x14ac:dyDescent="0.25">
      <c r="A186">
        <v>26</v>
      </c>
      <c r="B186">
        <v>145</v>
      </c>
      <c r="C186" t="s">
        <v>82</v>
      </c>
      <c r="D186" t="s">
        <v>632</v>
      </c>
      <c r="E186">
        <v>2007</v>
      </c>
      <c r="F186" t="s">
        <v>499</v>
      </c>
      <c r="G186" s="1" t="s">
        <v>16</v>
      </c>
      <c r="H186" s="1" t="s">
        <v>501</v>
      </c>
      <c r="I186">
        <v>23.02</v>
      </c>
      <c r="J186">
        <v>3.28</v>
      </c>
    </row>
    <row r="187" spans="1:10" x14ac:dyDescent="0.25">
      <c r="A187">
        <v>27</v>
      </c>
      <c r="B187">
        <v>167</v>
      </c>
      <c r="C187" t="s">
        <v>86</v>
      </c>
      <c r="D187" t="s">
        <v>630</v>
      </c>
      <c r="E187">
        <v>2007</v>
      </c>
      <c r="F187" t="s">
        <v>499</v>
      </c>
      <c r="G187" s="1" t="s">
        <v>23</v>
      </c>
      <c r="H187" s="1" t="s">
        <v>501</v>
      </c>
      <c r="I187">
        <v>23.05</v>
      </c>
      <c r="J187">
        <v>3.31</v>
      </c>
    </row>
    <row r="188" spans="1:10" x14ac:dyDescent="0.25">
      <c r="A188">
        <v>28</v>
      </c>
      <c r="B188">
        <v>142</v>
      </c>
      <c r="C188" t="s">
        <v>116</v>
      </c>
      <c r="D188" t="s">
        <v>631</v>
      </c>
      <c r="E188">
        <v>2006</v>
      </c>
      <c r="F188" t="s">
        <v>499</v>
      </c>
      <c r="G188" s="1" t="s">
        <v>16</v>
      </c>
      <c r="H188" s="1" t="s">
        <v>501</v>
      </c>
      <c r="I188">
        <v>23.62</v>
      </c>
      <c r="J188">
        <v>3.88</v>
      </c>
    </row>
    <row r="189" spans="1:10" x14ac:dyDescent="0.25">
      <c r="A189">
        <v>29</v>
      </c>
      <c r="B189">
        <v>156</v>
      </c>
      <c r="C189" t="s">
        <v>104</v>
      </c>
      <c r="D189" t="s">
        <v>638</v>
      </c>
      <c r="E189">
        <v>2007</v>
      </c>
      <c r="F189" t="s">
        <v>499</v>
      </c>
      <c r="G189" s="1" t="s">
        <v>18</v>
      </c>
      <c r="H189" s="1"/>
      <c r="I189">
        <v>23.71</v>
      </c>
      <c r="J189">
        <v>3.97</v>
      </c>
    </row>
    <row r="190" spans="1:10" x14ac:dyDescent="0.25">
      <c r="A190">
        <v>30</v>
      </c>
      <c r="B190">
        <v>153</v>
      </c>
      <c r="C190" t="s">
        <v>90</v>
      </c>
      <c r="D190" t="s">
        <v>642</v>
      </c>
      <c r="E190">
        <v>2007</v>
      </c>
      <c r="F190" t="s">
        <v>499</v>
      </c>
      <c r="G190" s="1" t="s">
        <v>18</v>
      </c>
      <c r="H190" s="1"/>
      <c r="I190">
        <v>23.91</v>
      </c>
      <c r="J190">
        <v>4.17</v>
      </c>
    </row>
    <row r="191" spans="1:10" x14ac:dyDescent="0.25">
      <c r="A191">
        <v>31</v>
      </c>
      <c r="B191">
        <v>151</v>
      </c>
      <c r="C191" t="s">
        <v>114</v>
      </c>
      <c r="D191" t="s">
        <v>640</v>
      </c>
      <c r="E191">
        <v>2006</v>
      </c>
      <c r="F191" t="s">
        <v>499</v>
      </c>
      <c r="G191" s="1" t="s">
        <v>16</v>
      </c>
      <c r="H191" s="1" t="s">
        <v>501</v>
      </c>
      <c r="I191">
        <v>24.17</v>
      </c>
      <c r="J191">
        <v>4.43</v>
      </c>
    </row>
    <row r="192" spans="1:10" x14ac:dyDescent="0.25">
      <c r="A192">
        <v>32</v>
      </c>
      <c r="B192">
        <v>148</v>
      </c>
      <c r="C192" t="s">
        <v>457</v>
      </c>
      <c r="D192" t="s">
        <v>646</v>
      </c>
      <c r="E192">
        <v>2007</v>
      </c>
      <c r="F192" t="s">
        <v>499</v>
      </c>
      <c r="G192" t="s">
        <v>16</v>
      </c>
      <c r="H192" t="s">
        <v>501</v>
      </c>
      <c r="I192">
        <v>24.22</v>
      </c>
      <c r="J192">
        <v>4.4800000000000004</v>
      </c>
    </row>
    <row r="193" spans="1:10" x14ac:dyDescent="0.25">
      <c r="A193">
        <v>33</v>
      </c>
      <c r="B193">
        <v>163</v>
      </c>
      <c r="C193" t="s">
        <v>118</v>
      </c>
      <c r="D193" t="s">
        <v>620</v>
      </c>
      <c r="E193">
        <v>2006</v>
      </c>
      <c r="F193" t="s">
        <v>499</v>
      </c>
      <c r="G193" t="s">
        <v>23</v>
      </c>
      <c r="I193">
        <v>24.42</v>
      </c>
      <c r="J193">
        <v>4.68</v>
      </c>
    </row>
    <row r="194" spans="1:10" x14ac:dyDescent="0.25">
      <c r="A194">
        <v>34</v>
      </c>
      <c r="B194">
        <v>169</v>
      </c>
      <c r="C194" t="s">
        <v>84</v>
      </c>
      <c r="D194" t="s">
        <v>648</v>
      </c>
      <c r="E194">
        <v>2007</v>
      </c>
      <c r="F194" t="s">
        <v>499</v>
      </c>
      <c r="G194" t="s">
        <v>23</v>
      </c>
      <c r="I194">
        <v>24.69</v>
      </c>
      <c r="J194">
        <v>4.95</v>
      </c>
    </row>
    <row r="195" spans="1:10" x14ac:dyDescent="0.25">
      <c r="A195">
        <v>35</v>
      </c>
      <c r="B195">
        <v>157</v>
      </c>
      <c r="C195" t="s">
        <v>105</v>
      </c>
      <c r="D195" t="s">
        <v>652</v>
      </c>
      <c r="E195">
        <v>2007</v>
      </c>
      <c r="F195" t="s">
        <v>499</v>
      </c>
      <c r="G195" t="s">
        <v>16</v>
      </c>
      <c r="H195" t="s">
        <v>501</v>
      </c>
      <c r="I195">
        <v>24.86</v>
      </c>
      <c r="J195">
        <v>5.12</v>
      </c>
    </row>
    <row r="196" spans="1:10" x14ac:dyDescent="0.25">
      <c r="A196">
        <v>36</v>
      </c>
      <c r="B196">
        <v>159</v>
      </c>
      <c r="C196" t="s">
        <v>456</v>
      </c>
      <c r="D196" t="s">
        <v>656</v>
      </c>
      <c r="E196">
        <v>2007</v>
      </c>
      <c r="F196" t="s">
        <v>499</v>
      </c>
      <c r="G196" t="s">
        <v>18</v>
      </c>
      <c r="H196" t="s">
        <v>501</v>
      </c>
      <c r="I196">
        <v>25.58</v>
      </c>
      <c r="J196">
        <v>5.84</v>
      </c>
    </row>
    <row r="199" spans="1:10" x14ac:dyDescent="0.25">
      <c r="A199" t="s">
        <v>681</v>
      </c>
    </row>
    <row r="200" spans="1:10" x14ac:dyDescent="0.25">
      <c r="B200">
        <v>138</v>
      </c>
      <c r="C200" t="s">
        <v>120</v>
      </c>
      <c r="D200" t="s">
        <v>669</v>
      </c>
      <c r="E200">
        <v>2007</v>
      </c>
      <c r="F200" t="s">
        <v>499</v>
      </c>
      <c r="G200" t="s">
        <v>37</v>
      </c>
      <c r="H200" t="s">
        <v>501</v>
      </c>
    </row>
    <row r="201" spans="1:10" x14ac:dyDescent="0.25">
      <c r="B201">
        <v>171</v>
      </c>
      <c r="C201" t="s">
        <v>477</v>
      </c>
      <c r="D201" t="s">
        <v>670</v>
      </c>
      <c r="E201">
        <v>2007</v>
      </c>
      <c r="F201" t="s">
        <v>664</v>
      </c>
      <c r="G201" t="s">
        <v>23</v>
      </c>
      <c r="H201" t="s">
        <v>501</v>
      </c>
    </row>
    <row r="204" spans="1:10" x14ac:dyDescent="0.25">
      <c r="A204" t="s">
        <v>673</v>
      </c>
    </row>
    <row r="205" spans="1:10" x14ac:dyDescent="0.25">
      <c r="B205">
        <v>140</v>
      </c>
      <c r="C205" t="s">
        <v>108</v>
      </c>
      <c r="D205" t="s">
        <v>613</v>
      </c>
      <c r="E205">
        <v>2006</v>
      </c>
      <c r="F205" t="s">
        <v>499</v>
      </c>
      <c r="G205" t="s">
        <v>23</v>
      </c>
      <c r="H205" t="s">
        <v>501</v>
      </c>
      <c r="I205" t="s">
        <v>674</v>
      </c>
      <c r="J205" t="s">
        <v>671</v>
      </c>
    </row>
    <row r="220" spans="7:8" x14ac:dyDescent="0.25">
      <c r="G220" s="1"/>
      <c r="H220" s="1"/>
    </row>
    <row r="221" spans="7:8" x14ac:dyDescent="0.25">
      <c r="G221" s="1"/>
      <c r="H221" s="1"/>
    </row>
    <row r="222" spans="7:8" x14ac:dyDescent="0.25">
      <c r="G222" s="1"/>
      <c r="H222" s="1"/>
    </row>
    <row r="223" spans="7:8" x14ac:dyDescent="0.25">
      <c r="G223" s="1"/>
      <c r="H223" s="1"/>
    </row>
    <row r="224" spans="7:8" x14ac:dyDescent="0.25">
      <c r="G224" s="1"/>
      <c r="H224" s="1"/>
    </row>
    <row r="225" spans="7:8" x14ac:dyDescent="0.25">
      <c r="G225" s="1"/>
      <c r="H225" s="1"/>
    </row>
    <row r="226" spans="7:8" x14ac:dyDescent="0.25">
      <c r="G226" s="1"/>
      <c r="H226" s="1"/>
    </row>
    <row r="227" spans="7:8" x14ac:dyDescent="0.25">
      <c r="G227" s="1"/>
      <c r="H227" s="1"/>
    </row>
    <row r="228" spans="7:8" x14ac:dyDescent="0.25">
      <c r="G228" s="1"/>
      <c r="H228" s="1"/>
    </row>
    <row r="229" spans="7:8" x14ac:dyDescent="0.25">
      <c r="G229" s="1"/>
      <c r="H229" s="1"/>
    </row>
    <row r="230" spans="7:8" x14ac:dyDescent="0.25">
      <c r="G230" s="1"/>
      <c r="H230" s="1"/>
    </row>
    <row r="231" spans="7:8" x14ac:dyDescent="0.25">
      <c r="G231" s="1"/>
      <c r="H231" s="1"/>
    </row>
    <row r="232" spans="7:8" x14ac:dyDescent="0.25">
      <c r="G232" s="1"/>
      <c r="H232" s="1"/>
    </row>
    <row r="233" spans="7:8" x14ac:dyDescent="0.25">
      <c r="G233" s="1"/>
      <c r="H233" s="1"/>
    </row>
    <row r="234" spans="7:8" x14ac:dyDescent="0.25">
      <c r="G234" s="1"/>
      <c r="H234" s="1"/>
    </row>
    <row r="235" spans="7:8" x14ac:dyDescent="0.25">
      <c r="G235" s="1"/>
      <c r="H235" s="1"/>
    </row>
    <row r="236" spans="7:8" x14ac:dyDescent="0.25">
      <c r="G236" s="1"/>
      <c r="H236" s="1"/>
    </row>
    <row r="237" spans="7:8" x14ac:dyDescent="0.25">
      <c r="G237" s="1"/>
      <c r="H237" s="1"/>
    </row>
    <row r="238" spans="7:8" x14ac:dyDescent="0.25">
      <c r="G238" s="1"/>
      <c r="H238" s="1"/>
    </row>
    <row r="239" spans="7:8" x14ac:dyDescent="0.25">
      <c r="G239" s="1"/>
      <c r="H239" s="1"/>
    </row>
    <row r="240" spans="7:8" x14ac:dyDescent="0.25">
      <c r="G240" s="1"/>
      <c r="H240" s="1"/>
    </row>
    <row r="241" spans="7:8" x14ac:dyDescent="0.25">
      <c r="G241" s="1"/>
      <c r="H241" s="1"/>
    </row>
    <row r="242" spans="7:8" x14ac:dyDescent="0.25">
      <c r="G242" s="1"/>
      <c r="H242" s="1"/>
    </row>
    <row r="243" spans="7:8" x14ac:dyDescent="0.25">
      <c r="G243" s="1"/>
      <c r="H243" s="1"/>
    </row>
    <row r="244" spans="7:8" x14ac:dyDescent="0.25">
      <c r="G244" s="1"/>
      <c r="H244" s="1"/>
    </row>
    <row r="245" spans="7:8" x14ac:dyDescent="0.25">
      <c r="G245" s="1"/>
      <c r="H245" s="1"/>
    </row>
    <row r="246" spans="7:8" x14ac:dyDescent="0.25">
      <c r="G246" s="1"/>
      <c r="H246" s="1"/>
    </row>
    <row r="247" spans="7:8" x14ac:dyDescent="0.25">
      <c r="G247" s="1"/>
      <c r="H247" s="1"/>
    </row>
    <row r="248" spans="7:8" x14ac:dyDescent="0.25">
      <c r="G248" s="1"/>
      <c r="H248" s="1"/>
    </row>
    <row r="249" spans="7:8" x14ac:dyDescent="0.25">
      <c r="G249" s="1"/>
      <c r="H249" s="1"/>
    </row>
    <row r="250" spans="7:8" x14ac:dyDescent="0.25">
      <c r="G250" s="1"/>
      <c r="H250" s="1"/>
    </row>
    <row r="251" spans="7:8" x14ac:dyDescent="0.25">
      <c r="G251" s="1"/>
      <c r="H251" s="1"/>
    </row>
    <row r="252" spans="7:8" x14ac:dyDescent="0.25">
      <c r="G252" s="1"/>
      <c r="H252" s="1"/>
    </row>
    <row r="253" spans="7:8" x14ac:dyDescent="0.25">
      <c r="G253" s="1"/>
      <c r="H253" s="1"/>
    </row>
    <row r="254" spans="7:8" x14ac:dyDescent="0.25">
      <c r="G254" s="1"/>
      <c r="H254" s="1"/>
    </row>
    <row r="255" spans="7:8" x14ac:dyDescent="0.25">
      <c r="G255" s="1"/>
      <c r="H255" s="1"/>
    </row>
    <row r="256" spans="7:8" x14ac:dyDescent="0.25">
      <c r="G256" s="1"/>
      <c r="H256" s="1"/>
    </row>
    <row r="257" spans="7:8" x14ac:dyDescent="0.25">
      <c r="G257" s="1"/>
      <c r="H257" s="1"/>
    </row>
    <row r="258" spans="7:8" x14ac:dyDescent="0.25">
      <c r="G258" s="1"/>
      <c r="H25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0"/>
  <sheetViews>
    <sheetView workbookViewId="0">
      <selection activeCell="I14" sqref="I14"/>
    </sheetView>
  </sheetViews>
  <sheetFormatPr defaultColWidth="10.85546875" defaultRowHeight="15" x14ac:dyDescent="0.25"/>
  <cols>
    <col min="1" max="3" width="10.85546875" style="4"/>
    <col min="4" max="4" width="29.85546875" style="4" customWidth="1"/>
    <col min="5" max="7" width="10.85546875" style="4"/>
    <col min="8" max="9" width="10.85546875" style="10"/>
    <col min="10" max="16384" width="10.85546875" style="4"/>
  </cols>
  <sheetData>
    <row r="1" spans="1:9" x14ac:dyDescent="0.25">
      <c r="A1" s="4" t="s">
        <v>686</v>
      </c>
    </row>
    <row r="2" spans="1:9" x14ac:dyDescent="0.25">
      <c r="A2" s="4" t="s">
        <v>687</v>
      </c>
    </row>
    <row r="3" spans="1:9" x14ac:dyDescent="0.25">
      <c r="A3" s="4" t="s">
        <v>688</v>
      </c>
    </row>
    <row r="5" spans="1:9" x14ac:dyDescent="0.25">
      <c r="A5" s="4" t="s">
        <v>490</v>
      </c>
      <c r="B5" s="4" t="s">
        <v>491</v>
      </c>
      <c r="C5" s="4" t="s">
        <v>689</v>
      </c>
      <c r="D5" s="4" t="s">
        <v>492</v>
      </c>
      <c r="E5" s="4" t="s">
        <v>493</v>
      </c>
      <c r="F5" s="4" t="s">
        <v>494</v>
      </c>
      <c r="G5" s="4" t="s">
        <v>412</v>
      </c>
      <c r="H5" s="10" t="s">
        <v>496</v>
      </c>
      <c r="I5" s="10" t="s">
        <v>497</v>
      </c>
    </row>
    <row r="8" spans="1:9" x14ac:dyDescent="0.25">
      <c r="A8" s="4" t="s">
        <v>690</v>
      </c>
    </row>
    <row r="9" spans="1:9" x14ac:dyDescent="0.25">
      <c r="A9" s="4">
        <v>1</v>
      </c>
      <c r="B9" s="4">
        <v>1</v>
      </c>
      <c r="C9" s="4" t="s">
        <v>46</v>
      </c>
      <c r="D9" s="4" t="s">
        <v>691</v>
      </c>
      <c r="E9" s="4">
        <v>2008</v>
      </c>
      <c r="G9" s="4" t="s">
        <v>23</v>
      </c>
      <c r="H9" s="10">
        <v>6.7615740740740744E-4</v>
      </c>
      <c r="I9" s="10">
        <v>0</v>
      </c>
    </row>
    <row r="10" spans="1:9" x14ac:dyDescent="0.25">
      <c r="A10" s="4">
        <v>2</v>
      </c>
      <c r="B10" s="4">
        <v>31</v>
      </c>
      <c r="C10" s="4" t="s">
        <v>340</v>
      </c>
      <c r="D10" s="4" t="s">
        <v>692</v>
      </c>
      <c r="E10" s="4">
        <v>2009</v>
      </c>
      <c r="G10" s="4" t="s">
        <v>16</v>
      </c>
      <c r="H10" s="10">
        <v>6.8321759259259258E-4</v>
      </c>
      <c r="I10" s="10">
        <v>7.060185185185184E-6</v>
      </c>
    </row>
    <row r="11" spans="1:9" x14ac:dyDescent="0.25">
      <c r="A11" s="4">
        <v>3</v>
      </c>
      <c r="B11" s="4">
        <v>33</v>
      </c>
      <c r="C11" s="4" t="s">
        <v>44</v>
      </c>
      <c r="D11" s="4" t="s">
        <v>693</v>
      </c>
      <c r="E11" s="4">
        <v>2008</v>
      </c>
      <c r="G11" s="4" t="s">
        <v>16</v>
      </c>
      <c r="H11" s="10">
        <v>6.9039351851851857E-4</v>
      </c>
      <c r="I11" s="10">
        <v>1.4236111111111111E-5</v>
      </c>
    </row>
    <row r="12" spans="1:9" x14ac:dyDescent="0.25">
      <c r="A12" s="4">
        <v>4</v>
      </c>
      <c r="B12" s="4">
        <v>20</v>
      </c>
      <c r="C12" s="4" t="s">
        <v>353</v>
      </c>
      <c r="D12" s="4" t="s">
        <v>694</v>
      </c>
      <c r="E12" s="4">
        <v>2009</v>
      </c>
      <c r="G12" s="4" t="s">
        <v>16</v>
      </c>
      <c r="H12" s="10">
        <v>6.9212962962962967E-4</v>
      </c>
      <c r="I12" s="10">
        <v>1.5972222222222224E-5</v>
      </c>
    </row>
    <row r="13" spans="1:9" x14ac:dyDescent="0.25">
      <c r="A13" s="4">
        <v>5</v>
      </c>
      <c r="B13" s="4">
        <v>11</v>
      </c>
      <c r="C13" s="4" t="s">
        <v>343</v>
      </c>
      <c r="D13" s="4" t="s">
        <v>695</v>
      </c>
      <c r="E13" s="4">
        <v>2009</v>
      </c>
      <c r="G13" s="4" t="s">
        <v>16</v>
      </c>
      <c r="H13" s="10">
        <v>6.9444444444444447E-4</v>
      </c>
      <c r="I13" s="10">
        <v>1.8287037037037038E-5</v>
      </c>
    </row>
    <row r="14" spans="1:9" x14ac:dyDescent="0.25">
      <c r="A14" s="4">
        <v>6</v>
      </c>
      <c r="B14" s="4">
        <v>29</v>
      </c>
      <c r="C14" s="4" t="s">
        <v>17</v>
      </c>
      <c r="D14" s="4" t="s">
        <v>696</v>
      </c>
      <c r="E14" s="4">
        <v>2008</v>
      </c>
      <c r="G14" s="4" t="s">
        <v>16</v>
      </c>
      <c r="H14" s="10">
        <v>6.9618055555555546E-4</v>
      </c>
      <c r="I14" s="10">
        <v>2.0023148148148146E-5</v>
      </c>
    </row>
    <row r="15" spans="1:9" x14ac:dyDescent="0.25">
      <c r="A15" s="4">
        <v>7</v>
      </c>
      <c r="B15" s="4">
        <v>23</v>
      </c>
      <c r="C15" s="4" t="s">
        <v>30</v>
      </c>
      <c r="D15" s="4" t="s">
        <v>697</v>
      </c>
      <c r="E15" s="4">
        <v>2008</v>
      </c>
      <c r="G15" s="4" t="s">
        <v>16</v>
      </c>
      <c r="H15" s="10">
        <v>6.9641203703703694E-4</v>
      </c>
      <c r="I15" s="10">
        <v>2.0254629629629629E-5</v>
      </c>
    </row>
    <row r="16" spans="1:9" x14ac:dyDescent="0.25">
      <c r="A16" s="4">
        <v>8</v>
      </c>
      <c r="B16" s="4">
        <v>7</v>
      </c>
      <c r="C16" s="4" t="s">
        <v>429</v>
      </c>
      <c r="D16" s="4" t="s">
        <v>698</v>
      </c>
      <c r="E16" s="4">
        <v>2008</v>
      </c>
      <c r="G16" s="4" t="s">
        <v>16</v>
      </c>
      <c r="H16" s="10">
        <v>6.9988425925925936E-4</v>
      </c>
      <c r="I16" s="10">
        <v>2.3726851851851847E-5</v>
      </c>
    </row>
    <row r="17" spans="1:9" x14ac:dyDescent="0.25">
      <c r="A17" s="4">
        <v>9</v>
      </c>
      <c r="B17" s="4">
        <v>5</v>
      </c>
      <c r="C17" s="4" t="s">
        <v>34</v>
      </c>
      <c r="D17" s="4" t="s">
        <v>699</v>
      </c>
      <c r="E17" s="4">
        <v>2008</v>
      </c>
      <c r="G17" s="4" t="s">
        <v>23</v>
      </c>
      <c r="H17" s="10">
        <v>7.0300925925925923E-4</v>
      </c>
      <c r="I17" s="10">
        <v>2.6851851851851849E-5</v>
      </c>
    </row>
    <row r="18" spans="1:9" x14ac:dyDescent="0.25">
      <c r="A18" s="4">
        <v>10</v>
      </c>
      <c r="B18" s="4">
        <v>2</v>
      </c>
      <c r="C18" s="4" t="s">
        <v>325</v>
      </c>
      <c r="D18" s="4" t="s">
        <v>700</v>
      </c>
      <c r="E18" s="4">
        <v>2009</v>
      </c>
      <c r="G18" s="4" t="s">
        <v>18</v>
      </c>
      <c r="H18" s="10">
        <v>7.1307870370370362E-4</v>
      </c>
      <c r="I18" s="10">
        <v>3.6921296296296297E-5</v>
      </c>
    </row>
    <row r="19" spans="1:9" x14ac:dyDescent="0.25">
      <c r="A19" s="4">
        <v>11</v>
      </c>
      <c r="B19" s="4">
        <v>26</v>
      </c>
      <c r="C19" s="4" t="s">
        <v>317</v>
      </c>
      <c r="D19" s="4" t="s">
        <v>701</v>
      </c>
      <c r="E19" s="4">
        <v>2009</v>
      </c>
      <c r="G19" s="4" t="s">
        <v>16</v>
      </c>
      <c r="H19" s="10">
        <v>7.144675925925925E-4</v>
      </c>
      <c r="I19" s="10">
        <v>3.8310185185185191E-5</v>
      </c>
    </row>
    <row r="20" spans="1:9" x14ac:dyDescent="0.25">
      <c r="A20" s="4">
        <v>12</v>
      </c>
      <c r="B20" s="4">
        <v>41</v>
      </c>
      <c r="C20" s="4" t="s">
        <v>25</v>
      </c>
      <c r="D20" s="4" t="s">
        <v>702</v>
      </c>
      <c r="E20" s="4">
        <v>2008</v>
      </c>
      <c r="G20" s="4" t="s">
        <v>16</v>
      </c>
      <c r="H20" s="10">
        <v>7.2222222222222219E-4</v>
      </c>
      <c r="I20" s="10">
        <v>4.6064814814814807E-5</v>
      </c>
    </row>
    <row r="21" spans="1:9" x14ac:dyDescent="0.25">
      <c r="A21" s="4">
        <v>12</v>
      </c>
      <c r="B21" s="4">
        <v>17</v>
      </c>
      <c r="C21" s="4" t="s">
        <v>19</v>
      </c>
      <c r="D21" s="4" t="s">
        <v>703</v>
      </c>
      <c r="E21" s="4">
        <v>2008</v>
      </c>
      <c r="G21" s="4" t="s">
        <v>16</v>
      </c>
      <c r="H21" s="10">
        <v>7.2222222222222219E-4</v>
      </c>
      <c r="I21" s="10">
        <v>4.6064814814814807E-5</v>
      </c>
    </row>
    <row r="22" spans="1:9" x14ac:dyDescent="0.25">
      <c r="A22" s="4">
        <v>14</v>
      </c>
      <c r="B22" s="4">
        <v>6</v>
      </c>
      <c r="C22" s="4" t="s">
        <v>424</v>
      </c>
      <c r="D22" s="4" t="s">
        <v>704</v>
      </c>
      <c r="E22" s="4">
        <v>2008</v>
      </c>
      <c r="G22" s="4" t="s">
        <v>18</v>
      </c>
      <c r="H22" s="10">
        <v>7.2928240740740733E-4</v>
      </c>
      <c r="I22" s="10">
        <v>5.3124999999999997E-5</v>
      </c>
    </row>
    <row r="23" spans="1:9" x14ac:dyDescent="0.25">
      <c r="A23" s="4">
        <v>15</v>
      </c>
      <c r="B23" s="4">
        <v>35</v>
      </c>
      <c r="C23" s="4" t="s">
        <v>39</v>
      </c>
      <c r="D23" s="4" t="s">
        <v>705</v>
      </c>
      <c r="E23" s="4">
        <v>2008</v>
      </c>
      <c r="G23" s="4" t="s">
        <v>16</v>
      </c>
      <c r="H23" s="10">
        <v>7.2939814814814818E-4</v>
      </c>
      <c r="I23" s="10">
        <v>5.3240740740740737E-5</v>
      </c>
    </row>
    <row r="24" spans="1:9" x14ac:dyDescent="0.25">
      <c r="A24" s="4">
        <v>16</v>
      </c>
      <c r="B24" s="4">
        <v>9</v>
      </c>
      <c r="C24" s="4" t="s">
        <v>296</v>
      </c>
      <c r="D24" s="4" t="s">
        <v>706</v>
      </c>
      <c r="E24" s="4">
        <v>2009</v>
      </c>
      <c r="G24" s="4" t="s">
        <v>23</v>
      </c>
      <c r="H24" s="10">
        <v>7.3715277777777787E-4</v>
      </c>
      <c r="I24" s="10">
        <v>6.0995370370370374E-5</v>
      </c>
    </row>
    <row r="25" spans="1:9" x14ac:dyDescent="0.25">
      <c r="A25" s="4">
        <v>17</v>
      </c>
      <c r="B25" s="4">
        <v>3</v>
      </c>
      <c r="C25" s="4" t="s">
        <v>304</v>
      </c>
      <c r="D25" s="4" t="s">
        <v>707</v>
      </c>
      <c r="E25" s="4">
        <v>2009</v>
      </c>
      <c r="G25" s="4" t="s">
        <v>16</v>
      </c>
      <c r="H25" s="10">
        <v>7.4467592592592597E-4</v>
      </c>
      <c r="I25" s="10">
        <v>6.8518518518518524E-5</v>
      </c>
    </row>
    <row r="26" spans="1:9" x14ac:dyDescent="0.25">
      <c r="A26" s="4">
        <v>18</v>
      </c>
      <c r="B26" s="4">
        <v>13</v>
      </c>
      <c r="C26" s="4" t="s">
        <v>33</v>
      </c>
      <c r="D26" s="4" t="s">
        <v>708</v>
      </c>
      <c r="E26" s="4">
        <v>2008</v>
      </c>
      <c r="G26" s="4" t="s">
        <v>18</v>
      </c>
      <c r="H26" s="10">
        <v>7.4942129629629621E-4</v>
      </c>
      <c r="I26" s="10">
        <v>7.3263888888888893E-5</v>
      </c>
    </row>
    <row r="27" spans="1:9" x14ac:dyDescent="0.25">
      <c r="A27" s="4">
        <v>19</v>
      </c>
      <c r="B27" s="4">
        <v>12</v>
      </c>
      <c r="C27" s="4" t="s">
        <v>294</v>
      </c>
      <c r="D27" s="4" t="s">
        <v>709</v>
      </c>
      <c r="E27" s="4">
        <v>2009</v>
      </c>
      <c r="G27" s="4" t="s">
        <v>23</v>
      </c>
      <c r="H27" s="10">
        <v>7.6678240740740743E-4</v>
      </c>
      <c r="I27" s="10">
        <v>9.0625000000000007E-5</v>
      </c>
    </row>
    <row r="28" spans="1:9" x14ac:dyDescent="0.25">
      <c r="A28" s="4">
        <v>20</v>
      </c>
      <c r="B28" s="4">
        <v>15</v>
      </c>
      <c r="C28" s="4" t="s">
        <v>45</v>
      </c>
      <c r="D28" s="4" t="s">
        <v>710</v>
      </c>
      <c r="E28" s="4">
        <v>2008</v>
      </c>
      <c r="G28" s="4" t="s">
        <v>23</v>
      </c>
      <c r="H28" s="10">
        <v>7.7025462962962952E-4</v>
      </c>
      <c r="I28" s="10">
        <v>9.4097222222222236E-5</v>
      </c>
    </row>
    <row r="29" spans="1:9" x14ac:dyDescent="0.25">
      <c r="A29" s="4">
        <v>21</v>
      </c>
      <c r="B29" s="4">
        <v>10</v>
      </c>
      <c r="C29" s="4" t="s">
        <v>48</v>
      </c>
      <c r="D29" s="4" t="s">
        <v>711</v>
      </c>
      <c r="E29" s="4">
        <v>2008</v>
      </c>
      <c r="G29" s="4" t="s">
        <v>18</v>
      </c>
      <c r="H29" s="10">
        <v>7.7303240740740728E-4</v>
      </c>
      <c r="I29" s="10">
        <v>9.6874999999999997E-5</v>
      </c>
    </row>
    <row r="30" spans="1:9" x14ac:dyDescent="0.25">
      <c r="A30" s="4">
        <v>22</v>
      </c>
      <c r="B30" s="4">
        <v>21</v>
      </c>
      <c r="C30" s="4" t="s">
        <v>350</v>
      </c>
      <c r="D30" s="4" t="s">
        <v>712</v>
      </c>
      <c r="E30" s="4">
        <v>2009</v>
      </c>
      <c r="G30" s="4" t="s">
        <v>23</v>
      </c>
      <c r="H30" s="10">
        <v>7.7719907407407414E-4</v>
      </c>
      <c r="I30" s="10">
        <v>1.0104166666666669E-4</v>
      </c>
    </row>
    <row r="31" spans="1:9" x14ac:dyDescent="0.25">
      <c r="A31" s="4">
        <v>23</v>
      </c>
      <c r="B31" s="4">
        <v>16</v>
      </c>
      <c r="C31" s="4" t="s">
        <v>24</v>
      </c>
      <c r="D31" s="4" t="s">
        <v>713</v>
      </c>
      <c r="E31" s="4">
        <v>2008</v>
      </c>
      <c r="G31" s="4" t="s">
        <v>18</v>
      </c>
      <c r="H31" s="10">
        <v>7.7939814814814809E-4</v>
      </c>
      <c r="I31" s="10">
        <v>1.0324074074074075E-4</v>
      </c>
    </row>
    <row r="32" spans="1:9" x14ac:dyDescent="0.25">
      <c r="A32" s="4">
        <v>24</v>
      </c>
      <c r="B32" s="4">
        <v>18</v>
      </c>
      <c r="C32" s="4" t="s">
        <v>299</v>
      </c>
      <c r="D32" s="4" t="s">
        <v>714</v>
      </c>
      <c r="E32" s="4">
        <v>2009</v>
      </c>
      <c r="G32" s="4" t="s">
        <v>23</v>
      </c>
      <c r="H32" s="10">
        <v>7.8275462962962966E-4</v>
      </c>
      <c r="I32" s="10">
        <v>1.0659722222222224E-4</v>
      </c>
    </row>
    <row r="33" spans="1:9" x14ac:dyDescent="0.25">
      <c r="A33" s="4">
        <v>25</v>
      </c>
      <c r="B33" s="4">
        <v>19</v>
      </c>
      <c r="C33" s="4" t="s">
        <v>303</v>
      </c>
      <c r="D33" s="4" t="s">
        <v>715</v>
      </c>
      <c r="E33" s="4">
        <v>2009</v>
      </c>
      <c r="G33" s="4" t="s">
        <v>18</v>
      </c>
      <c r="H33" s="10">
        <v>7.8368055555555558E-4</v>
      </c>
      <c r="I33" s="10">
        <v>1.0752314814814815E-4</v>
      </c>
    </row>
    <row r="34" spans="1:9" x14ac:dyDescent="0.25">
      <c r="A34" s="4">
        <v>26</v>
      </c>
      <c r="B34" s="4">
        <v>40</v>
      </c>
      <c r="C34" s="4" t="s">
        <v>427</v>
      </c>
      <c r="D34" s="4" t="s">
        <v>716</v>
      </c>
      <c r="E34" s="4">
        <v>2009</v>
      </c>
      <c r="G34" s="4" t="s">
        <v>23</v>
      </c>
      <c r="H34" s="10">
        <v>7.9942129629629634E-4</v>
      </c>
      <c r="I34" s="10">
        <v>1.232638888888889E-4</v>
      </c>
    </row>
    <row r="35" spans="1:9" x14ac:dyDescent="0.25">
      <c r="A35" s="4">
        <v>27</v>
      </c>
      <c r="B35" s="4">
        <v>24</v>
      </c>
      <c r="C35" s="4" t="s">
        <v>307</v>
      </c>
      <c r="D35" s="4" t="s">
        <v>717</v>
      </c>
      <c r="E35" s="4">
        <v>2009</v>
      </c>
      <c r="G35" s="4" t="s">
        <v>23</v>
      </c>
      <c r="H35" s="10">
        <v>8.0335648148148161E-4</v>
      </c>
      <c r="I35" s="10">
        <v>1.2719907407407409E-4</v>
      </c>
    </row>
    <row r="36" spans="1:9" x14ac:dyDescent="0.25">
      <c r="A36" s="4">
        <v>28</v>
      </c>
      <c r="B36" s="4">
        <v>28</v>
      </c>
      <c r="C36" s="4" t="s">
        <v>418</v>
      </c>
      <c r="D36" s="4" t="s">
        <v>718</v>
      </c>
      <c r="E36" s="4">
        <v>2008</v>
      </c>
      <c r="G36" s="4" t="s">
        <v>18</v>
      </c>
      <c r="H36" s="10">
        <v>8.0462962962962964E-4</v>
      </c>
      <c r="I36" s="10">
        <v>1.2847222222222223E-4</v>
      </c>
    </row>
    <row r="37" spans="1:9" x14ac:dyDescent="0.25">
      <c r="A37" s="4">
        <v>29</v>
      </c>
      <c r="B37" s="4">
        <v>30</v>
      </c>
      <c r="C37" s="4" t="s">
        <v>35</v>
      </c>
      <c r="D37" s="4" t="s">
        <v>719</v>
      </c>
      <c r="E37" s="4">
        <v>2008</v>
      </c>
      <c r="G37" s="4" t="s">
        <v>23</v>
      </c>
      <c r="H37" s="10">
        <v>8.091435185185185E-4</v>
      </c>
      <c r="I37" s="10">
        <v>1.3298611111111112E-4</v>
      </c>
    </row>
    <row r="38" spans="1:9" x14ac:dyDescent="0.25">
      <c r="A38" s="4">
        <v>30</v>
      </c>
      <c r="B38" s="4">
        <v>34</v>
      </c>
      <c r="C38" s="4" t="s">
        <v>41</v>
      </c>
      <c r="D38" s="4" t="s">
        <v>720</v>
      </c>
      <c r="E38" s="4">
        <v>2008</v>
      </c>
      <c r="G38" s="4" t="s">
        <v>23</v>
      </c>
      <c r="H38" s="10">
        <v>8.1273148148148144E-4</v>
      </c>
      <c r="I38" s="10">
        <v>1.3657407407407409E-4</v>
      </c>
    </row>
    <row r="39" spans="1:9" x14ac:dyDescent="0.25">
      <c r="A39" s="4">
        <v>31</v>
      </c>
      <c r="B39" s="4">
        <v>22</v>
      </c>
      <c r="C39" s="4" t="s">
        <v>345</v>
      </c>
      <c r="D39" s="4" t="s">
        <v>721</v>
      </c>
      <c r="E39" s="4">
        <v>2009</v>
      </c>
      <c r="G39" s="4" t="s">
        <v>18</v>
      </c>
      <c r="H39" s="10">
        <v>8.1724537037037041E-4</v>
      </c>
      <c r="I39" s="10">
        <v>1.4108796296296295E-4</v>
      </c>
    </row>
    <row r="40" spans="1:9" x14ac:dyDescent="0.25">
      <c r="A40" s="4">
        <v>32</v>
      </c>
      <c r="B40" s="4">
        <v>36</v>
      </c>
      <c r="C40" s="4" t="s">
        <v>335</v>
      </c>
      <c r="D40" s="4" t="s">
        <v>722</v>
      </c>
      <c r="E40" s="4">
        <v>2009</v>
      </c>
      <c r="G40" s="4" t="s">
        <v>23</v>
      </c>
      <c r="H40" s="10">
        <v>8.2002314814814817E-4</v>
      </c>
      <c r="I40" s="10">
        <v>1.4386574074074074E-4</v>
      </c>
    </row>
    <row r="41" spans="1:9" x14ac:dyDescent="0.25">
      <c r="A41" s="4">
        <v>33</v>
      </c>
      <c r="B41" s="4">
        <v>38</v>
      </c>
      <c r="C41" s="4" t="s">
        <v>27</v>
      </c>
      <c r="D41" s="4" t="s">
        <v>723</v>
      </c>
      <c r="E41" s="4">
        <v>2008</v>
      </c>
      <c r="G41" s="4" t="s">
        <v>23</v>
      </c>
      <c r="H41" s="10">
        <v>8.2881944444444442E-4</v>
      </c>
      <c r="I41" s="10">
        <v>1.5266203703703703E-4</v>
      </c>
    </row>
    <row r="42" spans="1:9" x14ac:dyDescent="0.25">
      <c r="A42" s="4">
        <v>34</v>
      </c>
      <c r="B42" s="4">
        <v>8</v>
      </c>
      <c r="C42" s="4" t="s">
        <v>40</v>
      </c>
      <c r="D42" s="4" t="s">
        <v>724</v>
      </c>
      <c r="E42" s="4">
        <v>2008</v>
      </c>
      <c r="G42" s="4" t="s">
        <v>37</v>
      </c>
      <c r="H42" s="10">
        <v>8.3252314814814821E-4</v>
      </c>
      <c r="I42" s="10">
        <v>1.5636574074074074E-4</v>
      </c>
    </row>
    <row r="43" spans="1:9" x14ac:dyDescent="0.25">
      <c r="A43" s="4">
        <v>35</v>
      </c>
      <c r="B43" s="4">
        <v>37</v>
      </c>
      <c r="C43" s="4" t="s">
        <v>469</v>
      </c>
      <c r="D43" s="4" t="s">
        <v>725</v>
      </c>
      <c r="E43" s="4">
        <v>2008</v>
      </c>
      <c r="G43" s="4" t="s">
        <v>16</v>
      </c>
      <c r="H43" s="10">
        <v>8.3819444444444447E-4</v>
      </c>
      <c r="I43" s="10">
        <v>1.6203703703703703E-4</v>
      </c>
    </row>
    <row r="44" spans="1:9" x14ac:dyDescent="0.25">
      <c r="A44" s="4">
        <v>36</v>
      </c>
      <c r="B44" s="4">
        <v>43</v>
      </c>
      <c r="C44" s="4" t="s">
        <v>51</v>
      </c>
      <c r="D44" s="4" t="s">
        <v>726</v>
      </c>
      <c r="E44" s="4">
        <v>2008</v>
      </c>
      <c r="G44" s="4" t="s">
        <v>16</v>
      </c>
      <c r="H44" s="10">
        <v>8.8206018518518527E-4</v>
      </c>
      <c r="I44" s="10">
        <v>2.0590277777777775E-4</v>
      </c>
    </row>
    <row r="45" spans="1:9" x14ac:dyDescent="0.25">
      <c r="A45" s="4">
        <v>37</v>
      </c>
      <c r="B45" s="4">
        <v>42</v>
      </c>
      <c r="C45" s="4" t="s">
        <v>332</v>
      </c>
      <c r="D45" s="4" t="s">
        <v>727</v>
      </c>
      <c r="E45" s="4">
        <v>2009</v>
      </c>
      <c r="G45" s="4" t="s">
        <v>23</v>
      </c>
      <c r="H45" s="10">
        <v>9.1423611111111122E-4</v>
      </c>
      <c r="I45" s="10">
        <v>2.380787037037037E-4</v>
      </c>
    </row>
    <row r="46" spans="1:9" x14ac:dyDescent="0.25">
      <c r="A46" s="4">
        <v>38</v>
      </c>
      <c r="B46" s="4">
        <v>44</v>
      </c>
      <c r="C46" s="4" t="s">
        <v>327</v>
      </c>
      <c r="D46" s="4" t="s">
        <v>728</v>
      </c>
      <c r="E46" s="4">
        <v>2009</v>
      </c>
      <c r="G46" s="4" t="s">
        <v>23</v>
      </c>
      <c r="H46" s="10">
        <v>9.2696759259259251E-4</v>
      </c>
      <c r="I46" s="10">
        <v>2.5081018518518519E-4</v>
      </c>
    </row>
    <row r="49" spans="1:9" x14ac:dyDescent="0.25">
      <c r="A49" s="4" t="s">
        <v>678</v>
      </c>
    </row>
    <row r="50" spans="1:9" x14ac:dyDescent="0.25">
      <c r="B50" s="4">
        <v>4</v>
      </c>
      <c r="C50" s="4" t="s">
        <v>460</v>
      </c>
      <c r="D50" s="4" t="s">
        <v>729</v>
      </c>
      <c r="E50" s="4">
        <v>2008</v>
      </c>
      <c r="G50" s="4" t="s">
        <v>37</v>
      </c>
    </row>
    <row r="51" spans="1:9" x14ac:dyDescent="0.25">
      <c r="B51" s="4">
        <v>25</v>
      </c>
      <c r="C51" s="4" t="s">
        <v>310</v>
      </c>
      <c r="D51" s="4" t="s">
        <v>730</v>
      </c>
      <c r="E51" s="4">
        <v>2009</v>
      </c>
      <c r="G51" s="4" t="s">
        <v>18</v>
      </c>
    </row>
    <row r="52" spans="1:9" x14ac:dyDescent="0.25">
      <c r="B52" s="4">
        <v>27</v>
      </c>
      <c r="C52" s="4" t="s">
        <v>324</v>
      </c>
      <c r="D52" s="4" t="s">
        <v>731</v>
      </c>
      <c r="E52" s="4">
        <v>2009</v>
      </c>
      <c r="G52" s="4" t="s">
        <v>23</v>
      </c>
    </row>
    <row r="53" spans="1:9" x14ac:dyDescent="0.25">
      <c r="B53" s="4">
        <v>45</v>
      </c>
      <c r="C53" s="4" t="s">
        <v>314</v>
      </c>
      <c r="D53" s="4" t="s">
        <v>732</v>
      </c>
      <c r="E53" s="4">
        <v>2009</v>
      </c>
      <c r="G53" s="4" t="s">
        <v>23</v>
      </c>
    </row>
    <row r="56" spans="1:9" x14ac:dyDescent="0.25">
      <c r="A56" s="4" t="s">
        <v>682</v>
      </c>
    </row>
    <row r="57" spans="1:9" x14ac:dyDescent="0.25">
      <c r="B57" s="4">
        <v>14</v>
      </c>
      <c r="C57" s="4" t="s">
        <v>22</v>
      </c>
      <c r="D57" s="4" t="s">
        <v>733</v>
      </c>
      <c r="E57" s="4">
        <v>2008</v>
      </c>
      <c r="G57" s="4" t="s">
        <v>16</v>
      </c>
    </row>
    <row r="58" spans="1:9" x14ac:dyDescent="0.25">
      <c r="B58" s="4">
        <v>39</v>
      </c>
      <c r="C58" s="4" t="s">
        <v>348</v>
      </c>
      <c r="D58" s="4" t="s">
        <v>734</v>
      </c>
      <c r="E58" s="4">
        <v>2009</v>
      </c>
      <c r="G58" s="4" t="s">
        <v>16</v>
      </c>
    </row>
    <row r="61" spans="1:9" x14ac:dyDescent="0.25">
      <c r="A61" s="4" t="s">
        <v>673</v>
      </c>
    </row>
    <row r="62" spans="1:9" x14ac:dyDescent="0.25">
      <c r="B62" s="4">
        <v>32</v>
      </c>
      <c r="C62" s="4" t="s">
        <v>421</v>
      </c>
      <c r="D62" s="4" t="s">
        <v>735</v>
      </c>
      <c r="E62" s="4">
        <v>2009</v>
      </c>
      <c r="G62" s="4" t="s">
        <v>23</v>
      </c>
      <c r="H62" s="10" t="s">
        <v>736</v>
      </c>
      <c r="I62" s="10" t="s">
        <v>737</v>
      </c>
    </row>
    <row r="65" spans="1:9" x14ac:dyDescent="0.25">
      <c r="A65" s="4" t="s">
        <v>738</v>
      </c>
    </row>
    <row r="66" spans="1:9" x14ac:dyDescent="0.25">
      <c r="A66" s="4">
        <v>1</v>
      </c>
      <c r="B66" s="4">
        <v>55</v>
      </c>
      <c r="C66" s="4" t="s">
        <v>96</v>
      </c>
      <c r="D66" s="4" t="s">
        <v>739</v>
      </c>
      <c r="E66" s="4">
        <v>2008</v>
      </c>
      <c r="G66" s="4" t="s">
        <v>18</v>
      </c>
      <c r="H66" s="10">
        <v>6.4872685185185183E-4</v>
      </c>
      <c r="I66" s="10">
        <v>0</v>
      </c>
    </row>
    <row r="67" spans="1:9" x14ac:dyDescent="0.25">
      <c r="A67" s="4">
        <v>2</v>
      </c>
      <c r="B67" s="4">
        <v>80</v>
      </c>
      <c r="C67" s="4" t="s">
        <v>76</v>
      </c>
      <c r="D67" s="4" t="s">
        <v>740</v>
      </c>
      <c r="E67" s="4">
        <v>2008</v>
      </c>
      <c r="G67" s="4" t="s">
        <v>16</v>
      </c>
      <c r="H67" s="10">
        <v>6.6157407407407408E-4</v>
      </c>
      <c r="I67" s="10">
        <v>1.2847222222222224E-5</v>
      </c>
    </row>
    <row r="68" spans="1:9" x14ac:dyDescent="0.25">
      <c r="A68" s="4">
        <v>3</v>
      </c>
      <c r="B68" s="4">
        <v>50</v>
      </c>
      <c r="C68" s="4" t="s">
        <v>80</v>
      </c>
      <c r="D68" s="4" t="s">
        <v>741</v>
      </c>
      <c r="E68" s="4">
        <v>2008</v>
      </c>
      <c r="G68" s="4" t="s">
        <v>23</v>
      </c>
      <c r="H68" s="10">
        <v>6.7025462962962959E-4</v>
      </c>
      <c r="I68" s="10">
        <v>2.1527777777777773E-5</v>
      </c>
    </row>
    <row r="69" spans="1:9" x14ac:dyDescent="0.25">
      <c r="A69" s="4">
        <v>4</v>
      </c>
      <c r="B69" s="4">
        <v>58</v>
      </c>
      <c r="C69" s="4" t="s">
        <v>81</v>
      </c>
      <c r="D69" s="4" t="s">
        <v>742</v>
      </c>
      <c r="E69" s="4">
        <v>2008</v>
      </c>
      <c r="G69" s="4" t="s">
        <v>23</v>
      </c>
      <c r="H69" s="10">
        <v>6.8159722222222222E-4</v>
      </c>
      <c r="I69" s="10">
        <v>3.2870370370370368E-5</v>
      </c>
    </row>
    <row r="70" spans="1:9" x14ac:dyDescent="0.25">
      <c r="A70" s="4">
        <v>5</v>
      </c>
      <c r="B70" s="4">
        <v>63</v>
      </c>
      <c r="C70" s="4" t="s">
        <v>102</v>
      </c>
      <c r="D70" s="4" t="s">
        <v>743</v>
      </c>
      <c r="E70" s="4">
        <v>2008</v>
      </c>
      <c r="G70" s="4" t="s">
        <v>18</v>
      </c>
      <c r="H70" s="10">
        <v>6.8483796296296305E-4</v>
      </c>
      <c r="I70" s="10">
        <v>3.6111111111111116E-5</v>
      </c>
    </row>
    <row r="71" spans="1:9" x14ac:dyDescent="0.25">
      <c r="A71" s="4">
        <v>6</v>
      </c>
      <c r="B71" s="4">
        <v>83</v>
      </c>
      <c r="C71" s="4" t="s">
        <v>461</v>
      </c>
      <c r="D71" s="4" t="s">
        <v>744</v>
      </c>
      <c r="E71" s="4">
        <v>2008</v>
      </c>
      <c r="G71" s="4" t="s">
        <v>16</v>
      </c>
      <c r="H71" s="10">
        <v>6.8750000000000007E-4</v>
      </c>
      <c r="I71" s="10">
        <v>3.8773148148148151E-5</v>
      </c>
    </row>
    <row r="72" spans="1:9" x14ac:dyDescent="0.25">
      <c r="A72" s="4">
        <v>7</v>
      </c>
      <c r="B72" s="4">
        <v>56</v>
      </c>
      <c r="C72" s="4" t="s">
        <v>397</v>
      </c>
      <c r="D72" s="4" t="s">
        <v>745</v>
      </c>
      <c r="E72" s="4">
        <v>2009</v>
      </c>
      <c r="G72" s="4" t="s">
        <v>16</v>
      </c>
      <c r="H72" s="10">
        <v>6.8784722222222218E-4</v>
      </c>
      <c r="I72" s="10">
        <v>3.9120370370370371E-5</v>
      </c>
    </row>
    <row r="73" spans="1:9" x14ac:dyDescent="0.25">
      <c r="A73" s="4">
        <v>8</v>
      </c>
      <c r="B73" s="4">
        <v>62</v>
      </c>
      <c r="C73" s="4" t="s">
        <v>434</v>
      </c>
      <c r="D73" s="4" t="s">
        <v>746</v>
      </c>
      <c r="E73" s="4">
        <v>2009</v>
      </c>
      <c r="G73" s="4" t="s">
        <v>23</v>
      </c>
      <c r="H73" s="10">
        <v>6.9189814814814819E-4</v>
      </c>
      <c r="I73" s="10">
        <v>4.3171296296296299E-5</v>
      </c>
    </row>
    <row r="74" spans="1:9" x14ac:dyDescent="0.25">
      <c r="A74" s="4">
        <v>9</v>
      </c>
      <c r="B74" s="4">
        <v>69</v>
      </c>
      <c r="C74" s="4" t="s">
        <v>89</v>
      </c>
      <c r="D74" s="4" t="s">
        <v>747</v>
      </c>
      <c r="E74" s="4">
        <v>2008</v>
      </c>
      <c r="G74" s="4" t="s">
        <v>16</v>
      </c>
      <c r="H74" s="10">
        <v>6.9918981481481481E-4</v>
      </c>
      <c r="I74" s="10">
        <v>5.0462962962962963E-5</v>
      </c>
    </row>
    <row r="75" spans="1:9" x14ac:dyDescent="0.25">
      <c r="A75" s="4">
        <v>10</v>
      </c>
      <c r="B75" s="4">
        <v>77</v>
      </c>
      <c r="C75" s="4" t="s">
        <v>384</v>
      </c>
      <c r="D75" s="4" t="s">
        <v>748</v>
      </c>
      <c r="E75" s="4">
        <v>2009</v>
      </c>
      <c r="G75" s="4" t="s">
        <v>16</v>
      </c>
      <c r="H75" s="10">
        <v>6.994212962962964E-4</v>
      </c>
      <c r="I75" s="10">
        <v>5.0694444444444443E-5</v>
      </c>
    </row>
    <row r="76" spans="1:9" x14ac:dyDescent="0.25">
      <c r="A76" s="4">
        <v>11</v>
      </c>
      <c r="B76" s="4">
        <v>51</v>
      </c>
      <c r="C76" s="4" t="s">
        <v>97</v>
      </c>
      <c r="D76" s="4" t="s">
        <v>749</v>
      </c>
      <c r="E76" s="4">
        <v>2008</v>
      </c>
      <c r="G76" s="4" t="s">
        <v>18</v>
      </c>
      <c r="H76" s="10">
        <v>7.0127314814814824E-4</v>
      </c>
      <c r="I76" s="10">
        <v>5.2546296296296304E-5</v>
      </c>
    </row>
    <row r="77" spans="1:9" x14ac:dyDescent="0.25">
      <c r="A77" s="4">
        <v>12</v>
      </c>
      <c r="B77" s="4">
        <v>64</v>
      </c>
      <c r="C77" s="4" t="s">
        <v>393</v>
      </c>
      <c r="D77" s="4" t="s">
        <v>750</v>
      </c>
      <c r="E77" s="4">
        <v>2009</v>
      </c>
      <c r="G77" s="4" t="s">
        <v>16</v>
      </c>
      <c r="H77" s="10">
        <v>7.0590277777777784E-4</v>
      </c>
      <c r="I77" s="10">
        <v>5.7175925925925926E-5</v>
      </c>
    </row>
    <row r="78" spans="1:9" x14ac:dyDescent="0.25">
      <c r="A78" s="4">
        <v>13</v>
      </c>
      <c r="B78" s="4">
        <v>59</v>
      </c>
      <c r="C78" s="4" t="s">
        <v>92</v>
      </c>
      <c r="D78" s="4" t="s">
        <v>751</v>
      </c>
      <c r="E78" s="4">
        <v>2008</v>
      </c>
      <c r="G78" s="4" t="s">
        <v>18</v>
      </c>
      <c r="H78" s="10">
        <v>7.1388888888888891E-4</v>
      </c>
      <c r="I78" s="10">
        <v>6.5162037037037036E-5</v>
      </c>
    </row>
    <row r="79" spans="1:9" x14ac:dyDescent="0.25">
      <c r="A79" s="4">
        <v>14</v>
      </c>
      <c r="B79" s="4">
        <v>74</v>
      </c>
      <c r="C79" s="4" t="s">
        <v>94</v>
      </c>
      <c r="D79" s="4" t="s">
        <v>752</v>
      </c>
      <c r="E79" s="4">
        <v>2008</v>
      </c>
      <c r="G79" s="4" t="s">
        <v>23</v>
      </c>
      <c r="H79" s="10">
        <v>7.2384259259259266E-4</v>
      </c>
      <c r="I79" s="10">
        <v>7.5115740740740747E-5</v>
      </c>
    </row>
    <row r="80" spans="1:9" x14ac:dyDescent="0.25">
      <c r="A80" s="4">
        <v>15</v>
      </c>
      <c r="B80" s="4">
        <v>79</v>
      </c>
      <c r="C80" s="4" t="s">
        <v>373</v>
      </c>
      <c r="D80" s="4" t="s">
        <v>753</v>
      </c>
      <c r="E80" s="4">
        <v>2009</v>
      </c>
      <c r="G80" s="4" t="s">
        <v>18</v>
      </c>
      <c r="H80" s="10">
        <v>7.243055555555554E-4</v>
      </c>
      <c r="I80" s="10">
        <v>7.5578703703703707E-5</v>
      </c>
    </row>
    <row r="81" spans="1:9" x14ac:dyDescent="0.25">
      <c r="A81" s="4">
        <v>16</v>
      </c>
      <c r="B81" s="4">
        <v>61</v>
      </c>
      <c r="C81" s="4" t="s">
        <v>75</v>
      </c>
      <c r="D81" s="4" t="s">
        <v>754</v>
      </c>
      <c r="E81" s="4">
        <v>2008</v>
      </c>
      <c r="G81" s="4" t="s">
        <v>37</v>
      </c>
      <c r="H81" s="10">
        <v>7.3344907407407419E-4</v>
      </c>
      <c r="I81" s="10">
        <v>8.4722222222222238E-5</v>
      </c>
    </row>
    <row r="82" spans="1:9" x14ac:dyDescent="0.25">
      <c r="A82" s="4">
        <v>17</v>
      </c>
      <c r="B82" s="4">
        <v>67</v>
      </c>
      <c r="C82" s="4" t="s">
        <v>444</v>
      </c>
      <c r="D82" s="4" t="s">
        <v>755</v>
      </c>
      <c r="E82" s="4">
        <v>2008</v>
      </c>
      <c r="G82" s="4" t="s">
        <v>18</v>
      </c>
      <c r="H82" s="10">
        <v>7.3483796296296307E-4</v>
      </c>
      <c r="I82" s="10">
        <v>8.6111111111111119E-5</v>
      </c>
    </row>
    <row r="83" spans="1:9" x14ac:dyDescent="0.25">
      <c r="A83" s="4">
        <v>18</v>
      </c>
      <c r="B83" s="4">
        <v>72</v>
      </c>
      <c r="C83" s="4" t="s">
        <v>368</v>
      </c>
      <c r="D83" s="4" t="s">
        <v>756</v>
      </c>
      <c r="E83" s="4">
        <v>2008</v>
      </c>
      <c r="G83" s="4" t="s">
        <v>18</v>
      </c>
      <c r="H83" s="10">
        <v>7.4120370370370366E-4</v>
      </c>
      <c r="I83" s="10">
        <v>9.2476851851851875E-5</v>
      </c>
    </row>
    <row r="84" spans="1:9" x14ac:dyDescent="0.25">
      <c r="A84" s="4">
        <v>18</v>
      </c>
      <c r="B84" s="4">
        <v>54</v>
      </c>
      <c r="C84" s="4" t="s">
        <v>87</v>
      </c>
      <c r="D84" s="4" t="s">
        <v>757</v>
      </c>
      <c r="E84" s="4">
        <v>2008</v>
      </c>
      <c r="G84" s="4" t="s">
        <v>23</v>
      </c>
      <c r="H84" s="10">
        <v>7.4120370370370366E-4</v>
      </c>
      <c r="I84" s="10">
        <v>9.2476851851851875E-5</v>
      </c>
    </row>
    <row r="85" spans="1:9" x14ac:dyDescent="0.25">
      <c r="A85" s="4">
        <v>20</v>
      </c>
      <c r="B85" s="4">
        <v>75</v>
      </c>
      <c r="C85" s="4" t="s">
        <v>361</v>
      </c>
      <c r="D85" s="4" t="s">
        <v>758</v>
      </c>
      <c r="E85" s="4">
        <v>2009</v>
      </c>
      <c r="G85" s="4" t="s">
        <v>18</v>
      </c>
      <c r="H85" s="10">
        <v>7.5335648148148148E-4</v>
      </c>
      <c r="I85" s="10">
        <v>1.0462962962962961E-4</v>
      </c>
    </row>
    <row r="86" spans="1:9" x14ac:dyDescent="0.25">
      <c r="A86" s="4">
        <v>21</v>
      </c>
      <c r="B86" s="4">
        <v>81</v>
      </c>
      <c r="C86" s="4" t="s">
        <v>400</v>
      </c>
      <c r="D86" s="4" t="s">
        <v>759</v>
      </c>
      <c r="E86" s="4">
        <v>2009</v>
      </c>
      <c r="G86" s="4" t="s">
        <v>23</v>
      </c>
      <c r="H86" s="10">
        <v>7.5370370370370359E-4</v>
      </c>
      <c r="I86" s="10">
        <v>1.0497685185185185E-4</v>
      </c>
    </row>
    <row r="87" spans="1:9" x14ac:dyDescent="0.25">
      <c r="A87" s="4">
        <v>22</v>
      </c>
      <c r="B87" s="4">
        <v>78</v>
      </c>
      <c r="C87" s="4" t="s">
        <v>474</v>
      </c>
      <c r="D87" s="4" t="s">
        <v>760</v>
      </c>
      <c r="E87" s="4">
        <v>2008</v>
      </c>
      <c r="G87" s="4" t="s">
        <v>23</v>
      </c>
      <c r="H87" s="10">
        <v>7.5497685185185184E-4</v>
      </c>
      <c r="I87" s="10">
        <v>1.0624999999999999E-4</v>
      </c>
    </row>
    <row r="88" spans="1:9" x14ac:dyDescent="0.25">
      <c r="A88" s="4">
        <v>23</v>
      </c>
      <c r="B88" s="4">
        <v>52</v>
      </c>
      <c r="C88" s="4" t="s">
        <v>447</v>
      </c>
      <c r="D88" s="4" t="s">
        <v>761</v>
      </c>
      <c r="E88" s="4">
        <v>2009</v>
      </c>
      <c r="G88" s="4" t="s">
        <v>16</v>
      </c>
      <c r="H88" s="10">
        <v>7.6250000000000005E-4</v>
      </c>
      <c r="I88" s="10">
        <v>1.1377314814814815E-4</v>
      </c>
    </row>
    <row r="89" spans="1:9" x14ac:dyDescent="0.25">
      <c r="A89" s="4">
        <v>24</v>
      </c>
      <c r="B89" s="4">
        <v>82</v>
      </c>
      <c r="C89" s="4" t="s">
        <v>383</v>
      </c>
      <c r="D89" s="4" t="s">
        <v>762</v>
      </c>
      <c r="E89" s="4">
        <v>2009</v>
      </c>
      <c r="G89" s="4" t="s">
        <v>18</v>
      </c>
      <c r="H89" s="10">
        <v>7.635416666666666E-4</v>
      </c>
      <c r="I89" s="10">
        <v>1.1481481481481481E-4</v>
      </c>
    </row>
    <row r="90" spans="1:9" x14ac:dyDescent="0.25">
      <c r="A90" s="4">
        <v>25</v>
      </c>
      <c r="B90" s="4">
        <v>73</v>
      </c>
      <c r="C90" s="4" t="s">
        <v>103</v>
      </c>
      <c r="D90" s="4" t="s">
        <v>763</v>
      </c>
      <c r="E90" s="4">
        <v>2008</v>
      </c>
      <c r="G90" s="4" t="s">
        <v>16</v>
      </c>
      <c r="H90" s="10">
        <v>7.7395833333333342E-4</v>
      </c>
      <c r="I90" s="10">
        <v>1.2523148148148148E-4</v>
      </c>
    </row>
    <row r="91" spans="1:9" x14ac:dyDescent="0.25">
      <c r="A91" s="4">
        <v>26</v>
      </c>
      <c r="B91" s="4">
        <v>87</v>
      </c>
      <c r="C91" s="4" t="s">
        <v>359</v>
      </c>
      <c r="D91" s="4" t="s">
        <v>764</v>
      </c>
      <c r="E91" s="4">
        <v>2009</v>
      </c>
      <c r="G91" s="4" t="s">
        <v>23</v>
      </c>
      <c r="H91" s="10">
        <v>7.8472222222222214E-4</v>
      </c>
      <c r="I91" s="10">
        <v>1.3599537037037036E-4</v>
      </c>
    </row>
    <row r="92" spans="1:9" x14ac:dyDescent="0.25">
      <c r="A92" s="4">
        <v>27</v>
      </c>
      <c r="B92" s="4">
        <v>66</v>
      </c>
      <c r="C92" s="4" t="s">
        <v>91</v>
      </c>
      <c r="D92" s="4" t="s">
        <v>765</v>
      </c>
      <c r="E92" s="4">
        <v>2008</v>
      </c>
      <c r="G92" s="4" t="s">
        <v>23</v>
      </c>
      <c r="H92" s="10">
        <v>7.9675925925925921E-4</v>
      </c>
      <c r="I92" s="10">
        <v>1.4803240740740741E-4</v>
      </c>
    </row>
    <row r="93" spans="1:9" x14ac:dyDescent="0.25">
      <c r="A93" s="4">
        <v>28</v>
      </c>
      <c r="B93" s="4">
        <v>84</v>
      </c>
      <c r="C93" s="4" t="s">
        <v>377</v>
      </c>
      <c r="D93" s="4" t="s">
        <v>766</v>
      </c>
      <c r="E93" s="4">
        <v>2009</v>
      </c>
      <c r="G93" s="4" t="s">
        <v>23</v>
      </c>
      <c r="H93" s="10">
        <v>7.9988425925925919E-4</v>
      </c>
      <c r="I93" s="10">
        <v>1.5115740740740741E-4</v>
      </c>
    </row>
    <row r="94" spans="1:9" x14ac:dyDescent="0.25">
      <c r="A94" s="4">
        <v>28</v>
      </c>
      <c r="B94" s="4">
        <v>71</v>
      </c>
      <c r="C94" s="4" t="s">
        <v>95</v>
      </c>
      <c r="D94" s="4" t="s">
        <v>767</v>
      </c>
      <c r="E94" s="4">
        <v>2008</v>
      </c>
      <c r="G94" s="4" t="s">
        <v>23</v>
      </c>
      <c r="H94" s="10">
        <v>7.9988425925925919E-4</v>
      </c>
      <c r="I94" s="10">
        <v>1.5115740740740741E-4</v>
      </c>
    </row>
    <row r="95" spans="1:9" x14ac:dyDescent="0.25">
      <c r="A95" s="4">
        <v>30</v>
      </c>
      <c r="B95" s="4">
        <v>60</v>
      </c>
      <c r="C95" s="4" t="s">
        <v>439</v>
      </c>
      <c r="D95" s="4" t="s">
        <v>768</v>
      </c>
      <c r="E95" s="4">
        <v>2008</v>
      </c>
      <c r="G95" s="4" t="s">
        <v>16</v>
      </c>
      <c r="H95" s="10">
        <v>8.0439814814814816E-4</v>
      </c>
      <c r="I95" s="10">
        <v>1.556712962962963E-4</v>
      </c>
    </row>
    <row r="96" spans="1:9" x14ac:dyDescent="0.25">
      <c r="A96" s="4">
        <v>31</v>
      </c>
      <c r="B96" s="4">
        <v>85</v>
      </c>
      <c r="C96" s="4" t="s">
        <v>98</v>
      </c>
      <c r="D96" s="4" t="s">
        <v>769</v>
      </c>
      <c r="E96" s="4">
        <v>2008</v>
      </c>
      <c r="G96" s="4" t="s">
        <v>18</v>
      </c>
      <c r="H96" s="10">
        <v>8.1215277777777785E-4</v>
      </c>
      <c r="I96" s="10">
        <v>1.6342592592592591E-4</v>
      </c>
    </row>
    <row r="97" spans="1:9" x14ac:dyDescent="0.25">
      <c r="A97" s="4">
        <v>32</v>
      </c>
      <c r="B97" s="4">
        <v>86</v>
      </c>
      <c r="C97" s="4" t="s">
        <v>472</v>
      </c>
      <c r="D97" s="4" t="s">
        <v>770</v>
      </c>
      <c r="E97" s="4">
        <v>2009</v>
      </c>
      <c r="G97" s="4" t="s">
        <v>16</v>
      </c>
      <c r="H97" s="10">
        <v>8.2708333333333332E-4</v>
      </c>
      <c r="I97" s="10">
        <v>1.7835648148148149E-4</v>
      </c>
    </row>
    <row r="98" spans="1:9" x14ac:dyDescent="0.25">
      <c r="A98" s="4">
        <v>33</v>
      </c>
      <c r="B98" s="4">
        <v>96</v>
      </c>
      <c r="C98" s="4" t="s">
        <v>380</v>
      </c>
      <c r="D98" s="4" t="s">
        <v>771</v>
      </c>
      <c r="E98" s="4">
        <v>2009</v>
      </c>
      <c r="G98" s="4" t="s">
        <v>18</v>
      </c>
      <c r="H98" s="10">
        <v>8.2916666666666653E-4</v>
      </c>
      <c r="I98" s="10">
        <v>1.8043981481481481E-4</v>
      </c>
    </row>
    <row r="99" spans="1:9" x14ac:dyDescent="0.25">
      <c r="A99" s="4">
        <v>34</v>
      </c>
      <c r="B99" s="4">
        <v>91</v>
      </c>
      <c r="C99" s="4" t="s">
        <v>437</v>
      </c>
      <c r="D99" s="4" t="s">
        <v>772</v>
      </c>
      <c r="E99" s="4">
        <v>2008</v>
      </c>
      <c r="G99" s="4" t="s">
        <v>18</v>
      </c>
      <c r="H99" s="10">
        <v>8.5115740740740735E-4</v>
      </c>
      <c r="I99" s="10">
        <v>2.0243055555555555E-4</v>
      </c>
    </row>
    <row r="100" spans="1:9" x14ac:dyDescent="0.25">
      <c r="A100" s="4">
        <v>35</v>
      </c>
      <c r="B100" s="4">
        <v>53</v>
      </c>
      <c r="C100" s="4" t="s">
        <v>464</v>
      </c>
      <c r="D100" s="4" t="s">
        <v>773</v>
      </c>
      <c r="E100" s="4">
        <v>2008</v>
      </c>
      <c r="G100" s="4" t="s">
        <v>37</v>
      </c>
      <c r="H100" s="10">
        <v>8.6087962962962973E-4</v>
      </c>
      <c r="I100" s="10">
        <v>2.1215277777777777E-4</v>
      </c>
    </row>
    <row r="101" spans="1:9" x14ac:dyDescent="0.25">
      <c r="A101" s="4">
        <v>36</v>
      </c>
      <c r="B101" s="4">
        <v>90</v>
      </c>
      <c r="C101" s="4" t="s">
        <v>363</v>
      </c>
      <c r="D101" s="4" t="s">
        <v>774</v>
      </c>
      <c r="E101" s="4">
        <v>2009</v>
      </c>
      <c r="G101" s="4" t="s">
        <v>23</v>
      </c>
      <c r="H101" s="10">
        <v>9.1076388888888891E-4</v>
      </c>
      <c r="I101" s="10">
        <v>2.6203703703703702E-4</v>
      </c>
    </row>
    <row r="102" spans="1:9" x14ac:dyDescent="0.25">
      <c r="A102" s="4">
        <v>37</v>
      </c>
      <c r="B102" s="4">
        <v>70</v>
      </c>
      <c r="C102" s="4" t="s">
        <v>482</v>
      </c>
      <c r="D102" s="4" t="s">
        <v>582</v>
      </c>
      <c r="E102" s="4">
        <v>2009</v>
      </c>
      <c r="G102" s="4" t="s">
        <v>37</v>
      </c>
      <c r="H102" s="10">
        <v>1.0096064814814813E-3</v>
      </c>
      <c r="I102" s="10">
        <v>3.6087962962962961E-4</v>
      </c>
    </row>
    <row r="105" spans="1:9" x14ac:dyDescent="0.25">
      <c r="A105" s="4" t="s">
        <v>775</v>
      </c>
    </row>
    <row r="106" spans="1:9" x14ac:dyDescent="0.25">
      <c r="B106" s="4">
        <v>57</v>
      </c>
      <c r="C106" s="4" t="s">
        <v>93</v>
      </c>
      <c r="D106" s="4" t="s">
        <v>776</v>
      </c>
      <c r="E106" s="4">
        <v>2008</v>
      </c>
      <c r="G106" s="4" t="s">
        <v>37</v>
      </c>
    </row>
    <row r="107" spans="1:9" x14ac:dyDescent="0.25">
      <c r="B107" s="4">
        <v>65</v>
      </c>
      <c r="C107" s="4" t="s">
        <v>396</v>
      </c>
      <c r="D107" s="4" t="s">
        <v>777</v>
      </c>
      <c r="E107" s="4">
        <v>2009</v>
      </c>
      <c r="G107" s="4" t="s">
        <v>37</v>
      </c>
    </row>
    <row r="108" spans="1:9" x14ac:dyDescent="0.25">
      <c r="B108" s="4">
        <v>89</v>
      </c>
      <c r="C108" s="4" t="s">
        <v>402</v>
      </c>
      <c r="D108" s="4" t="s">
        <v>778</v>
      </c>
      <c r="E108" s="4">
        <v>2009</v>
      </c>
      <c r="G108" s="4" t="s">
        <v>16</v>
      </c>
    </row>
    <row r="109" spans="1:9" x14ac:dyDescent="0.25">
      <c r="B109" s="4">
        <v>92</v>
      </c>
      <c r="C109" s="4" t="s">
        <v>99</v>
      </c>
      <c r="D109" s="4" t="s">
        <v>779</v>
      </c>
      <c r="E109" s="4">
        <v>2008</v>
      </c>
      <c r="G109" s="4" t="s">
        <v>16</v>
      </c>
    </row>
    <row r="110" spans="1:9" x14ac:dyDescent="0.25">
      <c r="B110" s="4">
        <v>95</v>
      </c>
      <c r="C110" s="4" t="s">
        <v>387</v>
      </c>
      <c r="D110" s="4" t="s">
        <v>780</v>
      </c>
      <c r="E110" s="4">
        <v>2009</v>
      </c>
      <c r="G110" s="4" t="s">
        <v>23</v>
      </c>
    </row>
    <row r="113" spans="1:9" x14ac:dyDescent="0.25">
      <c r="A113" s="4" t="s">
        <v>672</v>
      </c>
    </row>
    <row r="114" spans="1:9" x14ac:dyDescent="0.25">
      <c r="B114" s="4">
        <v>88</v>
      </c>
      <c r="C114" s="4" t="s">
        <v>442</v>
      </c>
      <c r="D114" s="4" t="s">
        <v>781</v>
      </c>
      <c r="E114" s="4">
        <v>2009</v>
      </c>
      <c r="G114" s="4" t="s">
        <v>18</v>
      </c>
    </row>
    <row r="117" spans="1:9" x14ac:dyDescent="0.25">
      <c r="A117" s="4" t="s">
        <v>782</v>
      </c>
    </row>
    <row r="118" spans="1:9" x14ac:dyDescent="0.25">
      <c r="B118" s="4">
        <v>93</v>
      </c>
      <c r="C118" s="4" t="s">
        <v>389</v>
      </c>
      <c r="D118" s="4" t="s">
        <v>783</v>
      </c>
      <c r="E118" s="4">
        <v>2009</v>
      </c>
      <c r="G118" s="4" t="s">
        <v>23</v>
      </c>
      <c r="H118" s="10" t="s">
        <v>736</v>
      </c>
      <c r="I118" s="10" t="s">
        <v>784</v>
      </c>
    </row>
    <row r="119" spans="1:9" x14ac:dyDescent="0.25">
      <c r="B119" s="4">
        <v>94</v>
      </c>
      <c r="C119" s="4" t="s">
        <v>432</v>
      </c>
      <c r="D119" s="4" t="s">
        <v>785</v>
      </c>
      <c r="E119" s="4">
        <v>2009</v>
      </c>
      <c r="G119" s="4" t="s">
        <v>18</v>
      </c>
      <c r="H119" s="10" t="s">
        <v>736</v>
      </c>
      <c r="I119" s="10" t="s">
        <v>784</v>
      </c>
    </row>
    <row r="122" spans="1:9" x14ac:dyDescent="0.25">
      <c r="A122" s="4" t="s">
        <v>786</v>
      </c>
    </row>
    <row r="123" spans="1:9" x14ac:dyDescent="0.25">
      <c r="A123" s="4">
        <v>1</v>
      </c>
      <c r="B123" s="4">
        <v>135</v>
      </c>
      <c r="C123" s="4" t="s">
        <v>53</v>
      </c>
      <c r="D123" s="4" t="s">
        <v>787</v>
      </c>
      <c r="E123" s="4">
        <v>2006</v>
      </c>
      <c r="G123" s="4" t="s">
        <v>16</v>
      </c>
      <c r="H123" s="10">
        <v>6.3622685185185191E-4</v>
      </c>
      <c r="I123" s="10">
        <v>0</v>
      </c>
    </row>
    <row r="124" spans="1:9" x14ac:dyDescent="0.25">
      <c r="A124" s="4">
        <v>2</v>
      </c>
      <c r="B124" s="4">
        <v>126</v>
      </c>
      <c r="C124" s="4" t="s">
        <v>42</v>
      </c>
      <c r="D124" s="4" t="s">
        <v>788</v>
      </c>
      <c r="E124" s="4">
        <v>2007</v>
      </c>
      <c r="G124" s="4" t="s">
        <v>16</v>
      </c>
      <c r="H124" s="10">
        <v>6.4085648148148151E-4</v>
      </c>
      <c r="I124" s="10">
        <v>4.6296296296296296E-6</v>
      </c>
    </row>
    <row r="125" spans="1:9" x14ac:dyDescent="0.25">
      <c r="A125" s="4">
        <v>3</v>
      </c>
      <c r="B125" s="4">
        <v>129</v>
      </c>
      <c r="C125" s="4" t="s">
        <v>52</v>
      </c>
      <c r="D125" s="4" t="s">
        <v>789</v>
      </c>
      <c r="E125" s="4">
        <v>2006</v>
      </c>
      <c r="G125" s="4" t="s">
        <v>16</v>
      </c>
      <c r="H125" s="10">
        <v>6.5023148148148156E-4</v>
      </c>
      <c r="I125" s="10">
        <v>1.4004629629629628E-5</v>
      </c>
    </row>
    <row r="126" spans="1:9" x14ac:dyDescent="0.25">
      <c r="A126" s="4">
        <v>4</v>
      </c>
      <c r="B126" s="4">
        <v>111</v>
      </c>
      <c r="C126" s="4" t="s">
        <v>55</v>
      </c>
      <c r="D126" s="4" t="s">
        <v>790</v>
      </c>
      <c r="E126" s="4">
        <v>2006</v>
      </c>
      <c r="G126" s="4" t="s">
        <v>16</v>
      </c>
      <c r="H126" s="10">
        <v>6.6840277777777775E-4</v>
      </c>
      <c r="I126" s="10">
        <v>3.2175925925925928E-5</v>
      </c>
    </row>
    <row r="127" spans="1:9" x14ac:dyDescent="0.25">
      <c r="A127" s="4">
        <v>5</v>
      </c>
      <c r="B127" s="4">
        <v>142</v>
      </c>
      <c r="C127" s="4" t="s">
        <v>54</v>
      </c>
      <c r="D127" s="4" t="s">
        <v>791</v>
      </c>
      <c r="E127" s="4">
        <v>2006</v>
      </c>
      <c r="G127" s="4" t="s">
        <v>18</v>
      </c>
      <c r="H127" s="10">
        <v>6.6874999999999997E-4</v>
      </c>
      <c r="I127" s="10">
        <v>3.2523148148148148E-5</v>
      </c>
    </row>
    <row r="128" spans="1:9" x14ac:dyDescent="0.25">
      <c r="A128" s="4">
        <v>6</v>
      </c>
      <c r="B128" s="4">
        <v>103</v>
      </c>
      <c r="C128" s="4" t="s">
        <v>57</v>
      </c>
      <c r="D128" s="4" t="s">
        <v>792</v>
      </c>
      <c r="E128" s="4">
        <v>2006</v>
      </c>
      <c r="G128" s="4" t="s">
        <v>16</v>
      </c>
      <c r="H128" s="10">
        <v>6.7013888888888885E-4</v>
      </c>
      <c r="I128" s="10">
        <v>3.3912037037037035E-5</v>
      </c>
    </row>
    <row r="129" spans="1:9" x14ac:dyDescent="0.25">
      <c r="A129" s="4">
        <v>7</v>
      </c>
      <c r="B129" s="4">
        <v>134</v>
      </c>
      <c r="C129" s="4" t="s">
        <v>50</v>
      </c>
      <c r="D129" s="4" t="s">
        <v>793</v>
      </c>
      <c r="E129" s="4">
        <v>2007</v>
      </c>
      <c r="G129" s="4" t="s">
        <v>18</v>
      </c>
      <c r="H129" s="10">
        <v>6.8391203703703702E-4</v>
      </c>
      <c r="I129" s="10">
        <v>4.7685185185185188E-5</v>
      </c>
    </row>
    <row r="130" spans="1:9" x14ac:dyDescent="0.25">
      <c r="A130" s="4">
        <v>8</v>
      </c>
      <c r="B130" s="4">
        <v>112</v>
      </c>
      <c r="C130" s="4" t="s">
        <v>61</v>
      </c>
      <c r="D130" s="4" t="s">
        <v>794</v>
      </c>
      <c r="E130" s="4">
        <v>2006</v>
      </c>
      <c r="G130" s="4" t="s">
        <v>23</v>
      </c>
      <c r="H130" s="10">
        <v>6.8576388888888897E-4</v>
      </c>
      <c r="I130" s="10">
        <v>4.9537037037037035E-5</v>
      </c>
    </row>
    <row r="131" spans="1:9" x14ac:dyDescent="0.25">
      <c r="A131" s="4">
        <v>9</v>
      </c>
      <c r="B131" s="4">
        <v>105</v>
      </c>
      <c r="C131" s="4" t="s">
        <v>49</v>
      </c>
      <c r="D131" s="4" t="s">
        <v>795</v>
      </c>
      <c r="E131" s="4">
        <v>2007</v>
      </c>
      <c r="G131" s="4" t="s">
        <v>23</v>
      </c>
      <c r="H131" s="10">
        <v>6.876157407407407E-4</v>
      </c>
      <c r="I131" s="10">
        <v>5.1388888888888896E-5</v>
      </c>
    </row>
    <row r="132" spans="1:9" x14ac:dyDescent="0.25">
      <c r="A132" s="4">
        <v>10</v>
      </c>
      <c r="B132" s="4">
        <v>138</v>
      </c>
      <c r="C132" s="4" t="s">
        <v>66</v>
      </c>
      <c r="D132" s="4" t="s">
        <v>796</v>
      </c>
      <c r="E132" s="4">
        <v>2006</v>
      </c>
      <c r="G132" s="4" t="s">
        <v>16</v>
      </c>
      <c r="H132" s="10">
        <v>6.971064814814816E-4</v>
      </c>
      <c r="I132" s="10">
        <v>6.087962962962962E-5</v>
      </c>
    </row>
    <row r="133" spans="1:9" x14ac:dyDescent="0.25">
      <c r="A133" s="4">
        <v>11</v>
      </c>
      <c r="B133" s="4">
        <v>122</v>
      </c>
      <c r="C133" s="4" t="s">
        <v>20</v>
      </c>
      <c r="D133" s="4" t="s">
        <v>797</v>
      </c>
      <c r="E133" s="4">
        <v>2007</v>
      </c>
      <c r="G133" s="4" t="s">
        <v>18</v>
      </c>
      <c r="H133" s="10">
        <v>7.04050925925926E-4</v>
      </c>
      <c r="I133" s="10">
        <v>6.782407407407407E-5</v>
      </c>
    </row>
    <row r="134" spans="1:9" x14ac:dyDescent="0.25">
      <c r="A134" s="4">
        <v>12</v>
      </c>
      <c r="B134" s="4">
        <v>141</v>
      </c>
      <c r="C134" s="4" t="s">
        <v>69</v>
      </c>
      <c r="D134" s="4" t="s">
        <v>798</v>
      </c>
      <c r="E134" s="4">
        <v>2006</v>
      </c>
      <c r="G134" s="4" t="s">
        <v>18</v>
      </c>
      <c r="H134" s="10">
        <v>7.0416666666666674E-4</v>
      </c>
      <c r="I134" s="10">
        <v>6.7939814814814824E-5</v>
      </c>
    </row>
    <row r="135" spans="1:9" x14ac:dyDescent="0.25">
      <c r="A135" s="4">
        <v>13</v>
      </c>
      <c r="B135" s="4">
        <v>137</v>
      </c>
      <c r="C135" s="4" t="s">
        <v>56</v>
      </c>
      <c r="D135" s="4" t="s">
        <v>799</v>
      </c>
      <c r="E135" s="4">
        <v>2006</v>
      </c>
      <c r="G135" s="4" t="s">
        <v>18</v>
      </c>
      <c r="H135" s="10">
        <v>7.0648148148148154E-4</v>
      </c>
      <c r="I135" s="10">
        <v>7.0254629629629625E-5</v>
      </c>
    </row>
    <row r="136" spans="1:9" x14ac:dyDescent="0.25">
      <c r="A136" s="4">
        <v>14</v>
      </c>
      <c r="B136" s="4">
        <v>140</v>
      </c>
      <c r="C136" s="4" t="s">
        <v>26</v>
      </c>
      <c r="D136" s="4" t="s">
        <v>800</v>
      </c>
      <c r="E136" s="4">
        <v>2007</v>
      </c>
      <c r="G136" s="4" t="s">
        <v>18</v>
      </c>
      <c r="H136" s="10">
        <v>7.104166666666666E-4</v>
      </c>
      <c r="I136" s="10">
        <v>7.4189814814814813E-5</v>
      </c>
    </row>
    <row r="137" spans="1:9" x14ac:dyDescent="0.25">
      <c r="A137" s="4">
        <v>15</v>
      </c>
      <c r="B137" s="4">
        <v>118</v>
      </c>
      <c r="C137" s="4" t="s">
        <v>32</v>
      </c>
      <c r="D137" s="4" t="s">
        <v>801</v>
      </c>
      <c r="E137" s="4">
        <v>2007</v>
      </c>
      <c r="G137" s="4" t="s">
        <v>23</v>
      </c>
      <c r="H137" s="10">
        <v>7.1909722222222221E-4</v>
      </c>
      <c r="I137" s="10">
        <v>8.287037037037037E-5</v>
      </c>
    </row>
    <row r="138" spans="1:9" x14ac:dyDescent="0.25">
      <c r="A138" s="4">
        <v>15</v>
      </c>
      <c r="B138" s="4">
        <v>115</v>
      </c>
      <c r="C138" s="4" t="s">
        <v>70</v>
      </c>
      <c r="D138" s="4" t="s">
        <v>802</v>
      </c>
      <c r="E138" s="4">
        <v>2006</v>
      </c>
      <c r="G138" s="4" t="s">
        <v>23</v>
      </c>
      <c r="H138" s="10">
        <v>7.1909722222222221E-4</v>
      </c>
      <c r="I138" s="10">
        <v>8.287037037037037E-5</v>
      </c>
    </row>
    <row r="139" spans="1:9" x14ac:dyDescent="0.25">
      <c r="A139" s="4">
        <v>17</v>
      </c>
      <c r="B139" s="4">
        <v>121</v>
      </c>
      <c r="C139" s="4" t="s">
        <v>65</v>
      </c>
      <c r="D139" s="4" t="s">
        <v>803</v>
      </c>
      <c r="E139" s="4">
        <v>2006</v>
      </c>
      <c r="G139" s="4" t="s">
        <v>23</v>
      </c>
      <c r="H139" s="10">
        <v>7.193287037037038E-4</v>
      </c>
      <c r="I139" s="10">
        <v>8.3101851851851837E-5</v>
      </c>
    </row>
    <row r="140" spans="1:9" x14ac:dyDescent="0.25">
      <c r="A140" s="4">
        <v>18</v>
      </c>
      <c r="B140" s="4">
        <v>114</v>
      </c>
      <c r="C140" s="4" t="s">
        <v>63</v>
      </c>
      <c r="D140" s="4" t="s">
        <v>804</v>
      </c>
      <c r="E140" s="4">
        <v>2006</v>
      </c>
      <c r="G140" s="4" t="s">
        <v>16</v>
      </c>
      <c r="H140" s="10">
        <v>7.2187499999999997E-4</v>
      </c>
      <c r="I140" s="10">
        <v>8.5648148148148158E-5</v>
      </c>
    </row>
    <row r="141" spans="1:9" x14ac:dyDescent="0.25">
      <c r="A141" s="4">
        <v>19</v>
      </c>
      <c r="B141" s="4">
        <v>107</v>
      </c>
      <c r="C141" s="4" t="s">
        <v>58</v>
      </c>
      <c r="D141" s="4" t="s">
        <v>805</v>
      </c>
      <c r="E141" s="4">
        <v>2006</v>
      </c>
      <c r="G141" s="4" t="s">
        <v>16</v>
      </c>
      <c r="H141" s="10">
        <v>7.2442129629629625E-4</v>
      </c>
      <c r="I141" s="10">
        <v>8.8194444444444453E-5</v>
      </c>
    </row>
    <row r="142" spans="1:9" x14ac:dyDescent="0.25">
      <c r="A142" s="4">
        <v>20</v>
      </c>
      <c r="B142" s="4">
        <v>102</v>
      </c>
      <c r="C142" s="4" t="s">
        <v>28</v>
      </c>
      <c r="D142" s="4" t="s">
        <v>806</v>
      </c>
      <c r="E142" s="4">
        <v>2007</v>
      </c>
      <c r="G142" s="4" t="s">
        <v>18</v>
      </c>
      <c r="H142" s="10">
        <v>7.2893518518518522E-4</v>
      </c>
      <c r="I142" s="10">
        <v>9.2708333333333328E-5</v>
      </c>
    </row>
    <row r="143" spans="1:9" x14ac:dyDescent="0.25">
      <c r="A143" s="4">
        <v>21</v>
      </c>
      <c r="B143" s="4">
        <v>123</v>
      </c>
      <c r="C143" s="4" t="s">
        <v>59</v>
      </c>
      <c r="D143" s="4" t="s">
        <v>807</v>
      </c>
      <c r="E143" s="4">
        <v>2006</v>
      </c>
      <c r="G143" s="4" t="s">
        <v>16</v>
      </c>
      <c r="H143" s="10">
        <v>7.4108796296296292E-4</v>
      </c>
      <c r="I143" s="10">
        <v>1.0486111111111111E-4</v>
      </c>
    </row>
    <row r="144" spans="1:9" x14ac:dyDescent="0.25">
      <c r="A144" s="4">
        <v>22</v>
      </c>
      <c r="B144" s="4">
        <v>117</v>
      </c>
      <c r="C144" s="4" t="s">
        <v>47</v>
      </c>
      <c r="D144" s="4" t="s">
        <v>808</v>
      </c>
      <c r="E144" s="4">
        <v>2007</v>
      </c>
      <c r="G144" s="4" t="s">
        <v>16</v>
      </c>
      <c r="H144" s="10">
        <v>7.4756944444444447E-4</v>
      </c>
      <c r="I144" s="10">
        <v>1.1134259259259258E-4</v>
      </c>
    </row>
    <row r="145" spans="1:9" x14ac:dyDescent="0.25">
      <c r="A145" s="4">
        <v>23</v>
      </c>
      <c r="B145" s="4">
        <v>131</v>
      </c>
      <c r="C145" s="4" t="s">
        <v>449</v>
      </c>
      <c r="D145" s="4" t="s">
        <v>809</v>
      </c>
      <c r="E145" s="4">
        <v>2006</v>
      </c>
      <c r="G145" s="4" t="s">
        <v>18</v>
      </c>
      <c r="H145" s="10">
        <v>7.5810185185185182E-4</v>
      </c>
      <c r="I145" s="10">
        <v>1.2187499999999998E-4</v>
      </c>
    </row>
    <row r="146" spans="1:9" x14ac:dyDescent="0.25">
      <c r="A146" s="4">
        <v>24</v>
      </c>
      <c r="B146" s="4">
        <v>119</v>
      </c>
      <c r="C146" s="4" t="s">
        <v>36</v>
      </c>
      <c r="D146" s="4" t="s">
        <v>810</v>
      </c>
      <c r="E146" s="4">
        <v>2007</v>
      </c>
      <c r="G146" s="4" t="s">
        <v>18</v>
      </c>
      <c r="H146" s="10">
        <v>7.6608796296296288E-4</v>
      </c>
      <c r="I146" s="10">
        <v>1.2986111111111111E-4</v>
      </c>
    </row>
    <row r="147" spans="1:9" x14ac:dyDescent="0.25">
      <c r="A147" s="4">
        <v>25</v>
      </c>
      <c r="B147" s="4">
        <v>130</v>
      </c>
      <c r="C147" s="4" t="s">
        <v>64</v>
      </c>
      <c r="D147" s="4" t="s">
        <v>811</v>
      </c>
      <c r="E147" s="4">
        <v>2006</v>
      </c>
      <c r="G147" s="4" t="s">
        <v>23</v>
      </c>
      <c r="H147" s="10">
        <v>7.9687499999999995E-4</v>
      </c>
      <c r="I147" s="10">
        <v>1.6064814814814815E-4</v>
      </c>
    </row>
    <row r="148" spans="1:9" x14ac:dyDescent="0.25">
      <c r="A148" s="4">
        <v>26</v>
      </c>
      <c r="B148" s="4">
        <v>116</v>
      </c>
      <c r="C148" s="4" t="s">
        <v>68</v>
      </c>
      <c r="D148" s="4" t="s">
        <v>812</v>
      </c>
      <c r="E148" s="4">
        <v>2006</v>
      </c>
      <c r="G148" s="4" t="s">
        <v>18</v>
      </c>
      <c r="H148" s="10">
        <v>8.0555555555555545E-4</v>
      </c>
      <c r="I148" s="10">
        <v>1.6932870370370374E-4</v>
      </c>
    </row>
    <row r="149" spans="1:9" x14ac:dyDescent="0.25">
      <c r="A149" s="4">
        <v>27</v>
      </c>
      <c r="B149" s="4">
        <v>113</v>
      </c>
      <c r="C149" s="4" t="s">
        <v>71</v>
      </c>
      <c r="D149" s="4" t="s">
        <v>813</v>
      </c>
      <c r="E149" s="4">
        <v>2006</v>
      </c>
      <c r="G149" s="4" t="s">
        <v>18</v>
      </c>
      <c r="H149" s="10">
        <v>8.1840277777777781E-4</v>
      </c>
      <c r="I149" s="10">
        <v>1.8217592592592593E-4</v>
      </c>
    </row>
    <row r="150" spans="1:9" x14ac:dyDescent="0.25">
      <c r="A150" s="4">
        <v>28</v>
      </c>
      <c r="B150" s="4">
        <v>133</v>
      </c>
      <c r="C150" s="4" t="s">
        <v>29</v>
      </c>
      <c r="D150" s="4" t="s">
        <v>814</v>
      </c>
      <c r="E150" s="4">
        <v>2007</v>
      </c>
      <c r="G150" s="4" t="s">
        <v>23</v>
      </c>
      <c r="H150" s="10">
        <v>8.4444444444444443E-4</v>
      </c>
      <c r="I150" s="10">
        <v>2.0821759259259255E-4</v>
      </c>
    </row>
    <row r="151" spans="1:9" x14ac:dyDescent="0.25">
      <c r="A151" s="4">
        <v>29</v>
      </c>
      <c r="B151" s="4">
        <v>106</v>
      </c>
      <c r="C151" s="4" t="s">
        <v>475</v>
      </c>
      <c r="D151" s="4" t="s">
        <v>815</v>
      </c>
      <c r="E151" s="4">
        <v>2007</v>
      </c>
      <c r="G151" s="4" t="s">
        <v>18</v>
      </c>
      <c r="H151" s="10">
        <v>8.6481481481481489E-4</v>
      </c>
      <c r="I151" s="10">
        <v>2.2858796296296296E-4</v>
      </c>
    </row>
    <row r="152" spans="1:9" x14ac:dyDescent="0.25">
      <c r="A152" s="4">
        <v>30</v>
      </c>
      <c r="B152" s="4">
        <v>110</v>
      </c>
      <c r="C152" s="4" t="s">
        <v>67</v>
      </c>
      <c r="D152" s="4" t="s">
        <v>816</v>
      </c>
      <c r="E152" s="4">
        <v>2006</v>
      </c>
      <c r="G152" s="4" t="s">
        <v>18</v>
      </c>
      <c r="H152" s="10">
        <v>8.7604166666666679E-4</v>
      </c>
      <c r="I152" s="10">
        <v>2.398148148148148E-4</v>
      </c>
    </row>
    <row r="155" spans="1:9" x14ac:dyDescent="0.25">
      <c r="A155" s="4" t="s">
        <v>676</v>
      </c>
    </row>
    <row r="156" spans="1:9" x14ac:dyDescent="0.25">
      <c r="B156" s="4">
        <v>104</v>
      </c>
      <c r="C156" s="4" t="s">
        <v>466</v>
      </c>
      <c r="D156" s="4" t="s">
        <v>817</v>
      </c>
      <c r="E156" s="4">
        <v>2007</v>
      </c>
      <c r="G156" s="4" t="s">
        <v>37</v>
      </c>
    </row>
    <row r="157" spans="1:9" x14ac:dyDescent="0.25">
      <c r="B157" s="4">
        <v>120</v>
      </c>
      <c r="C157" s="4" t="s">
        <v>170</v>
      </c>
      <c r="D157" s="4" t="s">
        <v>818</v>
      </c>
      <c r="E157" s="4">
        <v>2006</v>
      </c>
      <c r="G157" s="4" t="s">
        <v>16</v>
      </c>
    </row>
    <row r="158" spans="1:9" x14ac:dyDescent="0.25">
      <c r="B158" s="4">
        <v>139</v>
      </c>
      <c r="C158" s="4" t="s">
        <v>43</v>
      </c>
      <c r="D158" s="4" t="s">
        <v>819</v>
      </c>
      <c r="E158" s="4">
        <v>2007</v>
      </c>
      <c r="G158" s="4" t="s">
        <v>23</v>
      </c>
    </row>
    <row r="161" spans="1:9" x14ac:dyDescent="0.25">
      <c r="A161" s="4" t="s">
        <v>820</v>
      </c>
    </row>
    <row r="162" spans="1:9" x14ac:dyDescent="0.25">
      <c r="B162" s="4">
        <v>109</v>
      </c>
      <c r="C162" s="4" t="s">
        <v>200</v>
      </c>
      <c r="D162" s="4" t="s">
        <v>821</v>
      </c>
      <c r="E162" s="4">
        <v>2006</v>
      </c>
      <c r="G162" s="4" t="s">
        <v>23</v>
      </c>
    </row>
    <row r="163" spans="1:9" x14ac:dyDescent="0.25">
      <c r="B163" s="4">
        <v>124</v>
      </c>
      <c r="C163" s="4" t="s">
        <v>135</v>
      </c>
      <c r="D163" s="4" t="s">
        <v>822</v>
      </c>
      <c r="E163" s="4">
        <v>2007</v>
      </c>
      <c r="G163" s="4" t="s">
        <v>23</v>
      </c>
    </row>
    <row r="164" spans="1:9" x14ac:dyDescent="0.25">
      <c r="B164" s="4">
        <v>125</v>
      </c>
      <c r="C164" s="4" t="s">
        <v>62</v>
      </c>
      <c r="D164" s="4" t="s">
        <v>823</v>
      </c>
      <c r="E164" s="4">
        <v>2006</v>
      </c>
      <c r="G164" s="4" t="s">
        <v>18</v>
      </c>
    </row>
    <row r="165" spans="1:9" x14ac:dyDescent="0.25">
      <c r="B165" s="4">
        <v>128</v>
      </c>
      <c r="C165" s="4" t="s">
        <v>38</v>
      </c>
      <c r="D165" s="4" t="s">
        <v>824</v>
      </c>
      <c r="E165" s="4">
        <v>2007</v>
      </c>
      <c r="G165" s="4" t="s">
        <v>18</v>
      </c>
    </row>
    <row r="166" spans="1:9" x14ac:dyDescent="0.25">
      <c r="B166" s="4">
        <v>132</v>
      </c>
      <c r="C166" s="4" t="s">
        <v>21</v>
      </c>
      <c r="D166" s="4" t="s">
        <v>825</v>
      </c>
      <c r="E166" s="4">
        <v>2007</v>
      </c>
      <c r="G166" s="4" t="s">
        <v>16</v>
      </c>
    </row>
    <row r="169" spans="1:9" x14ac:dyDescent="0.25">
      <c r="A169" s="4" t="s">
        <v>826</v>
      </c>
    </row>
    <row r="170" spans="1:9" x14ac:dyDescent="0.25">
      <c r="B170" s="4">
        <v>101</v>
      </c>
      <c r="C170" s="4" t="s">
        <v>60</v>
      </c>
      <c r="D170" s="4" t="s">
        <v>827</v>
      </c>
      <c r="E170" s="4">
        <v>2006</v>
      </c>
      <c r="G170" s="4" t="s">
        <v>23</v>
      </c>
      <c r="H170" s="10" t="s">
        <v>828</v>
      </c>
      <c r="I170" s="10" t="s">
        <v>829</v>
      </c>
    </row>
    <row r="171" spans="1:9" x14ac:dyDescent="0.25">
      <c r="B171" s="4">
        <v>127</v>
      </c>
      <c r="C171" s="4" t="s">
        <v>31</v>
      </c>
      <c r="D171" s="4" t="s">
        <v>830</v>
      </c>
      <c r="E171" s="4">
        <v>2007</v>
      </c>
      <c r="G171" s="4" t="s">
        <v>23</v>
      </c>
      <c r="H171" s="10" t="s">
        <v>736</v>
      </c>
      <c r="I171" s="10" t="s">
        <v>784</v>
      </c>
    </row>
    <row r="172" spans="1:9" x14ac:dyDescent="0.25">
      <c r="B172" s="4">
        <v>136</v>
      </c>
      <c r="C172" s="4" t="s">
        <v>182</v>
      </c>
      <c r="D172" s="4" t="s">
        <v>831</v>
      </c>
      <c r="E172" s="4">
        <v>2006</v>
      </c>
      <c r="G172" s="4" t="s">
        <v>23</v>
      </c>
      <c r="H172" s="10" t="s">
        <v>832</v>
      </c>
      <c r="I172" s="10" t="s">
        <v>833</v>
      </c>
    </row>
    <row r="175" spans="1:9" x14ac:dyDescent="0.25">
      <c r="A175" s="4" t="s">
        <v>834</v>
      </c>
    </row>
    <row r="176" spans="1:9" x14ac:dyDescent="0.25">
      <c r="A176" s="4">
        <v>1</v>
      </c>
      <c r="B176" s="4">
        <v>179</v>
      </c>
      <c r="C176" s="4" t="s">
        <v>72</v>
      </c>
      <c r="D176" s="4" t="s">
        <v>835</v>
      </c>
      <c r="E176" s="4">
        <v>2007</v>
      </c>
      <c r="G176" s="4" t="s">
        <v>16</v>
      </c>
      <c r="H176" s="10">
        <v>6.3182870370370378E-4</v>
      </c>
      <c r="I176" s="10">
        <v>0</v>
      </c>
    </row>
    <row r="177" spans="1:9" x14ac:dyDescent="0.25">
      <c r="A177" s="4">
        <v>2</v>
      </c>
      <c r="B177" s="4">
        <v>157</v>
      </c>
      <c r="C177" s="4" t="s">
        <v>73</v>
      </c>
      <c r="D177" s="4" t="s">
        <v>836</v>
      </c>
      <c r="E177" s="4">
        <v>2007</v>
      </c>
      <c r="G177" s="4" t="s">
        <v>16</v>
      </c>
      <c r="H177" s="10">
        <v>6.4085648148148151E-4</v>
      </c>
      <c r="I177" s="10">
        <v>9.0277777777777791E-6</v>
      </c>
    </row>
    <row r="178" spans="1:9" x14ac:dyDescent="0.25">
      <c r="A178" s="4">
        <v>3</v>
      </c>
      <c r="B178" s="4">
        <v>149</v>
      </c>
      <c r="C178" s="4" t="s">
        <v>108</v>
      </c>
      <c r="D178" s="4" t="s">
        <v>837</v>
      </c>
      <c r="E178" s="4">
        <v>2006</v>
      </c>
      <c r="G178" s="4" t="s">
        <v>23</v>
      </c>
      <c r="H178" s="10">
        <v>6.4861111111111109E-4</v>
      </c>
      <c r="I178" s="10">
        <v>1.6782407407407408E-5</v>
      </c>
    </row>
    <row r="179" spans="1:9" x14ac:dyDescent="0.25">
      <c r="A179" s="4">
        <v>4</v>
      </c>
      <c r="B179" s="4">
        <v>160</v>
      </c>
      <c r="C179" s="4" t="s">
        <v>119</v>
      </c>
      <c r="D179" s="4" t="s">
        <v>838</v>
      </c>
      <c r="E179" s="4">
        <v>2006</v>
      </c>
      <c r="G179" s="4" t="s">
        <v>16</v>
      </c>
      <c r="H179" s="10">
        <v>6.5983796296296287E-4</v>
      </c>
      <c r="I179" s="10">
        <v>2.8009259259259256E-5</v>
      </c>
    </row>
    <row r="180" spans="1:9" x14ac:dyDescent="0.25">
      <c r="A180" s="4">
        <v>5</v>
      </c>
      <c r="B180" s="4">
        <v>152</v>
      </c>
      <c r="C180" s="4" t="s">
        <v>106</v>
      </c>
      <c r="D180" s="4" t="s">
        <v>839</v>
      </c>
      <c r="E180" s="4">
        <v>2007</v>
      </c>
      <c r="G180" s="4" t="s">
        <v>23</v>
      </c>
      <c r="H180" s="10">
        <v>6.5995370370370372E-4</v>
      </c>
      <c r="I180" s="10">
        <v>2.8125000000000003E-5</v>
      </c>
    </row>
    <row r="181" spans="1:9" x14ac:dyDescent="0.25">
      <c r="A181" s="4">
        <v>6</v>
      </c>
      <c r="B181" s="4">
        <v>145</v>
      </c>
      <c r="C181" s="4" t="s">
        <v>107</v>
      </c>
      <c r="D181" s="4" t="s">
        <v>840</v>
      </c>
      <c r="E181" s="4">
        <v>2006</v>
      </c>
      <c r="G181" s="4" t="s">
        <v>23</v>
      </c>
      <c r="H181" s="10">
        <v>6.6111111111111101E-4</v>
      </c>
      <c r="I181" s="10">
        <v>2.928240740740741E-5</v>
      </c>
    </row>
    <row r="182" spans="1:9" x14ac:dyDescent="0.25">
      <c r="A182" s="4">
        <v>7</v>
      </c>
      <c r="B182" s="4">
        <v>147</v>
      </c>
      <c r="C182" s="4" t="s">
        <v>83</v>
      </c>
      <c r="D182" s="4" t="s">
        <v>841</v>
      </c>
      <c r="E182" s="4">
        <v>2007</v>
      </c>
      <c r="G182" s="4" t="s">
        <v>16</v>
      </c>
      <c r="H182" s="10">
        <v>6.6342592592592592E-4</v>
      </c>
      <c r="I182" s="10">
        <v>3.1597222222222221E-5</v>
      </c>
    </row>
    <row r="183" spans="1:9" x14ac:dyDescent="0.25">
      <c r="A183" s="4">
        <v>8</v>
      </c>
      <c r="B183" s="4">
        <v>168</v>
      </c>
      <c r="C183" s="4" t="s">
        <v>110</v>
      </c>
      <c r="D183" s="4" t="s">
        <v>842</v>
      </c>
      <c r="E183" s="4">
        <v>2006</v>
      </c>
      <c r="G183" s="4" t="s">
        <v>18</v>
      </c>
      <c r="H183" s="10">
        <v>6.6527777777777776E-4</v>
      </c>
      <c r="I183" s="10">
        <v>3.3449074074074075E-5</v>
      </c>
    </row>
    <row r="184" spans="1:9" x14ac:dyDescent="0.25">
      <c r="A184" s="4">
        <v>9</v>
      </c>
      <c r="B184" s="4">
        <v>158</v>
      </c>
      <c r="C184" s="4" t="s">
        <v>77</v>
      </c>
      <c r="D184" s="4" t="s">
        <v>843</v>
      </c>
      <c r="E184" s="4">
        <v>2007</v>
      </c>
      <c r="G184" s="4" t="s">
        <v>23</v>
      </c>
      <c r="H184" s="10">
        <v>6.6851851851851849E-4</v>
      </c>
      <c r="I184" s="10">
        <v>3.6689814814814816E-5</v>
      </c>
    </row>
    <row r="185" spans="1:9" x14ac:dyDescent="0.25">
      <c r="A185" s="4">
        <v>10</v>
      </c>
      <c r="B185" s="4">
        <v>155</v>
      </c>
      <c r="C185" s="4" t="s">
        <v>111</v>
      </c>
      <c r="D185" s="4" t="s">
        <v>844</v>
      </c>
      <c r="E185" s="4">
        <v>2006</v>
      </c>
      <c r="G185" s="4" t="s">
        <v>23</v>
      </c>
      <c r="H185" s="10">
        <v>6.7060185185185191E-4</v>
      </c>
      <c r="I185" s="10">
        <v>3.8773148148148151E-5</v>
      </c>
    </row>
    <row r="186" spans="1:9" x14ac:dyDescent="0.25">
      <c r="A186" s="4">
        <v>11</v>
      </c>
      <c r="B186" s="4">
        <v>172</v>
      </c>
      <c r="C186" s="4" t="s">
        <v>118</v>
      </c>
      <c r="D186" s="4" t="s">
        <v>845</v>
      </c>
      <c r="E186" s="4">
        <v>2006</v>
      </c>
      <c r="G186" s="4" t="s">
        <v>23</v>
      </c>
      <c r="H186" s="10">
        <v>6.8935185185185191E-4</v>
      </c>
      <c r="I186" s="10">
        <v>5.7523148148148146E-5</v>
      </c>
    </row>
    <row r="187" spans="1:9" x14ac:dyDescent="0.25">
      <c r="A187" s="4">
        <v>12</v>
      </c>
      <c r="B187" s="4">
        <v>156</v>
      </c>
      <c r="C187" s="4" t="s">
        <v>101</v>
      </c>
      <c r="D187" s="4" t="s">
        <v>846</v>
      </c>
      <c r="E187" s="4">
        <v>2007</v>
      </c>
      <c r="G187" s="4" t="s">
        <v>18</v>
      </c>
      <c r="H187" s="10">
        <v>6.9074074074074079E-4</v>
      </c>
      <c r="I187" s="10">
        <v>5.8912037037037033E-5</v>
      </c>
    </row>
    <row r="188" spans="1:9" x14ac:dyDescent="0.25">
      <c r="A188" s="4">
        <v>13</v>
      </c>
      <c r="B188" s="4">
        <v>161</v>
      </c>
      <c r="C188" s="4" t="s">
        <v>112</v>
      </c>
      <c r="D188" s="4" t="s">
        <v>847</v>
      </c>
      <c r="E188" s="4">
        <v>2006</v>
      </c>
      <c r="G188" s="4" t="s">
        <v>23</v>
      </c>
      <c r="H188" s="10">
        <v>6.9189814814814819E-4</v>
      </c>
      <c r="I188" s="10">
        <v>6.0069444444444454E-5</v>
      </c>
    </row>
    <row r="189" spans="1:9" x14ac:dyDescent="0.25">
      <c r="A189" s="4">
        <v>14</v>
      </c>
      <c r="B189" s="4">
        <v>164</v>
      </c>
      <c r="C189" s="4" t="s">
        <v>113</v>
      </c>
      <c r="D189" s="4" t="s">
        <v>848</v>
      </c>
      <c r="E189" s="4">
        <v>2006</v>
      </c>
      <c r="G189" s="4" t="s">
        <v>23</v>
      </c>
      <c r="H189" s="10">
        <v>6.9317129629629633E-4</v>
      </c>
      <c r="I189" s="10">
        <v>6.1342592592592587E-5</v>
      </c>
    </row>
    <row r="190" spans="1:9" x14ac:dyDescent="0.25">
      <c r="A190" s="4">
        <v>15</v>
      </c>
      <c r="B190" s="4">
        <v>174</v>
      </c>
      <c r="C190" s="4" t="s">
        <v>476</v>
      </c>
      <c r="D190" s="4" t="s">
        <v>849</v>
      </c>
      <c r="E190" s="4">
        <v>2007</v>
      </c>
      <c r="G190" s="4" t="s">
        <v>23</v>
      </c>
      <c r="H190" s="10">
        <v>6.9467592592592584E-4</v>
      </c>
      <c r="I190" s="10">
        <v>6.2847222222222221E-5</v>
      </c>
    </row>
    <row r="191" spans="1:9" x14ac:dyDescent="0.25">
      <c r="A191" s="4">
        <v>16</v>
      </c>
      <c r="B191" s="4">
        <v>180</v>
      </c>
      <c r="C191" s="4" t="s">
        <v>79</v>
      </c>
      <c r="D191" s="4" t="s">
        <v>850</v>
      </c>
      <c r="E191" s="4">
        <v>2007</v>
      </c>
      <c r="G191" s="4" t="s">
        <v>16</v>
      </c>
      <c r="H191" s="10">
        <v>6.9537037037037039E-4</v>
      </c>
      <c r="I191" s="10">
        <v>6.3541666666666662E-5</v>
      </c>
    </row>
    <row r="192" spans="1:9" x14ac:dyDescent="0.25">
      <c r="A192" s="4">
        <v>17</v>
      </c>
      <c r="B192" s="4">
        <v>166</v>
      </c>
      <c r="C192" s="4" t="s">
        <v>78</v>
      </c>
      <c r="D192" s="4" t="s">
        <v>851</v>
      </c>
      <c r="E192" s="4">
        <v>2007</v>
      </c>
      <c r="G192" s="4" t="s">
        <v>16</v>
      </c>
      <c r="H192" s="10">
        <v>6.9583333333333335E-4</v>
      </c>
      <c r="I192" s="10">
        <v>6.4004629629629635E-5</v>
      </c>
    </row>
    <row r="193" spans="1:9" x14ac:dyDescent="0.25">
      <c r="A193" s="4">
        <v>18</v>
      </c>
      <c r="B193" s="4">
        <v>151</v>
      </c>
      <c r="C193" s="4" t="s">
        <v>85</v>
      </c>
      <c r="D193" s="4" t="s">
        <v>852</v>
      </c>
      <c r="E193" s="4">
        <v>2007</v>
      </c>
      <c r="G193" s="4" t="s">
        <v>16</v>
      </c>
      <c r="H193" s="10">
        <v>7.0138888888888887E-4</v>
      </c>
      <c r="I193" s="10">
        <v>6.9560185185185184E-5</v>
      </c>
    </row>
    <row r="194" spans="1:9" x14ac:dyDescent="0.25">
      <c r="A194" s="4">
        <v>19</v>
      </c>
      <c r="B194" s="4">
        <v>163</v>
      </c>
      <c r="C194" s="4" t="s">
        <v>231</v>
      </c>
      <c r="D194" s="4" t="s">
        <v>853</v>
      </c>
      <c r="E194" s="4">
        <v>2006</v>
      </c>
      <c r="G194" s="4" t="s">
        <v>16</v>
      </c>
      <c r="H194" s="10">
        <v>7.0543981481481488E-4</v>
      </c>
      <c r="I194" s="10">
        <v>7.3611111111111113E-5</v>
      </c>
    </row>
    <row r="195" spans="1:9" x14ac:dyDescent="0.25">
      <c r="A195" s="4">
        <v>20</v>
      </c>
      <c r="B195" s="4">
        <v>159</v>
      </c>
      <c r="C195" s="4" t="s">
        <v>454</v>
      </c>
      <c r="D195" s="4" t="s">
        <v>854</v>
      </c>
      <c r="E195" s="4">
        <v>2007</v>
      </c>
      <c r="G195" s="4" t="s">
        <v>18</v>
      </c>
      <c r="H195" s="10">
        <v>7.069444444444445E-4</v>
      </c>
      <c r="I195" s="10">
        <v>7.5115740740740747E-5</v>
      </c>
    </row>
    <row r="196" spans="1:9" x14ac:dyDescent="0.25">
      <c r="A196" s="4">
        <v>21</v>
      </c>
      <c r="B196" s="4">
        <v>150</v>
      </c>
      <c r="C196" s="4" t="s">
        <v>104</v>
      </c>
      <c r="D196" s="4" t="s">
        <v>855</v>
      </c>
      <c r="E196" s="4">
        <v>2007</v>
      </c>
      <c r="G196" s="4" t="s">
        <v>18</v>
      </c>
      <c r="H196" s="10">
        <v>7.0775462962962947E-4</v>
      </c>
      <c r="I196" s="10">
        <v>7.5925925925925927E-5</v>
      </c>
    </row>
    <row r="197" spans="1:9" x14ac:dyDescent="0.25">
      <c r="A197" s="4">
        <v>22</v>
      </c>
      <c r="B197" s="4">
        <v>153</v>
      </c>
      <c r="C197" s="4" t="s">
        <v>90</v>
      </c>
      <c r="D197" s="4" t="s">
        <v>856</v>
      </c>
      <c r="E197" s="4">
        <v>2007</v>
      </c>
      <c r="G197" s="4" t="s">
        <v>18</v>
      </c>
      <c r="H197" s="10">
        <v>7.1168981481481474E-4</v>
      </c>
      <c r="I197" s="10">
        <v>7.9861111111111116E-5</v>
      </c>
    </row>
    <row r="198" spans="1:9" x14ac:dyDescent="0.25">
      <c r="A198" s="4">
        <v>23</v>
      </c>
      <c r="B198" s="4">
        <v>167</v>
      </c>
      <c r="C198" s="4" t="s">
        <v>115</v>
      </c>
      <c r="D198" s="4" t="s">
        <v>857</v>
      </c>
      <c r="E198" s="4">
        <v>2006</v>
      </c>
      <c r="G198" s="4" t="s">
        <v>23</v>
      </c>
      <c r="H198" s="10">
        <v>7.1956018518518517E-4</v>
      </c>
      <c r="I198" s="10">
        <v>8.7731481481481479E-5</v>
      </c>
    </row>
    <row r="199" spans="1:9" x14ac:dyDescent="0.25">
      <c r="A199" s="4">
        <v>24</v>
      </c>
      <c r="B199" s="4">
        <v>154</v>
      </c>
      <c r="C199" s="4" t="s">
        <v>88</v>
      </c>
      <c r="D199" s="4" t="s">
        <v>858</v>
      </c>
      <c r="E199" s="4">
        <v>2007</v>
      </c>
      <c r="G199" s="4" t="s">
        <v>16</v>
      </c>
      <c r="H199" s="10">
        <v>7.1979166666666665E-4</v>
      </c>
      <c r="I199" s="10">
        <v>8.7962962962962959E-5</v>
      </c>
    </row>
    <row r="200" spans="1:9" x14ac:dyDescent="0.25">
      <c r="A200" s="4">
        <v>25</v>
      </c>
      <c r="B200" s="4">
        <v>176</v>
      </c>
      <c r="C200" s="4" t="s">
        <v>84</v>
      </c>
      <c r="D200" s="4" t="s">
        <v>859</v>
      </c>
      <c r="E200" s="4">
        <v>2007</v>
      </c>
      <c r="G200" s="4" t="s">
        <v>23</v>
      </c>
      <c r="H200" s="10">
        <v>7.378472222222222E-4</v>
      </c>
      <c r="I200" s="10">
        <v>1.0601851851851853E-4</v>
      </c>
    </row>
    <row r="201" spans="1:9" x14ac:dyDescent="0.25">
      <c r="A201" s="4">
        <v>26</v>
      </c>
      <c r="B201" s="4">
        <v>170</v>
      </c>
      <c r="C201" s="4" t="s">
        <v>86</v>
      </c>
      <c r="D201" s="4" t="s">
        <v>860</v>
      </c>
      <c r="E201" s="4">
        <v>2007</v>
      </c>
      <c r="G201" s="4" t="s">
        <v>23</v>
      </c>
      <c r="H201" s="10">
        <v>7.3819444444444442E-4</v>
      </c>
      <c r="I201" s="10">
        <v>1.0636574074074073E-4</v>
      </c>
    </row>
    <row r="202" spans="1:9" x14ac:dyDescent="0.25">
      <c r="A202" s="4">
        <v>27</v>
      </c>
      <c r="B202" s="4">
        <v>165</v>
      </c>
      <c r="C202" s="4" t="s">
        <v>100</v>
      </c>
      <c r="D202" s="4" t="s">
        <v>861</v>
      </c>
      <c r="E202" s="4">
        <v>2007</v>
      </c>
      <c r="G202" s="4" t="s">
        <v>18</v>
      </c>
      <c r="H202" s="10">
        <v>7.4201388888888884E-4</v>
      </c>
      <c r="I202" s="10">
        <v>1.1018518518518517E-4</v>
      </c>
    </row>
    <row r="203" spans="1:9" x14ac:dyDescent="0.25">
      <c r="A203" s="4">
        <v>28</v>
      </c>
      <c r="B203" s="4">
        <v>175</v>
      </c>
      <c r="C203" s="4" t="s">
        <v>116</v>
      </c>
      <c r="D203" s="4" t="s">
        <v>862</v>
      </c>
      <c r="E203" s="4">
        <v>2006</v>
      </c>
      <c r="G203" s="4" t="s">
        <v>16</v>
      </c>
      <c r="H203" s="10">
        <v>7.5150462962962964E-4</v>
      </c>
      <c r="I203" s="10">
        <v>1.1967592592592592E-4</v>
      </c>
    </row>
    <row r="204" spans="1:9" x14ac:dyDescent="0.25">
      <c r="A204" s="4">
        <v>29</v>
      </c>
      <c r="B204" s="4">
        <v>173</v>
      </c>
      <c r="C204" s="4" t="s">
        <v>114</v>
      </c>
      <c r="D204" s="4" t="s">
        <v>863</v>
      </c>
      <c r="E204" s="4">
        <v>2006</v>
      </c>
      <c r="G204" s="4" t="s">
        <v>16</v>
      </c>
      <c r="H204" s="10">
        <v>7.5439814814814814E-4</v>
      </c>
      <c r="I204" s="10">
        <v>1.2256944444444443E-4</v>
      </c>
    </row>
    <row r="205" spans="1:9" x14ac:dyDescent="0.25">
      <c r="A205" s="4">
        <v>30</v>
      </c>
      <c r="B205" s="4">
        <v>146</v>
      </c>
      <c r="C205" s="4" t="s">
        <v>456</v>
      </c>
      <c r="D205" s="4" t="s">
        <v>864</v>
      </c>
      <c r="E205" s="4">
        <v>2007</v>
      </c>
      <c r="G205" s="4" t="s">
        <v>18</v>
      </c>
      <c r="H205" s="10">
        <v>7.993055555555556E-4</v>
      </c>
      <c r="I205" s="10">
        <v>1.6747685185185184E-4</v>
      </c>
    </row>
    <row r="206" spans="1:9" x14ac:dyDescent="0.25">
      <c r="A206" s="4">
        <v>31</v>
      </c>
      <c r="B206" s="4">
        <v>171</v>
      </c>
      <c r="C206" s="4" t="s">
        <v>457</v>
      </c>
      <c r="D206" s="4" t="s">
        <v>865</v>
      </c>
      <c r="E206" s="4">
        <v>2007</v>
      </c>
      <c r="G206" s="4" t="s">
        <v>16</v>
      </c>
      <c r="H206" s="10">
        <v>8.045138888888889E-4</v>
      </c>
      <c r="I206" s="10">
        <v>1.726851851851852E-4</v>
      </c>
    </row>
    <row r="207" spans="1:9" x14ac:dyDescent="0.25">
      <c r="A207" s="4">
        <v>32</v>
      </c>
      <c r="B207" s="4">
        <v>148</v>
      </c>
      <c r="C207" s="4" t="s">
        <v>120</v>
      </c>
      <c r="D207" s="4" t="s">
        <v>866</v>
      </c>
      <c r="E207" s="4">
        <v>2007</v>
      </c>
      <c r="G207" s="4" t="s">
        <v>37</v>
      </c>
      <c r="H207" s="10">
        <v>8.5752314814814816E-4</v>
      </c>
      <c r="I207" s="10">
        <v>2.2569444444444446E-4</v>
      </c>
    </row>
    <row r="210" spans="1:7" x14ac:dyDescent="0.25">
      <c r="A210" s="4" t="s">
        <v>681</v>
      </c>
    </row>
    <row r="211" spans="1:7" x14ac:dyDescent="0.25">
      <c r="B211" s="4">
        <v>169</v>
      </c>
      <c r="C211" s="4" t="s">
        <v>105</v>
      </c>
      <c r="D211" s="4" t="s">
        <v>867</v>
      </c>
      <c r="E211" s="4">
        <v>2007</v>
      </c>
      <c r="G211" s="4" t="s">
        <v>16</v>
      </c>
    </row>
    <row r="212" spans="1:7" x14ac:dyDescent="0.25">
      <c r="B212" s="4">
        <v>178</v>
      </c>
      <c r="C212" s="4" t="s">
        <v>477</v>
      </c>
      <c r="D212" s="4" t="s">
        <v>868</v>
      </c>
      <c r="E212" s="4">
        <v>2007</v>
      </c>
      <c r="G212" s="4" t="s">
        <v>23</v>
      </c>
    </row>
    <row r="215" spans="1:7" x14ac:dyDescent="0.25">
      <c r="A215" s="4" t="s">
        <v>820</v>
      </c>
    </row>
    <row r="216" spans="1:7" x14ac:dyDescent="0.25">
      <c r="B216" s="4">
        <v>162</v>
      </c>
      <c r="C216" s="4" t="s">
        <v>451</v>
      </c>
      <c r="D216" s="4" t="s">
        <v>869</v>
      </c>
      <c r="E216" s="4">
        <v>2006</v>
      </c>
      <c r="G216" s="4" t="s">
        <v>18</v>
      </c>
    </row>
    <row r="217" spans="1:7" x14ac:dyDescent="0.25">
      <c r="B217" s="4">
        <v>177</v>
      </c>
      <c r="C217" s="4" t="s">
        <v>82</v>
      </c>
      <c r="D217" s="4" t="s">
        <v>870</v>
      </c>
      <c r="E217" s="4">
        <v>2007</v>
      </c>
      <c r="G217" s="4" t="s">
        <v>16</v>
      </c>
    </row>
    <row r="218" spans="1:7" x14ac:dyDescent="0.25">
      <c r="B218" s="4">
        <v>181</v>
      </c>
      <c r="C218" s="4" t="s">
        <v>117</v>
      </c>
      <c r="D218" s="4" t="s">
        <v>871</v>
      </c>
      <c r="E218" s="4">
        <v>2006</v>
      </c>
      <c r="G218" s="4" t="s">
        <v>16</v>
      </c>
    </row>
    <row r="219" spans="1:7" x14ac:dyDescent="0.25">
      <c r="B219" s="4">
        <v>182</v>
      </c>
      <c r="C219" s="4" t="s">
        <v>74</v>
      </c>
      <c r="D219" s="4" t="s">
        <v>872</v>
      </c>
      <c r="E219" s="4">
        <v>2007</v>
      </c>
      <c r="G219" s="4" t="s">
        <v>16</v>
      </c>
    </row>
    <row r="220" spans="1:7" x14ac:dyDescent="0.25">
      <c r="B220" s="4">
        <v>183</v>
      </c>
      <c r="C220" s="4" t="s">
        <v>109</v>
      </c>
      <c r="D220" s="4" t="s">
        <v>873</v>
      </c>
      <c r="E220" s="4">
        <v>2006</v>
      </c>
      <c r="G220" s="4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7"/>
  <sheetViews>
    <sheetView workbookViewId="0">
      <selection activeCell="J23" sqref="J23"/>
    </sheetView>
  </sheetViews>
  <sheetFormatPr defaultColWidth="10.85546875" defaultRowHeight="15" x14ac:dyDescent="0.25"/>
  <cols>
    <col min="1" max="3" width="10.85546875" style="4"/>
    <col min="4" max="4" width="26.7109375" style="4" customWidth="1"/>
    <col min="5" max="7" width="10.85546875" style="4"/>
    <col min="8" max="9" width="10.85546875" style="10"/>
    <col min="10" max="16384" width="10.85546875" style="4"/>
  </cols>
  <sheetData>
    <row r="1" spans="1:9" x14ac:dyDescent="0.25">
      <c r="A1" s="4" t="s">
        <v>686</v>
      </c>
    </row>
    <row r="2" spans="1:9" x14ac:dyDescent="0.25">
      <c r="A2" s="4" t="s">
        <v>687</v>
      </c>
    </row>
    <row r="3" spans="1:9" x14ac:dyDescent="0.25">
      <c r="A3" s="4" t="s">
        <v>874</v>
      </c>
    </row>
    <row r="5" spans="1:9" x14ac:dyDescent="0.25">
      <c r="A5" s="4" t="s">
        <v>490</v>
      </c>
      <c r="B5" s="4" t="s">
        <v>491</v>
      </c>
      <c r="C5" s="4" t="s">
        <v>689</v>
      </c>
      <c r="D5" s="4" t="s">
        <v>492</v>
      </c>
      <c r="E5" s="4" t="s">
        <v>493</v>
      </c>
      <c r="F5" s="4" t="s">
        <v>494</v>
      </c>
      <c r="G5" s="4" t="s">
        <v>412</v>
      </c>
      <c r="H5" s="10" t="s">
        <v>496</v>
      </c>
      <c r="I5" s="10" t="s">
        <v>497</v>
      </c>
    </row>
    <row r="8" spans="1:9" x14ac:dyDescent="0.25">
      <c r="A8" s="4" t="s">
        <v>690</v>
      </c>
    </row>
    <row r="9" spans="1:9" x14ac:dyDescent="0.25">
      <c r="A9" s="4">
        <v>1</v>
      </c>
      <c r="B9" s="4">
        <v>33</v>
      </c>
      <c r="C9" s="4" t="s">
        <v>44</v>
      </c>
      <c r="D9" s="4" t="s">
        <v>693</v>
      </c>
      <c r="E9" s="4">
        <v>2008</v>
      </c>
      <c r="G9" s="4" t="s">
        <v>16</v>
      </c>
      <c r="H9" s="10">
        <v>6.5057870370370367E-4</v>
      </c>
      <c r="I9" s="10">
        <v>0</v>
      </c>
    </row>
    <row r="10" spans="1:9" x14ac:dyDescent="0.25">
      <c r="A10" s="4">
        <v>2</v>
      </c>
      <c r="B10" s="4">
        <v>31</v>
      </c>
      <c r="C10" s="4" t="s">
        <v>340</v>
      </c>
      <c r="D10" s="4" t="s">
        <v>692</v>
      </c>
      <c r="E10" s="4">
        <v>2009</v>
      </c>
      <c r="G10" s="4" t="s">
        <v>16</v>
      </c>
      <c r="H10" s="10">
        <v>6.5104166666666663E-4</v>
      </c>
      <c r="I10" s="10">
        <v>4.6296296296296291E-7</v>
      </c>
    </row>
    <row r="11" spans="1:9" x14ac:dyDescent="0.25">
      <c r="A11" s="4">
        <v>3</v>
      </c>
      <c r="B11" s="4">
        <v>23</v>
      </c>
      <c r="C11" s="4" t="s">
        <v>30</v>
      </c>
      <c r="D11" s="4" t="s">
        <v>697</v>
      </c>
      <c r="E11" s="4">
        <v>2008</v>
      </c>
      <c r="G11" s="4" t="s">
        <v>16</v>
      </c>
      <c r="H11" s="10">
        <v>6.6030092592592583E-4</v>
      </c>
      <c r="I11" s="10">
        <v>9.7222222222222227E-6</v>
      </c>
    </row>
    <row r="12" spans="1:9" x14ac:dyDescent="0.25">
      <c r="A12" s="4">
        <v>4</v>
      </c>
      <c r="B12" s="4">
        <v>11</v>
      </c>
      <c r="C12" s="4" t="s">
        <v>343</v>
      </c>
      <c r="D12" s="4" t="s">
        <v>695</v>
      </c>
      <c r="E12" s="4">
        <v>2009</v>
      </c>
      <c r="G12" s="4" t="s">
        <v>16</v>
      </c>
      <c r="H12" s="10">
        <v>6.6087962962962964E-4</v>
      </c>
      <c r="I12" s="10">
        <v>1.0300925925925926E-5</v>
      </c>
    </row>
    <row r="13" spans="1:9" x14ac:dyDescent="0.25">
      <c r="A13" s="4">
        <v>5</v>
      </c>
      <c r="B13" s="4">
        <v>1</v>
      </c>
      <c r="C13" s="4" t="s">
        <v>46</v>
      </c>
      <c r="D13" s="4" t="s">
        <v>691</v>
      </c>
      <c r="E13" s="4">
        <v>2008</v>
      </c>
      <c r="G13" s="4" t="s">
        <v>23</v>
      </c>
      <c r="H13" s="10">
        <v>6.6284722222222222E-4</v>
      </c>
      <c r="I13" s="10">
        <v>1.2268518518518519E-5</v>
      </c>
    </row>
    <row r="14" spans="1:9" x14ac:dyDescent="0.25">
      <c r="A14" s="4">
        <v>6</v>
      </c>
      <c r="B14" s="4">
        <v>20</v>
      </c>
      <c r="C14" s="4" t="s">
        <v>353</v>
      </c>
      <c r="D14" s="4" t="s">
        <v>694</v>
      </c>
      <c r="E14" s="4">
        <v>2009</v>
      </c>
      <c r="G14" s="4" t="s">
        <v>16</v>
      </c>
      <c r="H14" s="10">
        <v>6.6307870370370359E-4</v>
      </c>
      <c r="I14" s="10">
        <v>1.2500000000000001E-5</v>
      </c>
    </row>
    <row r="15" spans="1:9" x14ac:dyDescent="0.25">
      <c r="A15" s="4">
        <v>7</v>
      </c>
      <c r="B15" s="4">
        <v>35</v>
      </c>
      <c r="C15" s="4" t="s">
        <v>39</v>
      </c>
      <c r="D15" s="4" t="s">
        <v>705</v>
      </c>
      <c r="E15" s="4">
        <v>2008</v>
      </c>
      <c r="G15" s="4" t="s">
        <v>16</v>
      </c>
      <c r="H15" s="10">
        <v>6.7534722222222226E-4</v>
      </c>
      <c r="I15" s="10">
        <v>2.4768518518518518E-5</v>
      </c>
    </row>
    <row r="16" spans="1:9" x14ac:dyDescent="0.25">
      <c r="A16" s="4">
        <v>8</v>
      </c>
      <c r="B16" s="4">
        <v>17</v>
      </c>
      <c r="C16" s="4" t="s">
        <v>19</v>
      </c>
      <c r="D16" s="4" t="s">
        <v>703</v>
      </c>
      <c r="E16" s="4">
        <v>2008</v>
      </c>
      <c r="G16" s="4" t="s">
        <v>16</v>
      </c>
      <c r="H16" s="10">
        <v>6.7939814814814816E-4</v>
      </c>
      <c r="I16" s="10">
        <v>2.8819444444444446E-5</v>
      </c>
    </row>
    <row r="17" spans="1:9" x14ac:dyDescent="0.25">
      <c r="A17" s="4">
        <v>9</v>
      </c>
      <c r="B17" s="4">
        <v>29</v>
      </c>
      <c r="C17" s="4" t="s">
        <v>17</v>
      </c>
      <c r="D17" s="4" t="s">
        <v>696</v>
      </c>
      <c r="E17" s="4">
        <v>2008</v>
      </c>
      <c r="G17" s="4" t="s">
        <v>16</v>
      </c>
      <c r="H17" s="10">
        <v>6.795138888888889E-4</v>
      </c>
      <c r="I17" s="10">
        <v>2.8935185185185183E-5</v>
      </c>
    </row>
    <row r="18" spans="1:9" x14ac:dyDescent="0.25">
      <c r="A18" s="4">
        <v>10</v>
      </c>
      <c r="B18" s="4">
        <v>7</v>
      </c>
      <c r="C18" s="4" t="s">
        <v>429</v>
      </c>
      <c r="D18" s="4" t="s">
        <v>698</v>
      </c>
      <c r="E18" s="4">
        <v>2008</v>
      </c>
      <c r="G18" s="4" t="s">
        <v>16</v>
      </c>
      <c r="H18" s="10">
        <v>6.7974537037037038E-4</v>
      </c>
      <c r="I18" s="10">
        <v>2.9166666666666666E-5</v>
      </c>
    </row>
    <row r="19" spans="1:9" x14ac:dyDescent="0.25">
      <c r="A19" s="4">
        <v>11</v>
      </c>
      <c r="B19" s="4">
        <v>26</v>
      </c>
      <c r="C19" s="4" t="s">
        <v>317</v>
      </c>
      <c r="D19" s="4" t="s">
        <v>701</v>
      </c>
      <c r="E19" s="4">
        <v>2009</v>
      </c>
      <c r="G19" s="4" t="s">
        <v>16</v>
      </c>
      <c r="H19" s="10">
        <v>6.8159722222222222E-4</v>
      </c>
      <c r="I19" s="10">
        <v>3.1018518518518521E-5</v>
      </c>
    </row>
    <row r="20" spans="1:9" x14ac:dyDescent="0.25">
      <c r="A20" s="4">
        <v>12</v>
      </c>
      <c r="B20" s="4">
        <v>6</v>
      </c>
      <c r="C20" s="4" t="s">
        <v>424</v>
      </c>
      <c r="D20" s="4" t="s">
        <v>704</v>
      </c>
      <c r="E20" s="4">
        <v>2008</v>
      </c>
      <c r="G20" s="4" t="s">
        <v>18</v>
      </c>
      <c r="H20" s="10">
        <v>6.881944444444444E-4</v>
      </c>
      <c r="I20" s="10">
        <v>3.7615740740740744E-5</v>
      </c>
    </row>
    <row r="21" spans="1:9" x14ac:dyDescent="0.25">
      <c r="A21" s="4">
        <v>13</v>
      </c>
      <c r="B21" s="4">
        <v>41</v>
      </c>
      <c r="C21" s="4" t="s">
        <v>25</v>
      </c>
      <c r="D21" s="4" t="s">
        <v>702</v>
      </c>
      <c r="E21" s="4">
        <v>2008</v>
      </c>
      <c r="G21" s="4" t="s">
        <v>16</v>
      </c>
      <c r="H21" s="10">
        <v>6.8888888888888895E-4</v>
      </c>
      <c r="I21" s="10">
        <v>3.8310185185185191E-5</v>
      </c>
    </row>
    <row r="22" spans="1:9" x14ac:dyDescent="0.25">
      <c r="A22" s="4">
        <v>14</v>
      </c>
      <c r="B22" s="4">
        <v>5</v>
      </c>
      <c r="C22" s="4" t="s">
        <v>34</v>
      </c>
      <c r="D22" s="4" t="s">
        <v>699</v>
      </c>
      <c r="E22" s="4">
        <v>2008</v>
      </c>
      <c r="G22" s="4" t="s">
        <v>23</v>
      </c>
      <c r="H22" s="10">
        <v>6.9085648148148153E-4</v>
      </c>
      <c r="I22" s="10">
        <v>4.0277777777777778E-5</v>
      </c>
    </row>
    <row r="23" spans="1:9" x14ac:dyDescent="0.25">
      <c r="A23" s="4">
        <v>15</v>
      </c>
      <c r="B23" s="4">
        <v>2</v>
      </c>
      <c r="C23" s="4" t="s">
        <v>325</v>
      </c>
      <c r="D23" s="4" t="s">
        <v>700</v>
      </c>
      <c r="E23" s="4">
        <v>2009</v>
      </c>
      <c r="G23" s="4" t="s">
        <v>18</v>
      </c>
      <c r="H23" s="10">
        <v>6.9444444444444447E-4</v>
      </c>
      <c r="I23" s="10">
        <v>4.386574074074074E-5</v>
      </c>
    </row>
    <row r="24" spans="1:9" x14ac:dyDescent="0.25">
      <c r="A24" s="4">
        <v>16</v>
      </c>
      <c r="B24" s="4">
        <v>9</v>
      </c>
      <c r="C24" s="4" t="s">
        <v>296</v>
      </c>
      <c r="D24" s="4" t="s">
        <v>706</v>
      </c>
      <c r="E24" s="4">
        <v>2009</v>
      </c>
      <c r="G24" s="4" t="s">
        <v>23</v>
      </c>
      <c r="H24" s="10">
        <v>7.2164351851851849E-4</v>
      </c>
      <c r="I24" s="10">
        <v>7.1064814814814805E-5</v>
      </c>
    </row>
    <row r="25" spans="1:9" x14ac:dyDescent="0.25">
      <c r="A25" s="4">
        <v>17</v>
      </c>
      <c r="B25" s="4">
        <v>3</v>
      </c>
      <c r="C25" s="4" t="s">
        <v>304</v>
      </c>
      <c r="D25" s="4" t="s">
        <v>707</v>
      </c>
      <c r="E25" s="4">
        <v>2009</v>
      </c>
      <c r="G25" s="4" t="s">
        <v>16</v>
      </c>
      <c r="H25" s="10">
        <v>7.262731481481482E-4</v>
      </c>
      <c r="I25" s="10">
        <v>7.5694444444444447E-5</v>
      </c>
    </row>
    <row r="26" spans="1:9" x14ac:dyDescent="0.25">
      <c r="A26" s="4">
        <v>18</v>
      </c>
      <c r="B26" s="4">
        <v>21</v>
      </c>
      <c r="C26" s="4" t="s">
        <v>350</v>
      </c>
      <c r="D26" s="4" t="s">
        <v>712</v>
      </c>
      <c r="E26" s="4">
        <v>2009</v>
      </c>
      <c r="G26" s="4" t="s">
        <v>23</v>
      </c>
      <c r="H26" s="10">
        <v>7.4004629629629637E-4</v>
      </c>
      <c r="I26" s="10">
        <v>8.9467592592592593E-5</v>
      </c>
    </row>
    <row r="27" spans="1:9" x14ac:dyDescent="0.25">
      <c r="A27" s="4">
        <v>19</v>
      </c>
      <c r="B27" s="4">
        <v>15</v>
      </c>
      <c r="C27" s="4" t="s">
        <v>45</v>
      </c>
      <c r="D27" s="4" t="s">
        <v>710</v>
      </c>
      <c r="E27" s="4">
        <v>2008</v>
      </c>
      <c r="G27" s="4" t="s">
        <v>23</v>
      </c>
      <c r="H27" s="10">
        <v>7.4479166666666661E-4</v>
      </c>
      <c r="I27" s="10">
        <v>9.4212962962962976E-5</v>
      </c>
    </row>
    <row r="28" spans="1:9" x14ac:dyDescent="0.25">
      <c r="A28" s="4">
        <v>20</v>
      </c>
      <c r="B28" s="4">
        <v>34</v>
      </c>
      <c r="C28" s="4" t="s">
        <v>41</v>
      </c>
      <c r="D28" s="4" t="s">
        <v>720</v>
      </c>
      <c r="E28" s="4">
        <v>2008</v>
      </c>
      <c r="G28" s="4" t="s">
        <v>23</v>
      </c>
      <c r="H28" s="10">
        <v>7.4537037037037031E-4</v>
      </c>
      <c r="I28" s="10">
        <v>9.4791666666666649E-5</v>
      </c>
    </row>
    <row r="29" spans="1:9" x14ac:dyDescent="0.25">
      <c r="A29" s="4">
        <v>21</v>
      </c>
      <c r="B29" s="4">
        <v>19</v>
      </c>
      <c r="C29" s="4" t="s">
        <v>303</v>
      </c>
      <c r="D29" s="4" t="s">
        <v>715</v>
      </c>
      <c r="E29" s="4">
        <v>2009</v>
      </c>
      <c r="G29" s="4" t="s">
        <v>18</v>
      </c>
      <c r="H29" s="10">
        <v>7.4548611111111094E-4</v>
      </c>
      <c r="I29" s="10">
        <v>9.4907407407407389E-5</v>
      </c>
    </row>
    <row r="30" spans="1:9" x14ac:dyDescent="0.25">
      <c r="A30" s="4">
        <v>22</v>
      </c>
      <c r="B30" s="4">
        <v>14</v>
      </c>
      <c r="C30" s="4" t="s">
        <v>22</v>
      </c>
      <c r="D30" s="4" t="s">
        <v>733</v>
      </c>
      <c r="E30" s="4">
        <v>2008</v>
      </c>
      <c r="G30" s="4" t="s">
        <v>16</v>
      </c>
      <c r="H30" s="10">
        <v>7.4780092592592595E-4</v>
      </c>
      <c r="I30" s="10">
        <v>9.722222222222223E-5</v>
      </c>
    </row>
    <row r="31" spans="1:9" x14ac:dyDescent="0.25">
      <c r="A31" s="4">
        <v>23</v>
      </c>
      <c r="B31" s="4">
        <v>10</v>
      </c>
      <c r="C31" s="4" t="s">
        <v>48</v>
      </c>
      <c r="D31" s="4" t="s">
        <v>711</v>
      </c>
      <c r="E31" s="4">
        <v>2008</v>
      </c>
      <c r="G31" s="4" t="s">
        <v>18</v>
      </c>
      <c r="H31" s="10">
        <v>7.4942129629629621E-4</v>
      </c>
      <c r="I31" s="10">
        <v>9.8842592592592577E-5</v>
      </c>
    </row>
    <row r="32" spans="1:9" x14ac:dyDescent="0.25">
      <c r="A32" s="4">
        <v>24</v>
      </c>
      <c r="B32" s="4">
        <v>30</v>
      </c>
      <c r="C32" s="4" t="s">
        <v>35</v>
      </c>
      <c r="D32" s="4" t="s">
        <v>719</v>
      </c>
      <c r="E32" s="4">
        <v>2008</v>
      </c>
      <c r="G32" s="4" t="s">
        <v>23</v>
      </c>
      <c r="H32" s="10">
        <v>7.502314814814815E-4</v>
      </c>
      <c r="I32" s="10">
        <v>9.9652777777777771E-5</v>
      </c>
    </row>
    <row r="33" spans="1:9" x14ac:dyDescent="0.25">
      <c r="A33" s="4">
        <v>25</v>
      </c>
      <c r="B33" s="4">
        <v>13</v>
      </c>
      <c r="C33" s="4" t="s">
        <v>33</v>
      </c>
      <c r="D33" s="4" t="s">
        <v>708</v>
      </c>
      <c r="E33" s="4">
        <v>2008</v>
      </c>
      <c r="G33" s="4" t="s">
        <v>18</v>
      </c>
      <c r="H33" s="10">
        <v>7.5624999999999998E-4</v>
      </c>
      <c r="I33" s="10">
        <v>1.0567129629629631E-4</v>
      </c>
    </row>
    <row r="34" spans="1:9" x14ac:dyDescent="0.25">
      <c r="A34" s="4">
        <v>26</v>
      </c>
      <c r="B34" s="4">
        <v>18</v>
      </c>
      <c r="C34" s="4" t="s">
        <v>299</v>
      </c>
      <c r="D34" s="4" t="s">
        <v>714</v>
      </c>
      <c r="E34" s="4">
        <v>2009</v>
      </c>
      <c r="G34" s="4" t="s">
        <v>23</v>
      </c>
      <c r="H34" s="10">
        <v>7.5914351851851848E-4</v>
      </c>
      <c r="I34" s="10">
        <v>1.0856481481481482E-4</v>
      </c>
    </row>
    <row r="35" spans="1:9" x14ac:dyDescent="0.25">
      <c r="A35" s="4">
        <v>27</v>
      </c>
      <c r="B35" s="4">
        <v>12</v>
      </c>
      <c r="C35" s="4" t="s">
        <v>294</v>
      </c>
      <c r="D35" s="4" t="s">
        <v>709</v>
      </c>
      <c r="E35" s="4">
        <v>2009</v>
      </c>
      <c r="G35" s="4" t="s">
        <v>23</v>
      </c>
      <c r="H35" s="10">
        <v>7.618055555555555E-4</v>
      </c>
      <c r="I35" s="10">
        <v>1.1122685185185184E-4</v>
      </c>
    </row>
    <row r="36" spans="1:9" x14ac:dyDescent="0.25">
      <c r="A36" s="4">
        <v>28</v>
      </c>
      <c r="B36" s="4">
        <v>40</v>
      </c>
      <c r="C36" s="4" t="s">
        <v>427</v>
      </c>
      <c r="D36" s="4" t="s">
        <v>716</v>
      </c>
      <c r="E36" s="4">
        <v>2009</v>
      </c>
      <c r="G36" s="4" t="s">
        <v>23</v>
      </c>
      <c r="H36" s="10">
        <v>7.6319444444444438E-4</v>
      </c>
      <c r="I36" s="10">
        <v>1.1261574074074075E-4</v>
      </c>
    </row>
    <row r="37" spans="1:9" x14ac:dyDescent="0.25">
      <c r="A37" s="4">
        <v>29</v>
      </c>
      <c r="B37" s="4">
        <v>22</v>
      </c>
      <c r="C37" s="4" t="s">
        <v>345</v>
      </c>
      <c r="D37" s="4" t="s">
        <v>721</v>
      </c>
      <c r="E37" s="4">
        <v>2009</v>
      </c>
      <c r="G37" s="4" t="s">
        <v>18</v>
      </c>
      <c r="H37" s="10">
        <v>7.6863425925925927E-4</v>
      </c>
      <c r="I37" s="10">
        <v>1.1805555555555555E-4</v>
      </c>
    </row>
    <row r="38" spans="1:9" x14ac:dyDescent="0.25">
      <c r="A38" s="4">
        <v>30</v>
      </c>
      <c r="B38" s="4">
        <v>39</v>
      </c>
      <c r="C38" s="4" t="s">
        <v>348</v>
      </c>
      <c r="D38" s="4" t="s">
        <v>734</v>
      </c>
      <c r="E38" s="4">
        <v>2009</v>
      </c>
      <c r="G38" s="4" t="s">
        <v>16</v>
      </c>
      <c r="H38" s="10">
        <v>7.6956018518518519E-4</v>
      </c>
      <c r="I38" s="10">
        <v>1.1898148148148147E-4</v>
      </c>
    </row>
    <row r="39" spans="1:9" x14ac:dyDescent="0.25">
      <c r="A39" s="4">
        <v>31</v>
      </c>
      <c r="B39" s="4">
        <v>24</v>
      </c>
      <c r="C39" s="4" t="s">
        <v>307</v>
      </c>
      <c r="D39" s="4" t="s">
        <v>717</v>
      </c>
      <c r="E39" s="4">
        <v>2009</v>
      </c>
      <c r="G39" s="4" t="s">
        <v>23</v>
      </c>
      <c r="H39" s="10">
        <v>7.76273148148148E-4</v>
      </c>
      <c r="I39" s="10">
        <v>1.2569444444444444E-4</v>
      </c>
    </row>
    <row r="40" spans="1:9" x14ac:dyDescent="0.25">
      <c r="A40" s="4">
        <v>32</v>
      </c>
      <c r="B40" s="4">
        <v>8</v>
      </c>
      <c r="C40" s="4" t="s">
        <v>40</v>
      </c>
      <c r="D40" s="4" t="s">
        <v>724</v>
      </c>
      <c r="E40" s="4">
        <v>2008</v>
      </c>
      <c r="G40" s="4" t="s">
        <v>37</v>
      </c>
      <c r="H40" s="10">
        <v>7.8240740740740744E-4</v>
      </c>
      <c r="I40" s="10">
        <v>1.3182870370370372E-4</v>
      </c>
    </row>
    <row r="41" spans="1:9" x14ac:dyDescent="0.25">
      <c r="A41" s="4">
        <v>33</v>
      </c>
      <c r="B41" s="4">
        <v>36</v>
      </c>
      <c r="C41" s="4" t="s">
        <v>335</v>
      </c>
      <c r="D41" s="4" t="s">
        <v>722</v>
      </c>
      <c r="E41" s="4">
        <v>2009</v>
      </c>
      <c r="G41" s="4" t="s">
        <v>23</v>
      </c>
      <c r="H41" s="10">
        <v>7.9143518518518506E-4</v>
      </c>
      <c r="I41" s="10">
        <v>1.4085648148148147E-4</v>
      </c>
    </row>
    <row r="42" spans="1:9" x14ac:dyDescent="0.25">
      <c r="A42" s="4">
        <v>34</v>
      </c>
      <c r="B42" s="4">
        <v>38</v>
      </c>
      <c r="C42" s="4" t="s">
        <v>27</v>
      </c>
      <c r="D42" s="4" t="s">
        <v>723</v>
      </c>
      <c r="E42" s="4">
        <v>2008</v>
      </c>
      <c r="G42" s="4" t="s">
        <v>23</v>
      </c>
      <c r="H42" s="10">
        <v>7.9849537037037031E-4</v>
      </c>
      <c r="I42" s="10">
        <v>1.4791666666666667E-4</v>
      </c>
    </row>
    <row r="43" spans="1:9" x14ac:dyDescent="0.25">
      <c r="A43" s="4">
        <v>35</v>
      </c>
      <c r="B43" s="4">
        <v>37</v>
      </c>
      <c r="C43" s="4" t="s">
        <v>469</v>
      </c>
      <c r="D43" s="4" t="s">
        <v>725</v>
      </c>
      <c r="E43" s="4">
        <v>2008</v>
      </c>
      <c r="G43" s="4" t="s">
        <v>16</v>
      </c>
      <c r="H43" s="10">
        <v>8.114583333333333E-4</v>
      </c>
      <c r="I43" s="10">
        <v>1.6087962962962963E-4</v>
      </c>
    </row>
    <row r="44" spans="1:9" x14ac:dyDescent="0.25">
      <c r="A44" s="4">
        <v>36</v>
      </c>
      <c r="B44" s="4">
        <v>28</v>
      </c>
      <c r="C44" s="4" t="s">
        <v>418</v>
      </c>
      <c r="D44" s="4" t="s">
        <v>718</v>
      </c>
      <c r="E44" s="4">
        <v>2008</v>
      </c>
      <c r="G44" s="4" t="s">
        <v>18</v>
      </c>
      <c r="H44" s="10">
        <v>8.1620370370370364E-4</v>
      </c>
      <c r="I44" s="10">
        <v>1.65625E-4</v>
      </c>
    </row>
    <row r="45" spans="1:9" x14ac:dyDescent="0.25">
      <c r="A45" s="4">
        <v>37</v>
      </c>
      <c r="B45" s="4">
        <v>32</v>
      </c>
      <c r="C45" s="4" t="s">
        <v>421</v>
      </c>
      <c r="D45" s="4" t="s">
        <v>735</v>
      </c>
      <c r="E45" s="4">
        <v>2009</v>
      </c>
      <c r="G45" s="4" t="s">
        <v>23</v>
      </c>
      <c r="H45" s="10">
        <v>8.2337962962962963E-4</v>
      </c>
      <c r="I45" s="10">
        <v>1.7280092592592594E-4</v>
      </c>
    </row>
    <row r="46" spans="1:9" x14ac:dyDescent="0.25">
      <c r="A46" s="4">
        <v>38</v>
      </c>
      <c r="B46" s="4">
        <v>43</v>
      </c>
      <c r="C46" s="4" t="s">
        <v>51</v>
      </c>
      <c r="D46" s="4" t="s">
        <v>726</v>
      </c>
      <c r="E46" s="4">
        <v>2008</v>
      </c>
      <c r="G46" s="4" t="s">
        <v>16</v>
      </c>
      <c r="H46" s="10">
        <v>8.2395833333333334E-4</v>
      </c>
      <c r="I46" s="10">
        <v>1.7337962962962964E-4</v>
      </c>
    </row>
    <row r="47" spans="1:9" x14ac:dyDescent="0.25">
      <c r="A47" s="4">
        <v>39</v>
      </c>
      <c r="B47" s="4">
        <v>44</v>
      </c>
      <c r="C47" s="4" t="s">
        <v>327</v>
      </c>
      <c r="D47" s="4" t="s">
        <v>728</v>
      </c>
      <c r="E47" s="4">
        <v>2009</v>
      </c>
      <c r="G47" s="4" t="s">
        <v>23</v>
      </c>
      <c r="H47" s="10">
        <v>8.3530092592592597E-4</v>
      </c>
      <c r="I47" s="10">
        <v>1.8472222222222222E-4</v>
      </c>
    </row>
    <row r="48" spans="1:9" x14ac:dyDescent="0.25">
      <c r="A48" s="4">
        <v>40</v>
      </c>
      <c r="B48" s="4">
        <v>42</v>
      </c>
      <c r="C48" s="4" t="s">
        <v>332</v>
      </c>
      <c r="D48" s="4" t="s">
        <v>727</v>
      </c>
      <c r="E48" s="4">
        <v>2009</v>
      </c>
      <c r="G48" s="4" t="s">
        <v>23</v>
      </c>
      <c r="H48" s="10">
        <v>8.8182870370370368E-4</v>
      </c>
      <c r="I48" s="10">
        <v>2.3125000000000001E-4</v>
      </c>
    </row>
    <row r="51" spans="1:9" x14ac:dyDescent="0.25">
      <c r="A51" s="4" t="s">
        <v>678</v>
      </c>
    </row>
    <row r="52" spans="1:9" x14ac:dyDescent="0.25">
      <c r="B52" s="4">
        <v>4</v>
      </c>
      <c r="C52" s="4" t="s">
        <v>460</v>
      </c>
      <c r="D52" s="4" t="s">
        <v>729</v>
      </c>
      <c r="E52" s="4">
        <v>2008</v>
      </c>
      <c r="G52" s="4" t="s">
        <v>37</v>
      </c>
    </row>
    <row r="53" spans="1:9" x14ac:dyDescent="0.25">
      <c r="B53" s="4">
        <v>25</v>
      </c>
      <c r="C53" s="4" t="s">
        <v>310</v>
      </c>
      <c r="D53" s="4" t="s">
        <v>730</v>
      </c>
      <c r="E53" s="4">
        <v>2009</v>
      </c>
      <c r="G53" s="4" t="s">
        <v>18</v>
      </c>
    </row>
    <row r="54" spans="1:9" x14ac:dyDescent="0.25">
      <c r="B54" s="4">
        <v>27</v>
      </c>
      <c r="C54" s="4" t="s">
        <v>324</v>
      </c>
      <c r="D54" s="4" t="s">
        <v>731</v>
      </c>
      <c r="E54" s="4">
        <v>2009</v>
      </c>
      <c r="G54" s="4" t="s">
        <v>23</v>
      </c>
    </row>
    <row r="55" spans="1:9" x14ac:dyDescent="0.25">
      <c r="B55" s="4">
        <v>45</v>
      </c>
      <c r="C55" s="4" t="s">
        <v>314</v>
      </c>
      <c r="D55" s="4" t="s">
        <v>732</v>
      </c>
      <c r="E55" s="4">
        <v>2009</v>
      </c>
      <c r="G55" s="4" t="s">
        <v>23</v>
      </c>
    </row>
    <row r="58" spans="1:9" x14ac:dyDescent="0.25">
      <c r="A58" s="4" t="s">
        <v>672</v>
      </c>
    </row>
    <row r="59" spans="1:9" x14ac:dyDescent="0.25">
      <c r="B59" s="4">
        <v>16</v>
      </c>
      <c r="C59" s="4" t="s">
        <v>24</v>
      </c>
      <c r="D59" s="4" t="s">
        <v>713</v>
      </c>
      <c r="E59" s="4">
        <v>2008</v>
      </c>
      <c r="G59" s="4" t="s">
        <v>18</v>
      </c>
    </row>
    <row r="62" spans="1:9" x14ac:dyDescent="0.25">
      <c r="A62" s="4" t="s">
        <v>738</v>
      </c>
    </row>
    <row r="63" spans="1:9" x14ac:dyDescent="0.25">
      <c r="A63" s="4">
        <v>1</v>
      </c>
      <c r="B63" s="4">
        <v>80</v>
      </c>
      <c r="C63" s="4" t="s">
        <v>76</v>
      </c>
      <c r="D63" s="4" t="s">
        <v>740</v>
      </c>
      <c r="E63" s="4">
        <v>2008</v>
      </c>
      <c r="G63" s="4" t="s">
        <v>16</v>
      </c>
      <c r="H63" s="10">
        <v>6.2002314814814819E-4</v>
      </c>
      <c r="I63" s="10">
        <v>0</v>
      </c>
    </row>
    <row r="64" spans="1:9" x14ac:dyDescent="0.25">
      <c r="A64" s="4">
        <v>2</v>
      </c>
      <c r="B64" s="4">
        <v>55</v>
      </c>
      <c r="C64" s="4" t="s">
        <v>96</v>
      </c>
      <c r="D64" s="4" t="s">
        <v>739</v>
      </c>
      <c r="E64" s="4">
        <v>2008</v>
      </c>
      <c r="G64" s="4" t="s">
        <v>18</v>
      </c>
      <c r="H64" s="10">
        <v>6.2870370370370369E-4</v>
      </c>
      <c r="I64" s="10">
        <v>8.6805555555555555E-6</v>
      </c>
    </row>
    <row r="65" spans="1:9" x14ac:dyDescent="0.25">
      <c r="A65" s="4">
        <v>3</v>
      </c>
      <c r="B65" s="4">
        <v>51</v>
      </c>
      <c r="C65" s="4" t="s">
        <v>97</v>
      </c>
      <c r="D65" s="4" t="s">
        <v>749</v>
      </c>
      <c r="E65" s="4">
        <v>2008</v>
      </c>
      <c r="G65" s="4" t="s">
        <v>18</v>
      </c>
      <c r="H65" s="10">
        <v>6.3356481481481478E-4</v>
      </c>
      <c r="I65" s="10">
        <v>1.3541666666666666E-5</v>
      </c>
    </row>
    <row r="66" spans="1:9" x14ac:dyDescent="0.25">
      <c r="A66" s="4">
        <v>4</v>
      </c>
      <c r="B66" s="4">
        <v>83</v>
      </c>
      <c r="C66" s="4" t="s">
        <v>461</v>
      </c>
      <c r="D66" s="4" t="s">
        <v>744</v>
      </c>
      <c r="E66" s="4">
        <v>2008</v>
      </c>
      <c r="G66" s="4" t="s">
        <v>16</v>
      </c>
      <c r="H66" s="10">
        <v>6.4502314814814815E-4</v>
      </c>
      <c r="I66" s="10">
        <v>2.5000000000000001E-5</v>
      </c>
    </row>
    <row r="67" spans="1:9" x14ac:dyDescent="0.25">
      <c r="A67" s="4">
        <v>5</v>
      </c>
      <c r="B67" s="4">
        <v>50</v>
      </c>
      <c r="C67" s="4" t="s">
        <v>80</v>
      </c>
      <c r="D67" s="4" t="s">
        <v>741</v>
      </c>
      <c r="E67" s="4">
        <v>2008</v>
      </c>
      <c r="G67" s="4" t="s">
        <v>23</v>
      </c>
      <c r="H67" s="10">
        <v>6.4606481481481481E-4</v>
      </c>
      <c r="I67" s="10">
        <v>2.6041666666666668E-5</v>
      </c>
    </row>
    <row r="68" spans="1:9" x14ac:dyDescent="0.25">
      <c r="A68" s="4">
        <v>6</v>
      </c>
      <c r="B68" s="4">
        <v>62</v>
      </c>
      <c r="C68" s="4" t="s">
        <v>434</v>
      </c>
      <c r="D68" s="4" t="s">
        <v>746</v>
      </c>
      <c r="E68" s="4">
        <v>2009</v>
      </c>
      <c r="G68" s="4" t="s">
        <v>23</v>
      </c>
      <c r="H68" s="10">
        <v>6.6076388888888879E-4</v>
      </c>
      <c r="I68" s="10">
        <v>4.0740740740740738E-5</v>
      </c>
    </row>
    <row r="69" spans="1:9" x14ac:dyDescent="0.25">
      <c r="A69" s="4">
        <v>7</v>
      </c>
      <c r="B69" s="4">
        <v>69</v>
      </c>
      <c r="C69" s="4" t="s">
        <v>89</v>
      </c>
      <c r="D69" s="4" t="s">
        <v>747</v>
      </c>
      <c r="E69" s="4">
        <v>2008</v>
      </c>
      <c r="G69" s="4" t="s">
        <v>16</v>
      </c>
      <c r="H69" s="10">
        <v>6.6574074074074072E-4</v>
      </c>
      <c r="I69" s="10">
        <v>4.5717592592592594E-5</v>
      </c>
    </row>
    <row r="70" spans="1:9" x14ac:dyDescent="0.25">
      <c r="A70" s="4">
        <v>8</v>
      </c>
      <c r="B70" s="4">
        <v>63</v>
      </c>
      <c r="C70" s="4" t="s">
        <v>102</v>
      </c>
      <c r="D70" s="4" t="s">
        <v>743</v>
      </c>
      <c r="E70" s="4">
        <v>2008</v>
      </c>
      <c r="G70" s="4" t="s">
        <v>18</v>
      </c>
      <c r="H70" s="10">
        <v>6.6805555555555552E-4</v>
      </c>
      <c r="I70" s="10">
        <v>4.8032407407407408E-5</v>
      </c>
    </row>
    <row r="71" spans="1:9" x14ac:dyDescent="0.25">
      <c r="A71" s="4">
        <v>9</v>
      </c>
      <c r="B71" s="4">
        <v>66</v>
      </c>
      <c r="C71" s="4" t="s">
        <v>91</v>
      </c>
      <c r="D71" s="4" t="s">
        <v>765</v>
      </c>
      <c r="E71" s="4">
        <v>2008</v>
      </c>
      <c r="G71" s="4" t="s">
        <v>23</v>
      </c>
      <c r="H71" s="10">
        <v>6.7893518518518509E-4</v>
      </c>
      <c r="I71" s="10">
        <v>5.8912037037037033E-5</v>
      </c>
    </row>
    <row r="72" spans="1:9" x14ac:dyDescent="0.25">
      <c r="A72" s="4">
        <v>10</v>
      </c>
      <c r="B72" s="4">
        <v>79</v>
      </c>
      <c r="C72" s="4" t="s">
        <v>373</v>
      </c>
      <c r="D72" s="4" t="s">
        <v>753</v>
      </c>
      <c r="E72" s="4">
        <v>2009</v>
      </c>
      <c r="G72" s="4" t="s">
        <v>18</v>
      </c>
      <c r="H72" s="10">
        <v>6.8495370370370368E-4</v>
      </c>
      <c r="I72" s="10">
        <v>6.4930555555555556E-5</v>
      </c>
    </row>
    <row r="73" spans="1:9" x14ac:dyDescent="0.25">
      <c r="A73" s="4">
        <v>11</v>
      </c>
      <c r="B73" s="4">
        <v>77</v>
      </c>
      <c r="C73" s="4" t="s">
        <v>384</v>
      </c>
      <c r="D73" s="4" t="s">
        <v>748</v>
      </c>
      <c r="E73" s="4">
        <v>2009</v>
      </c>
      <c r="G73" s="4" t="s">
        <v>16</v>
      </c>
      <c r="H73" s="10">
        <v>6.8726851851851848E-4</v>
      </c>
      <c r="I73" s="10">
        <v>6.7245370370370384E-5</v>
      </c>
    </row>
    <row r="74" spans="1:9" x14ac:dyDescent="0.25">
      <c r="A74" s="4">
        <v>12</v>
      </c>
      <c r="B74" s="4">
        <v>74</v>
      </c>
      <c r="C74" s="4" t="s">
        <v>94</v>
      </c>
      <c r="D74" s="4" t="s">
        <v>752</v>
      </c>
      <c r="E74" s="4">
        <v>2008</v>
      </c>
      <c r="G74" s="4" t="s">
        <v>23</v>
      </c>
      <c r="H74" s="10">
        <v>6.8738425925925922E-4</v>
      </c>
      <c r="I74" s="10">
        <v>6.736111111111111E-5</v>
      </c>
    </row>
    <row r="75" spans="1:9" x14ac:dyDescent="0.25">
      <c r="A75" s="4">
        <v>12</v>
      </c>
      <c r="B75" s="4">
        <v>56</v>
      </c>
      <c r="C75" s="4" t="s">
        <v>397</v>
      </c>
      <c r="D75" s="4" t="s">
        <v>745</v>
      </c>
      <c r="E75" s="4">
        <v>2009</v>
      </c>
      <c r="G75" s="4" t="s">
        <v>16</v>
      </c>
      <c r="H75" s="10">
        <v>6.8738425925925922E-4</v>
      </c>
      <c r="I75" s="10">
        <v>6.736111111111111E-5</v>
      </c>
    </row>
    <row r="76" spans="1:9" x14ac:dyDescent="0.25">
      <c r="A76" s="4">
        <v>14</v>
      </c>
      <c r="B76" s="4">
        <v>64</v>
      </c>
      <c r="C76" s="4" t="s">
        <v>393</v>
      </c>
      <c r="D76" s="4" t="s">
        <v>750</v>
      </c>
      <c r="E76" s="4">
        <v>2009</v>
      </c>
      <c r="G76" s="4" t="s">
        <v>16</v>
      </c>
      <c r="H76" s="10">
        <v>6.994212962962964E-4</v>
      </c>
      <c r="I76" s="10">
        <v>7.9398148148148156E-5</v>
      </c>
    </row>
    <row r="77" spans="1:9" x14ac:dyDescent="0.25">
      <c r="A77" s="4">
        <v>15</v>
      </c>
      <c r="B77" s="4">
        <v>67</v>
      </c>
      <c r="C77" s="4" t="s">
        <v>444</v>
      </c>
      <c r="D77" s="4" t="s">
        <v>755</v>
      </c>
      <c r="E77" s="4">
        <v>2008</v>
      </c>
      <c r="G77" s="4" t="s">
        <v>18</v>
      </c>
      <c r="H77" s="10">
        <v>7.0567129629629625E-4</v>
      </c>
      <c r="I77" s="10">
        <v>8.5648148148148158E-5</v>
      </c>
    </row>
    <row r="78" spans="1:9" x14ac:dyDescent="0.25">
      <c r="A78" s="4">
        <v>16</v>
      </c>
      <c r="B78" s="4">
        <v>52</v>
      </c>
      <c r="C78" s="4" t="s">
        <v>447</v>
      </c>
      <c r="D78" s="4" t="s">
        <v>761</v>
      </c>
      <c r="E78" s="4">
        <v>2009</v>
      </c>
      <c r="G78" s="4" t="s">
        <v>16</v>
      </c>
      <c r="H78" s="10">
        <v>7.081018518518518E-4</v>
      </c>
      <c r="I78" s="10">
        <v>8.8078703703703699E-5</v>
      </c>
    </row>
    <row r="79" spans="1:9" x14ac:dyDescent="0.25">
      <c r="A79" s="4">
        <v>17</v>
      </c>
      <c r="B79" s="4">
        <v>75</v>
      </c>
      <c r="C79" s="4" t="s">
        <v>361</v>
      </c>
      <c r="D79" s="4" t="s">
        <v>758</v>
      </c>
      <c r="E79" s="4">
        <v>2009</v>
      </c>
      <c r="G79" s="4" t="s">
        <v>18</v>
      </c>
      <c r="H79" s="10">
        <v>7.1203703703703707E-4</v>
      </c>
      <c r="I79" s="10">
        <v>9.2013888888888888E-5</v>
      </c>
    </row>
    <row r="80" spans="1:9" x14ac:dyDescent="0.25">
      <c r="A80" s="4">
        <v>18</v>
      </c>
      <c r="B80" s="4">
        <v>78</v>
      </c>
      <c r="C80" s="4" t="s">
        <v>474</v>
      </c>
      <c r="D80" s="4" t="s">
        <v>760</v>
      </c>
      <c r="E80" s="4">
        <v>2008</v>
      </c>
      <c r="G80" s="4" t="s">
        <v>23</v>
      </c>
      <c r="H80" s="10">
        <v>7.1527777777777779E-4</v>
      </c>
      <c r="I80" s="10">
        <v>9.525462962962965E-5</v>
      </c>
    </row>
    <row r="81" spans="1:9" x14ac:dyDescent="0.25">
      <c r="A81" s="4">
        <v>19</v>
      </c>
      <c r="B81" s="4">
        <v>72</v>
      </c>
      <c r="C81" s="4" t="s">
        <v>368</v>
      </c>
      <c r="D81" s="4" t="s">
        <v>756</v>
      </c>
      <c r="E81" s="4">
        <v>2008</v>
      </c>
      <c r="G81" s="4" t="s">
        <v>18</v>
      </c>
      <c r="H81" s="10">
        <v>7.1585648148148138E-4</v>
      </c>
      <c r="I81" s="10">
        <v>9.5833333333333309E-5</v>
      </c>
    </row>
    <row r="82" spans="1:9" x14ac:dyDescent="0.25">
      <c r="A82" s="4">
        <v>20</v>
      </c>
      <c r="B82" s="4">
        <v>81</v>
      </c>
      <c r="C82" s="4" t="s">
        <v>400</v>
      </c>
      <c r="D82" s="4" t="s">
        <v>759</v>
      </c>
      <c r="E82" s="4">
        <v>2009</v>
      </c>
      <c r="G82" s="4" t="s">
        <v>23</v>
      </c>
      <c r="H82" s="10">
        <v>7.2025462962962961E-4</v>
      </c>
      <c r="I82" s="10">
        <v>1.0023148148148148E-4</v>
      </c>
    </row>
    <row r="83" spans="1:9" x14ac:dyDescent="0.25">
      <c r="A83" s="4">
        <v>21</v>
      </c>
      <c r="B83" s="4">
        <v>73</v>
      </c>
      <c r="C83" s="4" t="s">
        <v>103</v>
      </c>
      <c r="D83" s="4" t="s">
        <v>763</v>
      </c>
      <c r="E83" s="4">
        <v>2008</v>
      </c>
      <c r="G83" s="4" t="s">
        <v>16</v>
      </c>
      <c r="H83" s="10">
        <v>7.245370370370371E-4</v>
      </c>
      <c r="I83" s="10">
        <v>1.0451388888888889E-4</v>
      </c>
    </row>
    <row r="84" spans="1:9" x14ac:dyDescent="0.25">
      <c r="A84" s="4">
        <v>22</v>
      </c>
      <c r="B84" s="4">
        <v>54</v>
      </c>
      <c r="C84" s="4" t="s">
        <v>87</v>
      </c>
      <c r="D84" s="4" t="s">
        <v>757</v>
      </c>
      <c r="E84" s="4">
        <v>2008</v>
      </c>
      <c r="G84" s="4" t="s">
        <v>23</v>
      </c>
      <c r="H84" s="10">
        <v>7.2939814814814818E-4</v>
      </c>
      <c r="I84" s="10">
        <v>1.09375E-4</v>
      </c>
    </row>
    <row r="85" spans="1:9" x14ac:dyDescent="0.25">
      <c r="A85" s="4">
        <v>23</v>
      </c>
      <c r="B85" s="4">
        <v>82</v>
      </c>
      <c r="C85" s="4" t="s">
        <v>383</v>
      </c>
      <c r="D85" s="4" t="s">
        <v>762</v>
      </c>
      <c r="E85" s="4">
        <v>2009</v>
      </c>
      <c r="G85" s="4" t="s">
        <v>18</v>
      </c>
      <c r="H85" s="10">
        <v>7.3506944444444444E-4</v>
      </c>
      <c r="I85" s="10">
        <v>1.1504629629629629E-4</v>
      </c>
    </row>
    <row r="86" spans="1:9" x14ac:dyDescent="0.25">
      <c r="A86" s="4">
        <v>24</v>
      </c>
      <c r="B86" s="4">
        <v>61</v>
      </c>
      <c r="C86" s="4" t="s">
        <v>75</v>
      </c>
      <c r="D86" s="4" t="s">
        <v>754</v>
      </c>
      <c r="E86" s="4">
        <v>2008</v>
      </c>
      <c r="G86" s="4" t="s">
        <v>37</v>
      </c>
      <c r="H86" s="10">
        <v>7.4062499999999996E-4</v>
      </c>
      <c r="I86" s="10">
        <v>1.2060185185185184E-4</v>
      </c>
    </row>
    <row r="87" spans="1:9" x14ac:dyDescent="0.25">
      <c r="A87" s="4">
        <v>25</v>
      </c>
      <c r="B87" s="4">
        <v>87</v>
      </c>
      <c r="C87" s="4" t="s">
        <v>359</v>
      </c>
      <c r="D87" s="4" t="s">
        <v>764</v>
      </c>
      <c r="E87" s="4">
        <v>2009</v>
      </c>
      <c r="G87" s="4" t="s">
        <v>23</v>
      </c>
      <c r="H87" s="10">
        <v>7.571759259259259E-4</v>
      </c>
      <c r="I87" s="10">
        <v>1.3715277777777776E-4</v>
      </c>
    </row>
    <row r="88" spans="1:9" x14ac:dyDescent="0.25">
      <c r="A88" s="4">
        <v>26</v>
      </c>
      <c r="B88" s="4">
        <v>71</v>
      </c>
      <c r="C88" s="4" t="s">
        <v>95</v>
      </c>
      <c r="D88" s="4" t="s">
        <v>767</v>
      </c>
      <c r="E88" s="4">
        <v>2008</v>
      </c>
      <c r="G88" s="4" t="s">
        <v>23</v>
      </c>
      <c r="H88" s="10">
        <v>7.6134259259259265E-4</v>
      </c>
      <c r="I88" s="10">
        <v>1.4131944444444446E-4</v>
      </c>
    </row>
    <row r="89" spans="1:9" x14ac:dyDescent="0.25">
      <c r="A89" s="4">
        <v>27</v>
      </c>
      <c r="B89" s="4">
        <v>96</v>
      </c>
      <c r="C89" s="4" t="s">
        <v>380</v>
      </c>
      <c r="D89" s="4" t="s">
        <v>771</v>
      </c>
      <c r="E89" s="4">
        <v>2009</v>
      </c>
      <c r="G89" s="4" t="s">
        <v>18</v>
      </c>
      <c r="H89" s="10">
        <v>7.7719907407407414E-4</v>
      </c>
      <c r="I89" s="10">
        <v>1.5717592592592592E-4</v>
      </c>
    </row>
    <row r="90" spans="1:9" x14ac:dyDescent="0.25">
      <c r="A90" s="4">
        <v>28</v>
      </c>
      <c r="B90" s="4">
        <v>60</v>
      </c>
      <c r="C90" s="4" t="s">
        <v>439</v>
      </c>
      <c r="D90" s="4" t="s">
        <v>768</v>
      </c>
      <c r="E90" s="4">
        <v>2008</v>
      </c>
      <c r="G90" s="4" t="s">
        <v>16</v>
      </c>
      <c r="H90" s="10">
        <v>7.7766203703703689E-4</v>
      </c>
      <c r="I90" s="10">
        <v>1.5763888888888888E-4</v>
      </c>
    </row>
    <row r="91" spans="1:9" x14ac:dyDescent="0.25">
      <c r="A91" s="4">
        <v>29</v>
      </c>
      <c r="B91" s="4">
        <v>53</v>
      </c>
      <c r="C91" s="4" t="s">
        <v>464</v>
      </c>
      <c r="D91" s="4" t="s">
        <v>773</v>
      </c>
      <c r="E91" s="4">
        <v>2008</v>
      </c>
      <c r="G91" s="4" t="s">
        <v>37</v>
      </c>
      <c r="H91" s="10">
        <v>7.8946759259259259E-4</v>
      </c>
      <c r="I91" s="10">
        <v>1.6944444444444448E-4</v>
      </c>
    </row>
    <row r="92" spans="1:9" x14ac:dyDescent="0.25">
      <c r="A92" s="4">
        <v>30</v>
      </c>
      <c r="B92" s="4">
        <v>85</v>
      </c>
      <c r="C92" s="4" t="s">
        <v>98</v>
      </c>
      <c r="D92" s="4" t="s">
        <v>769</v>
      </c>
      <c r="E92" s="4">
        <v>2008</v>
      </c>
      <c r="G92" s="4" t="s">
        <v>18</v>
      </c>
      <c r="H92" s="10">
        <v>7.975694444444445E-4</v>
      </c>
      <c r="I92" s="10">
        <v>1.7754629629629628E-4</v>
      </c>
    </row>
    <row r="93" spans="1:9" x14ac:dyDescent="0.25">
      <c r="A93" s="4">
        <v>31</v>
      </c>
      <c r="B93" s="4">
        <v>91</v>
      </c>
      <c r="C93" s="4" t="s">
        <v>437</v>
      </c>
      <c r="D93" s="4" t="s">
        <v>772</v>
      </c>
      <c r="E93" s="4">
        <v>2008</v>
      </c>
      <c r="G93" s="4" t="s">
        <v>18</v>
      </c>
      <c r="H93" s="10">
        <v>8.0856481481481491E-4</v>
      </c>
      <c r="I93" s="10">
        <v>1.8854166666666664E-4</v>
      </c>
    </row>
    <row r="94" spans="1:9" x14ac:dyDescent="0.25">
      <c r="A94" s="4">
        <v>32</v>
      </c>
      <c r="B94" s="4">
        <v>94</v>
      </c>
      <c r="C94" s="4" t="s">
        <v>432</v>
      </c>
      <c r="D94" s="4" t="s">
        <v>785</v>
      </c>
      <c r="E94" s="4">
        <v>2009</v>
      </c>
      <c r="G94" s="4" t="s">
        <v>18</v>
      </c>
      <c r="H94" s="10">
        <v>8.2546296296296306E-4</v>
      </c>
      <c r="I94" s="10">
        <v>2.0543981481481479E-4</v>
      </c>
    </row>
    <row r="95" spans="1:9" x14ac:dyDescent="0.25">
      <c r="A95" s="4">
        <v>33</v>
      </c>
      <c r="B95" s="4">
        <v>90</v>
      </c>
      <c r="C95" s="4" t="s">
        <v>363</v>
      </c>
      <c r="D95" s="4" t="s">
        <v>774</v>
      </c>
      <c r="E95" s="4">
        <v>2009</v>
      </c>
      <c r="G95" s="4" t="s">
        <v>23</v>
      </c>
      <c r="H95" s="10">
        <v>8.5393518518518511E-4</v>
      </c>
      <c r="I95" s="10">
        <v>2.3391203703703706E-4</v>
      </c>
    </row>
    <row r="96" spans="1:9" x14ac:dyDescent="0.25">
      <c r="A96" s="4">
        <v>34</v>
      </c>
      <c r="B96" s="4">
        <v>70</v>
      </c>
      <c r="C96" s="4" t="s">
        <v>482</v>
      </c>
      <c r="D96" s="4" t="s">
        <v>582</v>
      </c>
      <c r="E96" s="4">
        <v>2009</v>
      </c>
      <c r="G96" s="4" t="s">
        <v>37</v>
      </c>
      <c r="H96" s="10">
        <v>9.5312499999999998E-4</v>
      </c>
      <c r="I96" s="10">
        <v>3.3310185185185184E-4</v>
      </c>
    </row>
    <row r="99" spans="1:7" x14ac:dyDescent="0.25">
      <c r="A99" s="4" t="s">
        <v>775</v>
      </c>
    </row>
    <row r="100" spans="1:7" x14ac:dyDescent="0.25">
      <c r="B100" s="4">
        <v>57</v>
      </c>
      <c r="C100" s="4" t="s">
        <v>93</v>
      </c>
      <c r="D100" s="4" t="s">
        <v>776</v>
      </c>
      <c r="E100" s="4">
        <v>2008</v>
      </c>
      <c r="G100" s="4" t="s">
        <v>37</v>
      </c>
    </row>
    <row r="101" spans="1:7" x14ac:dyDescent="0.25">
      <c r="B101" s="4">
        <v>65</v>
      </c>
      <c r="C101" s="4" t="s">
        <v>396</v>
      </c>
      <c r="D101" s="4" t="s">
        <v>777</v>
      </c>
      <c r="E101" s="4">
        <v>2009</v>
      </c>
      <c r="G101" s="4" t="s">
        <v>37</v>
      </c>
    </row>
    <row r="102" spans="1:7" x14ac:dyDescent="0.25">
      <c r="B102" s="4">
        <v>89</v>
      </c>
      <c r="C102" s="4" t="s">
        <v>402</v>
      </c>
      <c r="D102" s="4" t="s">
        <v>778</v>
      </c>
      <c r="E102" s="4">
        <v>2009</v>
      </c>
      <c r="G102" s="4" t="s">
        <v>16</v>
      </c>
    </row>
    <row r="103" spans="1:7" x14ac:dyDescent="0.25">
      <c r="B103" s="4">
        <v>92</v>
      </c>
      <c r="C103" s="4" t="s">
        <v>99</v>
      </c>
      <c r="D103" s="4" t="s">
        <v>779</v>
      </c>
      <c r="E103" s="4">
        <v>2008</v>
      </c>
      <c r="G103" s="4" t="s">
        <v>16</v>
      </c>
    </row>
    <row r="104" spans="1:7" x14ac:dyDescent="0.25">
      <c r="B104" s="4">
        <v>95</v>
      </c>
      <c r="C104" s="4" t="s">
        <v>387</v>
      </c>
      <c r="D104" s="4" t="s">
        <v>780</v>
      </c>
      <c r="E104" s="4">
        <v>2009</v>
      </c>
      <c r="G104" s="4" t="s">
        <v>23</v>
      </c>
    </row>
    <row r="107" spans="1:7" x14ac:dyDescent="0.25">
      <c r="A107" s="4" t="s">
        <v>820</v>
      </c>
    </row>
    <row r="108" spans="1:7" x14ac:dyDescent="0.25">
      <c r="B108" s="4">
        <v>58</v>
      </c>
      <c r="C108" s="4" t="s">
        <v>81</v>
      </c>
      <c r="D108" s="4" t="s">
        <v>742</v>
      </c>
      <c r="E108" s="4">
        <v>2008</v>
      </c>
      <c r="G108" s="4" t="s">
        <v>23</v>
      </c>
    </row>
    <row r="109" spans="1:7" x14ac:dyDescent="0.25">
      <c r="B109" s="4">
        <v>59</v>
      </c>
      <c r="C109" s="4" t="s">
        <v>92</v>
      </c>
      <c r="D109" s="4" t="s">
        <v>751</v>
      </c>
      <c r="E109" s="4">
        <v>2008</v>
      </c>
      <c r="G109" s="4" t="s">
        <v>18</v>
      </c>
    </row>
    <row r="110" spans="1:7" x14ac:dyDescent="0.25">
      <c r="B110" s="4">
        <v>84</v>
      </c>
      <c r="C110" s="4" t="s">
        <v>377</v>
      </c>
      <c r="D110" s="4" t="s">
        <v>766</v>
      </c>
      <c r="E110" s="4">
        <v>2009</v>
      </c>
      <c r="G110" s="4" t="s">
        <v>23</v>
      </c>
    </row>
    <row r="111" spans="1:7" x14ac:dyDescent="0.25">
      <c r="B111" s="4">
        <v>86</v>
      </c>
      <c r="C111" s="4" t="s">
        <v>472</v>
      </c>
      <c r="D111" s="4" t="s">
        <v>770</v>
      </c>
      <c r="E111" s="4">
        <v>2009</v>
      </c>
      <c r="G111" s="4" t="s">
        <v>16</v>
      </c>
    </row>
    <row r="112" spans="1:7" x14ac:dyDescent="0.25">
      <c r="B112" s="4">
        <v>88</v>
      </c>
      <c r="C112" s="4" t="s">
        <v>442</v>
      </c>
      <c r="D112" s="4" t="s">
        <v>781</v>
      </c>
      <c r="E112" s="4">
        <v>2009</v>
      </c>
      <c r="G112" s="4" t="s">
        <v>18</v>
      </c>
    </row>
    <row r="115" spans="1:9" x14ac:dyDescent="0.25">
      <c r="A115" s="4" t="s">
        <v>673</v>
      </c>
    </row>
    <row r="116" spans="1:9" x14ac:dyDescent="0.25">
      <c r="B116" s="4">
        <v>93</v>
      </c>
      <c r="C116" s="4" t="s">
        <v>389</v>
      </c>
      <c r="D116" s="4" t="s">
        <v>783</v>
      </c>
      <c r="E116" s="4">
        <v>2009</v>
      </c>
      <c r="G116" s="4" t="s">
        <v>23</v>
      </c>
      <c r="H116" s="10" t="s">
        <v>875</v>
      </c>
      <c r="I116" s="10" t="s">
        <v>876</v>
      </c>
    </row>
    <row r="119" spans="1:9" x14ac:dyDescent="0.25">
      <c r="A119" s="4" t="s">
        <v>786</v>
      </c>
    </row>
    <row r="120" spans="1:9" x14ac:dyDescent="0.25">
      <c r="A120" s="4">
        <v>1</v>
      </c>
      <c r="B120" s="4">
        <v>101</v>
      </c>
      <c r="C120" s="4" t="s">
        <v>60</v>
      </c>
      <c r="D120" s="4" t="s">
        <v>827</v>
      </c>
      <c r="E120" s="4">
        <v>2006</v>
      </c>
      <c r="G120" s="4" t="s">
        <v>23</v>
      </c>
      <c r="H120" s="10">
        <v>6.1527777777777774E-4</v>
      </c>
      <c r="I120" s="10">
        <v>0</v>
      </c>
    </row>
    <row r="121" spans="1:9" x14ac:dyDescent="0.25">
      <c r="A121" s="4">
        <v>2</v>
      </c>
      <c r="B121" s="4">
        <v>135</v>
      </c>
      <c r="C121" s="4" t="s">
        <v>53</v>
      </c>
      <c r="D121" s="4" t="s">
        <v>787</v>
      </c>
      <c r="E121" s="4">
        <v>2006</v>
      </c>
      <c r="G121" s="4" t="s">
        <v>16</v>
      </c>
      <c r="H121" s="10">
        <v>6.1932870370370364E-4</v>
      </c>
      <c r="I121" s="10">
        <v>4.050925925925926E-6</v>
      </c>
    </row>
    <row r="122" spans="1:9" x14ac:dyDescent="0.25">
      <c r="A122" s="4">
        <v>3</v>
      </c>
      <c r="B122" s="4">
        <v>126</v>
      </c>
      <c r="C122" s="4" t="s">
        <v>42</v>
      </c>
      <c r="D122" s="4" t="s">
        <v>788</v>
      </c>
      <c r="E122" s="4">
        <v>2007</v>
      </c>
      <c r="G122" s="4" t="s">
        <v>16</v>
      </c>
      <c r="H122" s="10">
        <v>6.2418981481481483E-4</v>
      </c>
      <c r="I122" s="10">
        <v>8.9120370370370373E-6</v>
      </c>
    </row>
    <row r="123" spans="1:9" x14ac:dyDescent="0.25">
      <c r="A123" s="4">
        <v>4</v>
      </c>
      <c r="B123" s="4">
        <v>142</v>
      </c>
      <c r="C123" s="4" t="s">
        <v>54</v>
      </c>
      <c r="D123" s="4" t="s">
        <v>791</v>
      </c>
      <c r="E123" s="4">
        <v>2006</v>
      </c>
      <c r="G123" s="4" t="s">
        <v>18</v>
      </c>
      <c r="H123" s="10">
        <v>6.2905092592592602E-4</v>
      </c>
      <c r="I123" s="10">
        <v>1.3773148148148146E-5</v>
      </c>
    </row>
    <row r="124" spans="1:9" x14ac:dyDescent="0.25">
      <c r="A124" s="4">
        <v>5</v>
      </c>
      <c r="B124" s="4">
        <v>111</v>
      </c>
      <c r="C124" s="4" t="s">
        <v>55</v>
      </c>
      <c r="D124" s="4" t="s">
        <v>790</v>
      </c>
      <c r="E124" s="4">
        <v>2006</v>
      </c>
      <c r="G124" s="4" t="s">
        <v>16</v>
      </c>
      <c r="H124" s="10">
        <v>6.3321759259259266E-4</v>
      </c>
      <c r="I124" s="10">
        <v>1.7939814814814815E-5</v>
      </c>
    </row>
    <row r="125" spans="1:9" x14ac:dyDescent="0.25">
      <c r="A125" s="4">
        <v>6</v>
      </c>
      <c r="B125" s="4">
        <v>129</v>
      </c>
      <c r="C125" s="4" t="s">
        <v>52</v>
      </c>
      <c r="D125" s="4" t="s">
        <v>789</v>
      </c>
      <c r="E125" s="4">
        <v>2006</v>
      </c>
      <c r="G125" s="4" t="s">
        <v>16</v>
      </c>
      <c r="H125" s="10">
        <v>6.3368055555555552E-4</v>
      </c>
      <c r="I125" s="10">
        <v>1.8402777777777778E-5</v>
      </c>
    </row>
    <row r="126" spans="1:9" x14ac:dyDescent="0.25">
      <c r="A126" s="4">
        <v>7</v>
      </c>
      <c r="B126" s="4">
        <v>132</v>
      </c>
      <c r="C126" s="4" t="s">
        <v>21</v>
      </c>
      <c r="D126" s="4" t="s">
        <v>825</v>
      </c>
      <c r="E126" s="4">
        <v>2007</v>
      </c>
      <c r="G126" s="4" t="s">
        <v>16</v>
      </c>
      <c r="H126" s="10">
        <v>6.4444444444444445E-4</v>
      </c>
      <c r="I126" s="10">
        <v>2.9166666666666666E-5</v>
      </c>
    </row>
    <row r="127" spans="1:9" x14ac:dyDescent="0.25">
      <c r="A127" s="4">
        <v>8</v>
      </c>
      <c r="B127" s="4">
        <v>103</v>
      </c>
      <c r="C127" s="4" t="s">
        <v>57</v>
      </c>
      <c r="D127" s="4" t="s">
        <v>792</v>
      </c>
      <c r="E127" s="4">
        <v>2006</v>
      </c>
      <c r="G127" s="4" t="s">
        <v>16</v>
      </c>
      <c r="H127" s="10">
        <v>6.4710648148148147E-4</v>
      </c>
      <c r="I127" s="10">
        <v>3.1828703703703701E-5</v>
      </c>
    </row>
    <row r="128" spans="1:9" x14ac:dyDescent="0.25">
      <c r="A128" s="4">
        <v>9</v>
      </c>
      <c r="B128" s="4">
        <v>105</v>
      </c>
      <c r="C128" s="4" t="s">
        <v>49</v>
      </c>
      <c r="D128" s="4" t="s">
        <v>795</v>
      </c>
      <c r="E128" s="4">
        <v>2007</v>
      </c>
      <c r="G128" s="4" t="s">
        <v>23</v>
      </c>
      <c r="H128" s="10">
        <v>6.659722222222222E-4</v>
      </c>
      <c r="I128" s="10">
        <v>5.0694444444444443E-5</v>
      </c>
    </row>
    <row r="129" spans="1:9" x14ac:dyDescent="0.25">
      <c r="A129" s="4">
        <v>10</v>
      </c>
      <c r="B129" s="4">
        <v>112</v>
      </c>
      <c r="C129" s="4" t="s">
        <v>61</v>
      </c>
      <c r="D129" s="4" t="s">
        <v>794</v>
      </c>
      <c r="E129" s="4">
        <v>2006</v>
      </c>
      <c r="G129" s="4" t="s">
        <v>23</v>
      </c>
      <c r="H129" s="10">
        <v>6.6747685185185182E-4</v>
      </c>
      <c r="I129" s="10">
        <v>5.2199074074074063E-5</v>
      </c>
    </row>
    <row r="130" spans="1:9" x14ac:dyDescent="0.25">
      <c r="A130" s="4">
        <v>11</v>
      </c>
      <c r="B130" s="4">
        <v>138</v>
      </c>
      <c r="C130" s="4" t="s">
        <v>66</v>
      </c>
      <c r="D130" s="4" t="s">
        <v>796</v>
      </c>
      <c r="E130" s="4">
        <v>2006</v>
      </c>
      <c r="G130" s="4" t="s">
        <v>16</v>
      </c>
      <c r="H130" s="10">
        <v>6.6967592592592599E-4</v>
      </c>
      <c r="I130" s="10">
        <v>5.4398148148148151E-5</v>
      </c>
    </row>
    <row r="131" spans="1:9" x14ac:dyDescent="0.25">
      <c r="A131" s="4">
        <v>12</v>
      </c>
      <c r="B131" s="4">
        <v>134</v>
      </c>
      <c r="C131" s="4" t="s">
        <v>50</v>
      </c>
      <c r="D131" s="4" t="s">
        <v>793</v>
      </c>
      <c r="E131" s="4">
        <v>2007</v>
      </c>
      <c r="G131" s="4" t="s">
        <v>18</v>
      </c>
      <c r="H131" s="10">
        <v>6.7523148148148152E-4</v>
      </c>
      <c r="I131" s="10">
        <v>5.99537037037037E-5</v>
      </c>
    </row>
    <row r="132" spans="1:9" x14ac:dyDescent="0.25">
      <c r="A132" s="4">
        <v>13</v>
      </c>
      <c r="B132" s="4">
        <v>141</v>
      </c>
      <c r="C132" s="4" t="s">
        <v>69</v>
      </c>
      <c r="D132" s="4" t="s">
        <v>798</v>
      </c>
      <c r="E132" s="4">
        <v>2006</v>
      </c>
      <c r="G132" s="4" t="s">
        <v>18</v>
      </c>
      <c r="H132" s="10">
        <v>6.7858796296296298E-4</v>
      </c>
      <c r="I132" s="10">
        <v>6.3310185185185182E-5</v>
      </c>
    </row>
    <row r="133" spans="1:9" x14ac:dyDescent="0.25">
      <c r="A133" s="4">
        <v>14</v>
      </c>
      <c r="B133" s="4">
        <v>115</v>
      </c>
      <c r="C133" s="4" t="s">
        <v>70</v>
      </c>
      <c r="D133" s="4" t="s">
        <v>802</v>
      </c>
      <c r="E133" s="4">
        <v>2006</v>
      </c>
      <c r="G133" s="4" t="s">
        <v>23</v>
      </c>
      <c r="H133" s="10">
        <v>6.8715277777777774E-4</v>
      </c>
      <c r="I133" s="10">
        <v>7.1874999999999999E-5</v>
      </c>
    </row>
    <row r="134" spans="1:9" x14ac:dyDescent="0.25">
      <c r="A134" s="4">
        <v>15</v>
      </c>
      <c r="B134" s="4">
        <v>122</v>
      </c>
      <c r="C134" s="4" t="s">
        <v>20</v>
      </c>
      <c r="D134" s="4" t="s">
        <v>797</v>
      </c>
      <c r="E134" s="4">
        <v>2007</v>
      </c>
      <c r="G134" s="4" t="s">
        <v>18</v>
      </c>
      <c r="H134" s="10">
        <v>6.9085648148148153E-4</v>
      </c>
      <c r="I134" s="10">
        <v>7.5578703703703707E-5</v>
      </c>
    </row>
    <row r="135" spans="1:9" x14ac:dyDescent="0.25">
      <c r="A135" s="4">
        <v>15</v>
      </c>
      <c r="B135" s="4">
        <v>102</v>
      </c>
      <c r="C135" s="4" t="s">
        <v>28</v>
      </c>
      <c r="D135" s="4" t="s">
        <v>806</v>
      </c>
      <c r="E135" s="4">
        <v>2007</v>
      </c>
      <c r="G135" s="4" t="s">
        <v>18</v>
      </c>
      <c r="H135" s="10">
        <v>6.9085648148148153E-4</v>
      </c>
      <c r="I135" s="10">
        <v>7.5578703703703707E-5</v>
      </c>
    </row>
    <row r="136" spans="1:9" x14ac:dyDescent="0.25">
      <c r="A136" s="4">
        <v>17</v>
      </c>
      <c r="B136" s="4">
        <v>121</v>
      </c>
      <c r="C136" s="4" t="s">
        <v>65</v>
      </c>
      <c r="D136" s="4" t="s">
        <v>803</v>
      </c>
      <c r="E136" s="4">
        <v>2006</v>
      </c>
      <c r="G136" s="4" t="s">
        <v>23</v>
      </c>
      <c r="H136" s="10">
        <v>6.9259259259259263E-4</v>
      </c>
      <c r="I136" s="10">
        <v>7.7314814814814808E-5</v>
      </c>
    </row>
    <row r="137" spans="1:9" x14ac:dyDescent="0.25">
      <c r="A137" s="4">
        <v>18</v>
      </c>
      <c r="B137" s="4">
        <v>137</v>
      </c>
      <c r="C137" s="4" t="s">
        <v>56</v>
      </c>
      <c r="D137" s="4" t="s">
        <v>799</v>
      </c>
      <c r="E137" s="4">
        <v>2006</v>
      </c>
      <c r="G137" s="4" t="s">
        <v>18</v>
      </c>
      <c r="H137" s="10">
        <v>6.9375000000000003E-4</v>
      </c>
      <c r="I137" s="10">
        <v>7.8472222222222222E-5</v>
      </c>
    </row>
    <row r="138" spans="1:9" x14ac:dyDescent="0.25">
      <c r="A138" s="4">
        <v>19</v>
      </c>
      <c r="B138" s="4">
        <v>118</v>
      </c>
      <c r="C138" s="4" t="s">
        <v>32</v>
      </c>
      <c r="D138" s="4" t="s">
        <v>801</v>
      </c>
      <c r="E138" s="4">
        <v>2007</v>
      </c>
      <c r="G138" s="4" t="s">
        <v>23</v>
      </c>
      <c r="H138" s="10">
        <v>6.9861111111111111E-4</v>
      </c>
      <c r="I138" s="10">
        <v>8.3333333333333331E-5</v>
      </c>
    </row>
    <row r="139" spans="1:9" x14ac:dyDescent="0.25">
      <c r="A139" s="4">
        <v>20</v>
      </c>
      <c r="B139" s="4">
        <v>123</v>
      </c>
      <c r="C139" s="4" t="s">
        <v>59</v>
      </c>
      <c r="D139" s="4" t="s">
        <v>807</v>
      </c>
      <c r="E139" s="4">
        <v>2006</v>
      </c>
      <c r="G139" s="4" t="s">
        <v>16</v>
      </c>
      <c r="H139" s="10">
        <v>7.0138888888888887E-4</v>
      </c>
      <c r="I139" s="10">
        <v>8.6111111111111119E-5</v>
      </c>
    </row>
    <row r="140" spans="1:9" x14ac:dyDescent="0.25">
      <c r="A140" s="4">
        <v>21</v>
      </c>
      <c r="B140" s="4">
        <v>125</v>
      </c>
      <c r="C140" s="4" t="s">
        <v>62</v>
      </c>
      <c r="D140" s="4" t="s">
        <v>823</v>
      </c>
      <c r="E140" s="4">
        <v>2006</v>
      </c>
      <c r="G140" s="4" t="s">
        <v>18</v>
      </c>
      <c r="H140" s="10">
        <v>7.0486111111111107E-4</v>
      </c>
      <c r="I140" s="10">
        <v>8.9583333333333333E-5</v>
      </c>
    </row>
    <row r="141" spans="1:9" x14ac:dyDescent="0.25">
      <c r="A141" s="4">
        <v>22</v>
      </c>
      <c r="B141" s="4">
        <v>107</v>
      </c>
      <c r="C141" s="4" t="s">
        <v>58</v>
      </c>
      <c r="D141" s="4" t="s">
        <v>805</v>
      </c>
      <c r="E141" s="4">
        <v>2006</v>
      </c>
      <c r="G141" s="4" t="s">
        <v>16</v>
      </c>
      <c r="H141" s="10">
        <v>7.052083333333334E-4</v>
      </c>
      <c r="I141" s="10">
        <v>8.9930555555555554E-5</v>
      </c>
    </row>
    <row r="142" spans="1:9" x14ac:dyDescent="0.25">
      <c r="A142" s="4">
        <v>23</v>
      </c>
      <c r="B142" s="4">
        <v>114</v>
      </c>
      <c r="C142" s="4" t="s">
        <v>63</v>
      </c>
      <c r="D142" s="4" t="s">
        <v>804</v>
      </c>
      <c r="E142" s="4">
        <v>2006</v>
      </c>
      <c r="G142" s="4" t="s">
        <v>16</v>
      </c>
      <c r="H142" s="10">
        <v>7.0543981481481488E-4</v>
      </c>
      <c r="I142" s="10">
        <v>9.0162037037037034E-5</v>
      </c>
    </row>
    <row r="143" spans="1:9" x14ac:dyDescent="0.25">
      <c r="A143" s="4">
        <v>24</v>
      </c>
      <c r="B143" s="4">
        <v>131</v>
      </c>
      <c r="C143" s="4" t="s">
        <v>449</v>
      </c>
      <c r="D143" s="4" t="s">
        <v>809</v>
      </c>
      <c r="E143" s="4">
        <v>2006</v>
      </c>
      <c r="G143" s="4" t="s">
        <v>18</v>
      </c>
      <c r="H143" s="10">
        <v>7.1342592592592595E-4</v>
      </c>
      <c r="I143" s="10">
        <v>9.8148148148148151E-5</v>
      </c>
    </row>
    <row r="144" spans="1:9" x14ac:dyDescent="0.25">
      <c r="A144" s="4">
        <v>25</v>
      </c>
      <c r="B144" s="4">
        <v>128</v>
      </c>
      <c r="C144" s="4" t="s">
        <v>38</v>
      </c>
      <c r="D144" s="4" t="s">
        <v>824</v>
      </c>
      <c r="E144" s="4">
        <v>2007</v>
      </c>
      <c r="G144" s="4" t="s">
        <v>18</v>
      </c>
      <c r="H144" s="10">
        <v>7.1886574074074073E-4</v>
      </c>
      <c r="I144" s="10">
        <v>1.0358796296296295E-4</v>
      </c>
    </row>
    <row r="145" spans="1:9" x14ac:dyDescent="0.25">
      <c r="A145" s="4">
        <v>26</v>
      </c>
      <c r="B145" s="4">
        <v>109</v>
      </c>
      <c r="C145" s="4" t="s">
        <v>200</v>
      </c>
      <c r="D145" s="4" t="s">
        <v>821</v>
      </c>
      <c r="E145" s="4">
        <v>2006</v>
      </c>
      <c r="G145" s="4" t="s">
        <v>23</v>
      </c>
      <c r="H145" s="10">
        <v>7.1990740740740739E-4</v>
      </c>
      <c r="I145" s="10">
        <v>1.0462962962962961E-4</v>
      </c>
    </row>
    <row r="146" spans="1:9" x14ac:dyDescent="0.25">
      <c r="A146" s="4">
        <v>27</v>
      </c>
      <c r="B146" s="4">
        <v>117</v>
      </c>
      <c r="C146" s="4" t="s">
        <v>47</v>
      </c>
      <c r="D146" s="4" t="s">
        <v>808</v>
      </c>
      <c r="E146" s="4">
        <v>2007</v>
      </c>
      <c r="G146" s="4" t="s">
        <v>16</v>
      </c>
      <c r="H146" s="10">
        <v>7.4050925925925933E-4</v>
      </c>
      <c r="I146" s="10">
        <v>1.2523148148148148E-4</v>
      </c>
    </row>
    <row r="147" spans="1:9" x14ac:dyDescent="0.25">
      <c r="A147" s="4">
        <v>28</v>
      </c>
      <c r="B147" s="4">
        <v>119</v>
      </c>
      <c r="C147" s="4" t="s">
        <v>36</v>
      </c>
      <c r="D147" s="4" t="s">
        <v>810</v>
      </c>
      <c r="E147" s="4">
        <v>2007</v>
      </c>
      <c r="G147" s="4" t="s">
        <v>18</v>
      </c>
      <c r="H147" s="10">
        <v>7.4641203703703707E-4</v>
      </c>
      <c r="I147" s="10">
        <v>1.3113425925925925E-4</v>
      </c>
    </row>
    <row r="148" spans="1:9" x14ac:dyDescent="0.25">
      <c r="A148" s="4">
        <v>29</v>
      </c>
      <c r="B148" s="4">
        <v>130</v>
      </c>
      <c r="C148" s="4" t="s">
        <v>64</v>
      </c>
      <c r="D148" s="4" t="s">
        <v>811</v>
      </c>
      <c r="E148" s="4">
        <v>2006</v>
      </c>
      <c r="G148" s="4" t="s">
        <v>23</v>
      </c>
      <c r="H148" s="10">
        <v>7.635416666666666E-4</v>
      </c>
      <c r="I148" s="10">
        <v>1.4826388888888889E-4</v>
      </c>
    </row>
    <row r="149" spans="1:9" x14ac:dyDescent="0.25">
      <c r="A149" s="4">
        <v>30</v>
      </c>
      <c r="B149" s="4">
        <v>116</v>
      </c>
      <c r="C149" s="4" t="s">
        <v>68</v>
      </c>
      <c r="D149" s="4" t="s">
        <v>812</v>
      </c>
      <c r="E149" s="4">
        <v>2006</v>
      </c>
      <c r="G149" s="4" t="s">
        <v>18</v>
      </c>
      <c r="H149" s="10">
        <v>7.7719907407407414E-4</v>
      </c>
      <c r="I149" s="10">
        <v>1.6192129629629629E-4</v>
      </c>
    </row>
    <row r="150" spans="1:9" x14ac:dyDescent="0.25">
      <c r="A150" s="4">
        <v>31</v>
      </c>
      <c r="B150" s="4">
        <v>133</v>
      </c>
      <c r="C150" s="4" t="s">
        <v>29</v>
      </c>
      <c r="D150" s="4" t="s">
        <v>814</v>
      </c>
      <c r="E150" s="4">
        <v>2007</v>
      </c>
      <c r="G150" s="4" t="s">
        <v>23</v>
      </c>
      <c r="H150" s="10">
        <v>7.9432870370370367E-4</v>
      </c>
      <c r="I150" s="10">
        <v>1.7905092592592593E-4</v>
      </c>
    </row>
    <row r="151" spans="1:9" x14ac:dyDescent="0.25">
      <c r="A151" s="4">
        <v>32</v>
      </c>
      <c r="B151" s="4">
        <v>113</v>
      </c>
      <c r="C151" s="4" t="s">
        <v>71</v>
      </c>
      <c r="D151" s="4" t="s">
        <v>813</v>
      </c>
      <c r="E151" s="4">
        <v>2006</v>
      </c>
      <c r="G151" s="4" t="s">
        <v>18</v>
      </c>
      <c r="H151" s="10">
        <v>7.9444444444444452E-4</v>
      </c>
      <c r="I151" s="10">
        <v>1.7916666666666667E-4</v>
      </c>
    </row>
    <row r="152" spans="1:9" x14ac:dyDescent="0.25">
      <c r="A152" s="4">
        <v>33</v>
      </c>
      <c r="B152" s="4">
        <v>127</v>
      </c>
      <c r="C152" s="4" t="s">
        <v>31</v>
      </c>
      <c r="D152" s="4" t="s">
        <v>830</v>
      </c>
      <c r="E152" s="4">
        <v>2007</v>
      </c>
      <c r="G152" s="4" t="s">
        <v>23</v>
      </c>
      <c r="H152" s="10">
        <v>8.0312500000000002E-4</v>
      </c>
      <c r="I152" s="10">
        <v>1.8784722222222225E-4</v>
      </c>
    </row>
    <row r="153" spans="1:9" x14ac:dyDescent="0.25">
      <c r="A153" s="4">
        <v>34</v>
      </c>
      <c r="B153" s="4">
        <v>124</v>
      </c>
      <c r="C153" s="4" t="s">
        <v>135</v>
      </c>
      <c r="D153" s="4" t="s">
        <v>822</v>
      </c>
      <c r="E153" s="4">
        <v>2007</v>
      </c>
      <c r="G153" s="4" t="s">
        <v>23</v>
      </c>
      <c r="H153" s="10">
        <v>8.114583333333333E-4</v>
      </c>
      <c r="I153" s="10">
        <v>1.9618055555555553E-4</v>
      </c>
    </row>
    <row r="154" spans="1:9" x14ac:dyDescent="0.25">
      <c r="A154" s="4">
        <v>35</v>
      </c>
      <c r="B154" s="4">
        <v>110</v>
      </c>
      <c r="C154" s="4" t="s">
        <v>67</v>
      </c>
      <c r="D154" s="4" t="s">
        <v>816</v>
      </c>
      <c r="E154" s="4">
        <v>2006</v>
      </c>
      <c r="G154" s="4" t="s">
        <v>18</v>
      </c>
      <c r="H154" s="10">
        <v>8.4004629629629631E-4</v>
      </c>
      <c r="I154" s="10">
        <v>2.2476851851851857E-4</v>
      </c>
    </row>
    <row r="155" spans="1:9" x14ac:dyDescent="0.25">
      <c r="A155" s="4">
        <v>36</v>
      </c>
      <c r="B155" s="4">
        <v>106</v>
      </c>
      <c r="C155" s="4" t="s">
        <v>475</v>
      </c>
      <c r="D155" s="4" t="s">
        <v>815</v>
      </c>
      <c r="E155" s="4">
        <v>2007</v>
      </c>
      <c r="G155" s="4" t="s">
        <v>18</v>
      </c>
      <c r="H155" s="10">
        <v>8.4166666666666667E-4</v>
      </c>
      <c r="I155" s="10">
        <v>2.2638888888888885E-4</v>
      </c>
    </row>
    <row r="156" spans="1:9" x14ac:dyDescent="0.25">
      <c r="A156" s="4">
        <v>37</v>
      </c>
      <c r="B156" s="4">
        <v>136</v>
      </c>
      <c r="C156" s="4" t="s">
        <v>182</v>
      </c>
      <c r="D156" s="4" t="s">
        <v>831</v>
      </c>
      <c r="E156" s="4">
        <v>2006</v>
      </c>
      <c r="G156" s="4" t="s">
        <v>23</v>
      </c>
      <c r="H156" s="10">
        <v>8.9733796296296295E-4</v>
      </c>
      <c r="I156" s="10">
        <v>2.8206018518518516E-4</v>
      </c>
    </row>
    <row r="159" spans="1:9" x14ac:dyDescent="0.25">
      <c r="A159" s="4" t="s">
        <v>676</v>
      </c>
    </row>
    <row r="160" spans="1:9" x14ac:dyDescent="0.25">
      <c r="B160" s="4">
        <v>104</v>
      </c>
      <c r="C160" s="4" t="s">
        <v>466</v>
      </c>
      <c r="D160" s="4" t="s">
        <v>817</v>
      </c>
      <c r="E160" s="4">
        <v>2007</v>
      </c>
      <c r="G160" s="4" t="s">
        <v>37</v>
      </c>
    </row>
    <row r="161" spans="1:9" x14ac:dyDescent="0.25">
      <c r="B161" s="4">
        <v>120</v>
      </c>
      <c r="C161" s="4" t="s">
        <v>170</v>
      </c>
      <c r="D161" s="4" t="s">
        <v>818</v>
      </c>
      <c r="E161" s="4">
        <v>2006</v>
      </c>
      <c r="G161" s="4" t="s">
        <v>16</v>
      </c>
    </row>
    <row r="162" spans="1:9" x14ac:dyDescent="0.25">
      <c r="B162" s="4">
        <v>139</v>
      </c>
      <c r="C162" s="4" t="s">
        <v>43</v>
      </c>
      <c r="D162" s="4" t="s">
        <v>819</v>
      </c>
      <c r="E162" s="4">
        <v>2007</v>
      </c>
      <c r="G162" s="4" t="s">
        <v>23</v>
      </c>
    </row>
    <row r="165" spans="1:9" x14ac:dyDescent="0.25">
      <c r="A165" s="4" t="s">
        <v>672</v>
      </c>
    </row>
    <row r="166" spans="1:9" x14ac:dyDescent="0.25">
      <c r="B166" s="4">
        <v>140</v>
      </c>
      <c r="C166" s="4" t="s">
        <v>26</v>
      </c>
      <c r="D166" s="4" t="s">
        <v>800</v>
      </c>
      <c r="E166" s="4">
        <v>2007</v>
      </c>
      <c r="G166" s="4" t="s">
        <v>18</v>
      </c>
    </row>
    <row r="169" spans="1:9" x14ac:dyDescent="0.25">
      <c r="A169" s="4" t="s">
        <v>834</v>
      </c>
    </row>
    <row r="170" spans="1:9" x14ac:dyDescent="0.25">
      <c r="A170" s="4">
        <v>1</v>
      </c>
      <c r="B170" s="4">
        <v>179</v>
      </c>
      <c r="C170" s="4" t="s">
        <v>72</v>
      </c>
      <c r="D170" s="4" t="s">
        <v>835</v>
      </c>
      <c r="E170" s="4">
        <v>2007</v>
      </c>
      <c r="G170" s="4" t="s">
        <v>16</v>
      </c>
      <c r="H170" s="10">
        <v>6.0381944444444448E-4</v>
      </c>
      <c r="I170" s="10">
        <v>0</v>
      </c>
    </row>
    <row r="171" spans="1:9" x14ac:dyDescent="0.25">
      <c r="A171" s="4">
        <v>2</v>
      </c>
      <c r="B171" s="4">
        <v>145</v>
      </c>
      <c r="C171" s="4" t="s">
        <v>107</v>
      </c>
      <c r="D171" s="4" t="s">
        <v>840</v>
      </c>
      <c r="E171" s="4">
        <v>2006</v>
      </c>
      <c r="G171" s="4" t="s">
        <v>23</v>
      </c>
      <c r="H171" s="10">
        <v>6.0717592592592583E-4</v>
      </c>
      <c r="I171" s="10">
        <v>3.3564814814814811E-6</v>
      </c>
    </row>
    <row r="172" spans="1:9" x14ac:dyDescent="0.25">
      <c r="A172" s="4">
        <v>3</v>
      </c>
      <c r="B172" s="4">
        <v>182</v>
      </c>
      <c r="C172" s="4" t="s">
        <v>74</v>
      </c>
      <c r="D172" s="4" t="s">
        <v>872</v>
      </c>
      <c r="E172" s="4">
        <v>2007</v>
      </c>
      <c r="G172" s="4" t="s">
        <v>16</v>
      </c>
      <c r="H172" s="10">
        <v>6.0752314814814816E-4</v>
      </c>
      <c r="I172" s="10">
        <v>3.7037037037037033E-6</v>
      </c>
    </row>
    <row r="173" spans="1:9" x14ac:dyDescent="0.25">
      <c r="A173" s="4">
        <v>4</v>
      </c>
      <c r="B173" s="4">
        <v>183</v>
      </c>
      <c r="C173" s="4" t="s">
        <v>109</v>
      </c>
      <c r="D173" s="4" t="s">
        <v>873</v>
      </c>
      <c r="E173" s="4">
        <v>2006</v>
      </c>
      <c r="G173" s="4" t="s">
        <v>16</v>
      </c>
      <c r="H173" s="10">
        <v>6.1261574074074072E-4</v>
      </c>
      <c r="I173" s="10">
        <v>8.7962962962962956E-6</v>
      </c>
    </row>
    <row r="174" spans="1:9" x14ac:dyDescent="0.25">
      <c r="A174" s="4">
        <v>5</v>
      </c>
      <c r="B174" s="4">
        <v>157</v>
      </c>
      <c r="C174" s="4" t="s">
        <v>73</v>
      </c>
      <c r="D174" s="4" t="s">
        <v>836</v>
      </c>
      <c r="E174" s="4">
        <v>2007</v>
      </c>
      <c r="G174" s="4" t="s">
        <v>16</v>
      </c>
      <c r="H174" s="10">
        <v>6.1817129629629624E-4</v>
      </c>
      <c r="I174" s="10">
        <v>1.4351851851851851E-5</v>
      </c>
    </row>
    <row r="175" spans="1:9" x14ac:dyDescent="0.25">
      <c r="A175" s="4">
        <v>6</v>
      </c>
      <c r="B175" s="4">
        <v>149</v>
      </c>
      <c r="C175" s="4" t="s">
        <v>108</v>
      </c>
      <c r="D175" s="4" t="s">
        <v>837</v>
      </c>
      <c r="E175" s="4">
        <v>2006</v>
      </c>
      <c r="G175" s="4" t="s">
        <v>23</v>
      </c>
      <c r="H175" s="10">
        <v>6.2546296296296297E-4</v>
      </c>
      <c r="I175" s="10">
        <v>2.164351851851852E-5</v>
      </c>
    </row>
    <row r="176" spans="1:9" x14ac:dyDescent="0.25">
      <c r="A176" s="4">
        <v>7</v>
      </c>
      <c r="B176" s="4">
        <v>158</v>
      </c>
      <c r="C176" s="4" t="s">
        <v>77</v>
      </c>
      <c r="D176" s="4" t="s">
        <v>843</v>
      </c>
      <c r="E176" s="4">
        <v>2007</v>
      </c>
      <c r="G176" s="4" t="s">
        <v>23</v>
      </c>
      <c r="H176" s="10">
        <v>6.2696759259259259E-4</v>
      </c>
      <c r="I176" s="10">
        <v>2.3148148148148147E-5</v>
      </c>
    </row>
    <row r="177" spans="1:9" x14ac:dyDescent="0.25">
      <c r="A177" s="4">
        <v>8</v>
      </c>
      <c r="B177" s="4">
        <v>168</v>
      </c>
      <c r="C177" s="4" t="s">
        <v>110</v>
      </c>
      <c r="D177" s="4" t="s">
        <v>842</v>
      </c>
      <c r="E177" s="4">
        <v>2006</v>
      </c>
      <c r="G177" s="4" t="s">
        <v>18</v>
      </c>
      <c r="H177" s="10">
        <v>6.2997685185185183E-4</v>
      </c>
      <c r="I177" s="10">
        <v>2.6157407407407402E-5</v>
      </c>
    </row>
    <row r="178" spans="1:9" x14ac:dyDescent="0.25">
      <c r="A178" s="4">
        <v>9</v>
      </c>
      <c r="B178" s="4">
        <v>155</v>
      </c>
      <c r="C178" s="4" t="s">
        <v>111</v>
      </c>
      <c r="D178" s="4" t="s">
        <v>844</v>
      </c>
      <c r="E178" s="4">
        <v>2006</v>
      </c>
      <c r="G178" s="4" t="s">
        <v>23</v>
      </c>
      <c r="H178" s="10">
        <v>6.3668981481481476E-4</v>
      </c>
      <c r="I178" s="10">
        <v>3.2870370370370368E-5</v>
      </c>
    </row>
    <row r="179" spans="1:9" x14ac:dyDescent="0.25">
      <c r="A179" s="4">
        <v>10</v>
      </c>
      <c r="B179" s="4">
        <v>162</v>
      </c>
      <c r="C179" s="4" t="s">
        <v>451</v>
      </c>
      <c r="D179" s="4" t="s">
        <v>869</v>
      </c>
      <c r="E179" s="4">
        <v>2006</v>
      </c>
      <c r="G179" s="4" t="s">
        <v>18</v>
      </c>
      <c r="H179" s="10">
        <v>6.3807870370370375E-4</v>
      </c>
      <c r="I179" s="10">
        <v>3.4259259259259262E-5</v>
      </c>
    </row>
    <row r="180" spans="1:9" x14ac:dyDescent="0.25">
      <c r="A180" s="4">
        <v>11</v>
      </c>
      <c r="B180" s="4">
        <v>152</v>
      </c>
      <c r="C180" s="4" t="s">
        <v>106</v>
      </c>
      <c r="D180" s="4" t="s">
        <v>839</v>
      </c>
      <c r="E180" s="4">
        <v>2007</v>
      </c>
      <c r="G180" s="4" t="s">
        <v>23</v>
      </c>
      <c r="H180" s="10">
        <v>6.4583333333333322E-4</v>
      </c>
      <c r="I180" s="10">
        <v>4.2013888888888885E-5</v>
      </c>
    </row>
    <row r="181" spans="1:9" x14ac:dyDescent="0.25">
      <c r="A181" s="4">
        <v>12</v>
      </c>
      <c r="B181" s="4">
        <v>181</v>
      </c>
      <c r="C181" s="4" t="s">
        <v>117</v>
      </c>
      <c r="D181" s="4" t="s">
        <v>871</v>
      </c>
      <c r="E181" s="4">
        <v>2006</v>
      </c>
      <c r="G181" s="4" t="s">
        <v>16</v>
      </c>
      <c r="H181" s="10">
        <v>6.4895833333333331E-4</v>
      </c>
      <c r="I181" s="10">
        <v>4.5138888888888887E-5</v>
      </c>
    </row>
    <row r="182" spans="1:9" x14ac:dyDescent="0.25">
      <c r="A182" s="4">
        <v>13</v>
      </c>
      <c r="B182" s="4">
        <v>161</v>
      </c>
      <c r="C182" s="4" t="s">
        <v>112</v>
      </c>
      <c r="D182" s="4" t="s">
        <v>847</v>
      </c>
      <c r="E182" s="4">
        <v>2006</v>
      </c>
      <c r="G182" s="4" t="s">
        <v>23</v>
      </c>
      <c r="H182" s="10">
        <v>6.5266203703703699E-4</v>
      </c>
      <c r="I182" s="10">
        <v>4.8842592592592595E-5</v>
      </c>
    </row>
    <row r="183" spans="1:9" x14ac:dyDescent="0.25">
      <c r="A183" s="4">
        <v>14</v>
      </c>
      <c r="B183" s="4">
        <v>180</v>
      </c>
      <c r="C183" s="4" t="s">
        <v>79</v>
      </c>
      <c r="D183" s="4" t="s">
        <v>850</v>
      </c>
      <c r="E183" s="4">
        <v>2007</v>
      </c>
      <c r="G183" s="4" t="s">
        <v>16</v>
      </c>
      <c r="H183" s="10">
        <v>6.625E-4</v>
      </c>
      <c r="I183" s="10">
        <v>5.868055555555556E-5</v>
      </c>
    </row>
    <row r="184" spans="1:9" x14ac:dyDescent="0.25">
      <c r="A184" s="4">
        <v>15</v>
      </c>
      <c r="B184" s="4">
        <v>177</v>
      </c>
      <c r="C184" s="4" t="s">
        <v>82</v>
      </c>
      <c r="D184" s="4" t="s">
        <v>870</v>
      </c>
      <c r="E184" s="4">
        <v>2007</v>
      </c>
      <c r="G184" s="4" t="s">
        <v>16</v>
      </c>
      <c r="H184" s="10">
        <v>6.6527777777777776E-4</v>
      </c>
      <c r="I184" s="10">
        <v>6.1458333333333327E-5</v>
      </c>
    </row>
    <row r="185" spans="1:9" x14ac:dyDescent="0.25">
      <c r="A185" s="4">
        <v>16</v>
      </c>
      <c r="B185" s="4">
        <v>172</v>
      </c>
      <c r="C185" s="4" t="s">
        <v>118</v>
      </c>
      <c r="D185" s="4" t="s">
        <v>845</v>
      </c>
      <c r="E185" s="4">
        <v>2006</v>
      </c>
      <c r="G185" s="4" t="s">
        <v>23</v>
      </c>
      <c r="H185" s="10">
        <v>6.6562499999999998E-4</v>
      </c>
      <c r="I185" s="10">
        <v>6.1805555555555548E-5</v>
      </c>
    </row>
    <row r="186" spans="1:9" x14ac:dyDescent="0.25">
      <c r="A186" s="4">
        <v>17</v>
      </c>
      <c r="B186" s="4">
        <v>167</v>
      </c>
      <c r="C186" s="4" t="s">
        <v>115</v>
      </c>
      <c r="D186" s="4" t="s">
        <v>857</v>
      </c>
      <c r="E186" s="4">
        <v>2006</v>
      </c>
      <c r="G186" s="4" t="s">
        <v>23</v>
      </c>
      <c r="H186" s="10">
        <v>6.6701388888888886E-4</v>
      </c>
      <c r="I186" s="10">
        <v>6.3194444444444442E-5</v>
      </c>
    </row>
    <row r="187" spans="1:9" x14ac:dyDescent="0.25">
      <c r="A187" s="4">
        <v>18</v>
      </c>
      <c r="B187" s="4">
        <v>174</v>
      </c>
      <c r="C187" s="4" t="s">
        <v>476</v>
      </c>
      <c r="D187" s="4" t="s">
        <v>849</v>
      </c>
      <c r="E187" s="4">
        <v>2007</v>
      </c>
      <c r="G187" s="4" t="s">
        <v>23</v>
      </c>
      <c r="H187" s="10">
        <v>6.6979166666666663E-4</v>
      </c>
      <c r="I187" s="10">
        <v>6.5972222222222216E-5</v>
      </c>
    </row>
    <row r="188" spans="1:9" x14ac:dyDescent="0.25">
      <c r="A188" s="4">
        <v>19</v>
      </c>
      <c r="B188" s="4">
        <v>150</v>
      </c>
      <c r="C188" s="4" t="s">
        <v>104</v>
      </c>
      <c r="D188" s="4" t="s">
        <v>855</v>
      </c>
      <c r="E188" s="4">
        <v>2007</v>
      </c>
      <c r="G188" s="4" t="s">
        <v>18</v>
      </c>
      <c r="H188" s="10">
        <v>6.7164351851851857E-4</v>
      </c>
      <c r="I188" s="10">
        <v>6.782407407407407E-5</v>
      </c>
    </row>
    <row r="189" spans="1:9" x14ac:dyDescent="0.25">
      <c r="A189" s="4">
        <v>20</v>
      </c>
      <c r="B189" s="4">
        <v>164</v>
      </c>
      <c r="C189" s="4" t="s">
        <v>113</v>
      </c>
      <c r="D189" s="4" t="s">
        <v>848</v>
      </c>
      <c r="E189" s="4">
        <v>2006</v>
      </c>
      <c r="G189" s="4" t="s">
        <v>23</v>
      </c>
      <c r="H189" s="10">
        <v>6.7199074074074079E-4</v>
      </c>
      <c r="I189" s="10">
        <v>6.8171296296296304E-5</v>
      </c>
    </row>
    <row r="190" spans="1:9" x14ac:dyDescent="0.25">
      <c r="A190" s="4">
        <v>21</v>
      </c>
      <c r="B190" s="4">
        <v>159</v>
      </c>
      <c r="C190" s="4" t="s">
        <v>454</v>
      </c>
      <c r="D190" s="4" t="s">
        <v>854</v>
      </c>
      <c r="E190" s="4">
        <v>2007</v>
      </c>
      <c r="G190" s="4" t="s">
        <v>18</v>
      </c>
      <c r="H190" s="10">
        <v>6.7326388888888894E-4</v>
      </c>
      <c r="I190" s="10">
        <v>6.9444444444444444E-5</v>
      </c>
    </row>
    <row r="191" spans="1:9" x14ac:dyDescent="0.25">
      <c r="A191" s="4">
        <v>22</v>
      </c>
      <c r="B191" s="4">
        <v>153</v>
      </c>
      <c r="C191" s="4" t="s">
        <v>90</v>
      </c>
      <c r="D191" s="4" t="s">
        <v>856</v>
      </c>
      <c r="E191" s="4">
        <v>2007</v>
      </c>
      <c r="G191" s="4" t="s">
        <v>18</v>
      </c>
      <c r="H191" s="10">
        <v>6.876157407407407E-4</v>
      </c>
      <c r="I191" s="10">
        <v>8.3796296296296291E-5</v>
      </c>
    </row>
    <row r="192" spans="1:9" x14ac:dyDescent="0.25">
      <c r="A192" s="4">
        <v>23</v>
      </c>
      <c r="B192" s="4">
        <v>163</v>
      </c>
      <c r="C192" s="4" t="s">
        <v>231</v>
      </c>
      <c r="D192" s="4" t="s">
        <v>853</v>
      </c>
      <c r="E192" s="4">
        <v>2006</v>
      </c>
      <c r="G192" s="4" t="s">
        <v>16</v>
      </c>
      <c r="H192" s="10">
        <v>6.8796296296296281E-4</v>
      </c>
      <c r="I192" s="10">
        <v>8.4143518518518511E-5</v>
      </c>
    </row>
    <row r="193" spans="1:9" x14ac:dyDescent="0.25">
      <c r="A193" s="4">
        <v>24</v>
      </c>
      <c r="B193" s="4">
        <v>151</v>
      </c>
      <c r="C193" s="4" t="s">
        <v>85</v>
      </c>
      <c r="D193" s="4" t="s">
        <v>852</v>
      </c>
      <c r="E193" s="4">
        <v>2007</v>
      </c>
      <c r="G193" s="4" t="s">
        <v>16</v>
      </c>
      <c r="H193" s="10">
        <v>6.899305555555555E-4</v>
      </c>
      <c r="I193" s="10">
        <v>8.6111111111111119E-5</v>
      </c>
    </row>
    <row r="194" spans="1:9" x14ac:dyDescent="0.25">
      <c r="A194" s="4">
        <v>25</v>
      </c>
      <c r="B194" s="4">
        <v>154</v>
      </c>
      <c r="C194" s="4" t="s">
        <v>88</v>
      </c>
      <c r="D194" s="4" t="s">
        <v>858</v>
      </c>
      <c r="E194" s="4">
        <v>2007</v>
      </c>
      <c r="G194" s="4" t="s">
        <v>16</v>
      </c>
      <c r="H194" s="10">
        <v>6.905092592592592E-4</v>
      </c>
      <c r="I194" s="10">
        <v>8.6689814814814819E-5</v>
      </c>
    </row>
    <row r="195" spans="1:9" x14ac:dyDescent="0.25">
      <c r="A195" s="4">
        <v>26</v>
      </c>
      <c r="B195" s="4">
        <v>176</v>
      </c>
      <c r="C195" s="4" t="s">
        <v>84</v>
      </c>
      <c r="D195" s="4" t="s">
        <v>859</v>
      </c>
      <c r="E195" s="4">
        <v>2007</v>
      </c>
      <c r="G195" s="4" t="s">
        <v>23</v>
      </c>
      <c r="H195" s="10">
        <v>6.9259259259259263E-4</v>
      </c>
      <c r="I195" s="10">
        <v>8.877314814814814E-5</v>
      </c>
    </row>
    <row r="196" spans="1:9" x14ac:dyDescent="0.25">
      <c r="A196" s="4">
        <v>27</v>
      </c>
      <c r="B196" s="4">
        <v>165</v>
      </c>
      <c r="C196" s="4" t="s">
        <v>100</v>
      </c>
      <c r="D196" s="4" t="s">
        <v>861</v>
      </c>
      <c r="E196" s="4">
        <v>2007</v>
      </c>
      <c r="G196" s="4" t="s">
        <v>18</v>
      </c>
      <c r="H196" s="10">
        <v>7.0648148148148154E-4</v>
      </c>
      <c r="I196" s="10">
        <v>1.0266203703703703E-4</v>
      </c>
    </row>
    <row r="197" spans="1:9" x14ac:dyDescent="0.25">
      <c r="A197" s="4">
        <v>28</v>
      </c>
      <c r="B197" s="4">
        <v>170</v>
      </c>
      <c r="C197" s="4" t="s">
        <v>86</v>
      </c>
      <c r="D197" s="4" t="s">
        <v>860</v>
      </c>
      <c r="E197" s="4">
        <v>2007</v>
      </c>
      <c r="G197" s="4" t="s">
        <v>23</v>
      </c>
      <c r="H197" s="10">
        <v>7.0798611111111116E-4</v>
      </c>
      <c r="I197" s="10">
        <v>1.0416666666666667E-4</v>
      </c>
    </row>
    <row r="198" spans="1:9" x14ac:dyDescent="0.25">
      <c r="A198" s="4">
        <v>29</v>
      </c>
      <c r="B198" s="4">
        <v>175</v>
      </c>
      <c r="C198" s="4" t="s">
        <v>116</v>
      </c>
      <c r="D198" s="4" t="s">
        <v>862</v>
      </c>
      <c r="E198" s="4">
        <v>2006</v>
      </c>
      <c r="G198" s="4" t="s">
        <v>16</v>
      </c>
      <c r="H198" s="10">
        <v>7.175925925925927E-4</v>
      </c>
      <c r="I198" s="10">
        <v>1.1377314814814815E-4</v>
      </c>
    </row>
    <row r="199" spans="1:9" x14ac:dyDescent="0.25">
      <c r="A199" s="4">
        <v>30</v>
      </c>
      <c r="B199" s="4">
        <v>173</v>
      </c>
      <c r="C199" s="4" t="s">
        <v>114</v>
      </c>
      <c r="D199" s="4" t="s">
        <v>863</v>
      </c>
      <c r="E199" s="4">
        <v>2006</v>
      </c>
      <c r="G199" s="4" t="s">
        <v>16</v>
      </c>
      <c r="H199" s="10">
        <v>7.3657407407407406E-4</v>
      </c>
      <c r="I199" s="10">
        <v>1.3275462962962964E-4</v>
      </c>
    </row>
    <row r="200" spans="1:9" x14ac:dyDescent="0.25">
      <c r="A200" s="4">
        <v>31</v>
      </c>
      <c r="B200" s="4">
        <v>146</v>
      </c>
      <c r="C200" s="4" t="s">
        <v>456</v>
      </c>
      <c r="D200" s="4" t="s">
        <v>864</v>
      </c>
      <c r="E200" s="4">
        <v>2007</v>
      </c>
      <c r="G200" s="4" t="s">
        <v>18</v>
      </c>
      <c r="H200" s="10">
        <v>7.5266203703703704E-4</v>
      </c>
      <c r="I200" s="10">
        <v>1.4884259259259259E-4</v>
      </c>
    </row>
    <row r="201" spans="1:9" x14ac:dyDescent="0.25">
      <c r="A201" s="4">
        <v>32</v>
      </c>
      <c r="B201" s="4">
        <v>148</v>
      </c>
      <c r="C201" s="4" t="s">
        <v>120</v>
      </c>
      <c r="D201" s="4" t="s">
        <v>866</v>
      </c>
      <c r="E201" s="4">
        <v>2007</v>
      </c>
      <c r="G201" s="4" t="s">
        <v>37</v>
      </c>
      <c r="H201" s="10">
        <v>8.5636574074074076E-4</v>
      </c>
      <c r="I201" s="10">
        <v>2.5254629629629634E-4</v>
      </c>
    </row>
    <row r="204" spans="1:9" x14ac:dyDescent="0.25">
      <c r="A204" s="4" t="s">
        <v>678</v>
      </c>
    </row>
    <row r="205" spans="1:9" x14ac:dyDescent="0.25">
      <c r="B205" s="4">
        <v>156</v>
      </c>
      <c r="C205" s="4" t="s">
        <v>101</v>
      </c>
      <c r="D205" s="4" t="s">
        <v>846</v>
      </c>
      <c r="E205" s="4">
        <v>2007</v>
      </c>
      <c r="G205" s="4" t="s">
        <v>18</v>
      </c>
    </row>
    <row r="206" spans="1:9" x14ac:dyDescent="0.25">
      <c r="B206" s="4">
        <v>166</v>
      </c>
      <c r="C206" s="4" t="s">
        <v>78</v>
      </c>
      <c r="D206" s="4" t="s">
        <v>851</v>
      </c>
      <c r="E206" s="4">
        <v>2007</v>
      </c>
      <c r="G206" s="4" t="s">
        <v>16</v>
      </c>
    </row>
    <row r="207" spans="1:9" x14ac:dyDescent="0.25">
      <c r="B207" s="4">
        <v>169</v>
      </c>
      <c r="C207" s="4" t="s">
        <v>105</v>
      </c>
      <c r="D207" s="4" t="s">
        <v>867</v>
      </c>
      <c r="E207" s="4">
        <v>2007</v>
      </c>
      <c r="G207" s="4" t="s">
        <v>16</v>
      </c>
    </row>
    <row r="208" spans="1:9" x14ac:dyDescent="0.25">
      <c r="B208" s="4">
        <v>178</v>
      </c>
      <c r="C208" s="4" t="s">
        <v>477</v>
      </c>
      <c r="D208" s="4" t="s">
        <v>868</v>
      </c>
      <c r="E208" s="4">
        <v>2007</v>
      </c>
      <c r="G208" s="4" t="s">
        <v>23</v>
      </c>
    </row>
    <row r="211" spans="1:9" x14ac:dyDescent="0.25">
      <c r="A211" s="4" t="s">
        <v>682</v>
      </c>
    </row>
    <row r="212" spans="1:9" x14ac:dyDescent="0.25">
      <c r="B212" s="4">
        <v>147</v>
      </c>
      <c r="C212" s="4" t="s">
        <v>83</v>
      </c>
      <c r="D212" s="4" t="s">
        <v>841</v>
      </c>
      <c r="E212" s="4">
        <v>2007</v>
      </c>
      <c r="G212" s="4" t="s">
        <v>16</v>
      </c>
    </row>
    <row r="213" spans="1:9" x14ac:dyDescent="0.25">
      <c r="B213" s="4">
        <v>171</v>
      </c>
      <c r="C213" s="4" t="s">
        <v>457</v>
      </c>
      <c r="D213" s="4" t="s">
        <v>865</v>
      </c>
      <c r="E213" s="4">
        <v>2007</v>
      </c>
      <c r="G213" s="4" t="s">
        <v>16</v>
      </c>
    </row>
    <row r="216" spans="1:9" x14ac:dyDescent="0.25">
      <c r="A216" s="4" t="s">
        <v>673</v>
      </c>
    </row>
    <row r="217" spans="1:9" x14ac:dyDescent="0.25">
      <c r="B217" s="4">
        <v>160</v>
      </c>
      <c r="C217" s="4" t="s">
        <v>119</v>
      </c>
      <c r="D217" s="4" t="s">
        <v>838</v>
      </c>
      <c r="E217" s="4">
        <v>2006</v>
      </c>
      <c r="G217" s="4" t="s">
        <v>16</v>
      </c>
      <c r="H217" s="10" t="s">
        <v>736</v>
      </c>
      <c r="I217" s="10" t="s">
        <v>877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3"/>
  <sheetViews>
    <sheetView workbookViewId="0">
      <selection activeCell="H6" sqref="H1:I1048576"/>
    </sheetView>
  </sheetViews>
  <sheetFormatPr defaultColWidth="8.85546875" defaultRowHeight="15" x14ac:dyDescent="0.25"/>
  <cols>
    <col min="8" max="9" width="11.5703125" style="10" bestFit="1" customWidth="1"/>
  </cols>
  <sheetData>
    <row r="1" spans="1:9" x14ac:dyDescent="0.25">
      <c r="A1" t="s">
        <v>896</v>
      </c>
    </row>
    <row r="2" spans="1:9" x14ac:dyDescent="0.25">
      <c r="A2" t="s">
        <v>886</v>
      </c>
    </row>
    <row r="3" spans="1:9" x14ac:dyDescent="0.25">
      <c r="A3" t="s">
        <v>688</v>
      </c>
    </row>
    <row r="5" spans="1:9" x14ac:dyDescent="0.25">
      <c r="A5" t="s">
        <v>490</v>
      </c>
      <c r="B5" t="s">
        <v>491</v>
      </c>
      <c r="C5" t="s">
        <v>689</v>
      </c>
      <c r="D5" t="s">
        <v>492</v>
      </c>
      <c r="E5" t="s">
        <v>493</v>
      </c>
      <c r="F5" t="s">
        <v>494</v>
      </c>
      <c r="G5" t="s">
        <v>412</v>
      </c>
      <c r="H5" s="10" t="s">
        <v>496</v>
      </c>
      <c r="I5" s="10" t="s">
        <v>497</v>
      </c>
    </row>
    <row r="8" spans="1:9" x14ac:dyDescent="0.25">
      <c r="A8" t="s">
        <v>882</v>
      </c>
    </row>
    <row r="9" spans="1:9" x14ac:dyDescent="0.25">
      <c r="A9">
        <v>1</v>
      </c>
      <c r="B9">
        <v>24</v>
      </c>
      <c r="C9" t="s">
        <v>17</v>
      </c>
      <c r="D9" t="s">
        <v>518</v>
      </c>
      <c r="E9">
        <v>2008</v>
      </c>
      <c r="F9" t="s">
        <v>499</v>
      </c>
      <c r="G9" t="s">
        <v>16</v>
      </c>
      <c r="H9" s="10">
        <v>6.5219907407407414E-4</v>
      </c>
      <c r="I9" s="10">
        <v>0</v>
      </c>
    </row>
    <row r="10" spans="1:9" x14ac:dyDescent="0.25">
      <c r="A10">
        <v>2</v>
      </c>
      <c r="B10">
        <v>30</v>
      </c>
      <c r="C10" t="s">
        <v>25</v>
      </c>
      <c r="D10" t="s">
        <v>530</v>
      </c>
      <c r="E10">
        <v>2008</v>
      </c>
      <c r="F10" t="s">
        <v>499</v>
      </c>
      <c r="G10" t="s">
        <v>16</v>
      </c>
      <c r="H10" s="10">
        <v>6.5752314814814829E-4</v>
      </c>
      <c r="I10" s="10">
        <v>5.3240740740740749E-6</v>
      </c>
    </row>
    <row r="11" spans="1:9" x14ac:dyDescent="0.25">
      <c r="A11">
        <v>3</v>
      </c>
      <c r="B11">
        <v>6</v>
      </c>
      <c r="C11" t="s">
        <v>30</v>
      </c>
      <c r="D11" t="s">
        <v>516</v>
      </c>
      <c r="E11">
        <v>2008</v>
      </c>
      <c r="F11" t="s">
        <v>499</v>
      </c>
      <c r="G11" t="s">
        <v>16</v>
      </c>
      <c r="H11" s="10">
        <v>6.5914351851851854E-4</v>
      </c>
      <c r="I11" s="10">
        <v>6.9444444444444439E-6</v>
      </c>
    </row>
    <row r="12" spans="1:9" x14ac:dyDescent="0.25">
      <c r="A12">
        <v>4</v>
      </c>
      <c r="B12">
        <v>9</v>
      </c>
      <c r="C12" t="s">
        <v>317</v>
      </c>
      <c r="D12" t="s">
        <v>540</v>
      </c>
      <c r="E12">
        <v>2009</v>
      </c>
      <c r="F12" t="s">
        <v>499</v>
      </c>
      <c r="G12" t="s">
        <v>16</v>
      </c>
      <c r="H12" s="10">
        <v>6.6273148148148148E-4</v>
      </c>
      <c r="I12" s="10">
        <v>1.0532407407407406E-5</v>
      </c>
    </row>
    <row r="13" spans="1:9" x14ac:dyDescent="0.25">
      <c r="A13">
        <v>5</v>
      </c>
      <c r="B13">
        <v>36</v>
      </c>
      <c r="C13" t="s">
        <v>429</v>
      </c>
      <c r="D13" t="s">
        <v>534</v>
      </c>
      <c r="E13">
        <v>2009</v>
      </c>
      <c r="F13" t="s">
        <v>499</v>
      </c>
      <c r="G13" t="s">
        <v>16</v>
      </c>
      <c r="H13" s="10">
        <v>6.6388888888888888E-4</v>
      </c>
      <c r="I13" s="10">
        <v>1.1689814814814814E-5</v>
      </c>
    </row>
    <row r="14" spans="1:9" x14ac:dyDescent="0.25">
      <c r="A14">
        <v>6</v>
      </c>
      <c r="B14">
        <v>18</v>
      </c>
      <c r="C14" t="s">
        <v>44</v>
      </c>
      <c r="D14" t="s">
        <v>509</v>
      </c>
      <c r="E14">
        <v>2008</v>
      </c>
      <c r="F14" t="s">
        <v>499</v>
      </c>
      <c r="G14" t="s">
        <v>16</v>
      </c>
      <c r="H14" s="10">
        <v>6.7106481481481477E-4</v>
      </c>
      <c r="I14" s="10">
        <v>1.8865740740740738E-5</v>
      </c>
    </row>
    <row r="15" spans="1:9" x14ac:dyDescent="0.25">
      <c r="A15">
        <v>7</v>
      </c>
      <c r="B15">
        <v>38</v>
      </c>
      <c r="C15" t="s">
        <v>343</v>
      </c>
      <c r="D15" t="s">
        <v>523</v>
      </c>
      <c r="E15">
        <v>2009</v>
      </c>
      <c r="F15" t="s">
        <v>499</v>
      </c>
      <c r="G15" t="s">
        <v>16</v>
      </c>
      <c r="H15" s="10">
        <v>6.8333333333333343E-4</v>
      </c>
      <c r="I15" s="10">
        <v>3.1134259259259254E-5</v>
      </c>
    </row>
    <row r="16" spans="1:9" x14ac:dyDescent="0.25">
      <c r="A16">
        <v>8</v>
      </c>
      <c r="B16">
        <v>15</v>
      </c>
      <c r="C16" t="s">
        <v>340</v>
      </c>
      <c r="D16" t="s">
        <v>507</v>
      </c>
      <c r="E16">
        <v>2009</v>
      </c>
      <c r="F16" t="s">
        <v>499</v>
      </c>
      <c r="G16" t="s">
        <v>16</v>
      </c>
      <c r="H16" s="10">
        <v>6.8541666666666664E-4</v>
      </c>
      <c r="I16" s="10">
        <v>3.3217592592592588E-5</v>
      </c>
    </row>
    <row r="17" spans="1:9" x14ac:dyDescent="0.25">
      <c r="A17">
        <v>9</v>
      </c>
      <c r="B17">
        <v>40</v>
      </c>
      <c r="C17" t="s">
        <v>22</v>
      </c>
      <c r="D17" t="s">
        <v>553</v>
      </c>
      <c r="E17">
        <v>2008</v>
      </c>
      <c r="F17" t="s">
        <v>499</v>
      </c>
      <c r="G17" t="s">
        <v>16</v>
      </c>
      <c r="H17" s="10">
        <v>6.9780092592592593E-4</v>
      </c>
      <c r="I17" s="10">
        <v>4.5601851851851847E-5</v>
      </c>
    </row>
    <row r="18" spans="1:9" x14ac:dyDescent="0.25">
      <c r="A18">
        <v>10</v>
      </c>
      <c r="B18">
        <v>23</v>
      </c>
      <c r="C18" t="s">
        <v>34</v>
      </c>
      <c r="D18" t="s">
        <v>524</v>
      </c>
      <c r="E18">
        <v>2008</v>
      </c>
      <c r="F18" t="s">
        <v>499</v>
      </c>
      <c r="G18" t="s">
        <v>23</v>
      </c>
      <c r="H18" s="10">
        <v>6.9861111111111111E-4</v>
      </c>
      <c r="I18" s="10">
        <v>4.6412037037037034E-5</v>
      </c>
    </row>
    <row r="19" spans="1:9" x14ac:dyDescent="0.25">
      <c r="A19">
        <v>11</v>
      </c>
      <c r="B19">
        <v>42</v>
      </c>
      <c r="C19" t="s">
        <v>304</v>
      </c>
      <c r="D19" t="s">
        <v>545</v>
      </c>
      <c r="E19">
        <v>2009</v>
      </c>
      <c r="F19" t="s">
        <v>499</v>
      </c>
      <c r="G19" t="s">
        <v>16</v>
      </c>
      <c r="H19" s="10">
        <v>7.0173611111111099E-4</v>
      </c>
      <c r="I19" s="10">
        <v>4.9537037037037035E-5</v>
      </c>
    </row>
    <row r="20" spans="1:9" x14ac:dyDescent="0.25">
      <c r="A20">
        <v>12</v>
      </c>
      <c r="B20">
        <v>13</v>
      </c>
      <c r="C20" t="s">
        <v>424</v>
      </c>
      <c r="D20" t="s">
        <v>539</v>
      </c>
      <c r="E20">
        <v>2008</v>
      </c>
      <c r="F20" t="s">
        <v>499</v>
      </c>
      <c r="G20" t="s">
        <v>18</v>
      </c>
      <c r="H20" s="10">
        <v>7.0196759259259257E-4</v>
      </c>
      <c r="I20" s="10">
        <v>4.9768518518518522E-5</v>
      </c>
    </row>
    <row r="21" spans="1:9" x14ac:dyDescent="0.25">
      <c r="A21">
        <v>13</v>
      </c>
      <c r="B21">
        <v>21</v>
      </c>
      <c r="C21" t="s">
        <v>39</v>
      </c>
      <c r="D21" t="s">
        <v>517</v>
      </c>
      <c r="E21">
        <v>2008</v>
      </c>
      <c r="F21" t="s">
        <v>499</v>
      </c>
      <c r="G21" t="s">
        <v>16</v>
      </c>
      <c r="H21" s="10">
        <v>7.04050925925926E-4</v>
      </c>
      <c r="I21" s="10">
        <v>5.1851851851851857E-5</v>
      </c>
    </row>
    <row r="22" spans="1:9" x14ac:dyDescent="0.25">
      <c r="A22">
        <v>14</v>
      </c>
      <c r="B22">
        <v>4</v>
      </c>
      <c r="C22" t="s">
        <v>350</v>
      </c>
      <c r="D22" t="s">
        <v>558</v>
      </c>
      <c r="E22">
        <v>2009</v>
      </c>
      <c r="F22" t="s">
        <v>499</v>
      </c>
      <c r="G22" t="s">
        <v>23</v>
      </c>
      <c r="H22" s="10">
        <v>7.127314814814814E-4</v>
      </c>
      <c r="I22" s="10">
        <v>6.0532407407407414E-5</v>
      </c>
    </row>
    <row r="23" spans="1:9" x14ac:dyDescent="0.25">
      <c r="A23">
        <v>15</v>
      </c>
      <c r="B23">
        <v>12</v>
      </c>
      <c r="C23" t="s">
        <v>19</v>
      </c>
      <c r="D23" t="s">
        <v>537</v>
      </c>
      <c r="E23">
        <v>2008</v>
      </c>
      <c r="F23" t="s">
        <v>499</v>
      </c>
      <c r="G23" t="s">
        <v>16</v>
      </c>
      <c r="H23" s="10">
        <v>7.2083333333333331E-4</v>
      </c>
      <c r="I23" s="10">
        <v>6.8634259259259264E-5</v>
      </c>
    </row>
    <row r="24" spans="1:9" x14ac:dyDescent="0.25">
      <c r="A24">
        <v>16</v>
      </c>
      <c r="B24">
        <v>11</v>
      </c>
      <c r="C24" t="s">
        <v>45</v>
      </c>
      <c r="D24" t="s">
        <v>544</v>
      </c>
      <c r="E24">
        <v>2008</v>
      </c>
      <c r="F24" t="s">
        <v>499</v>
      </c>
      <c r="G24" t="s">
        <v>23</v>
      </c>
      <c r="H24" s="10">
        <v>7.4675925925925919E-4</v>
      </c>
      <c r="I24" s="10">
        <v>9.4560185185185169E-5</v>
      </c>
    </row>
    <row r="25" spans="1:9" x14ac:dyDescent="0.25">
      <c r="A25">
        <v>17</v>
      </c>
      <c r="B25">
        <v>29</v>
      </c>
      <c r="C25" t="s">
        <v>35</v>
      </c>
      <c r="D25" t="s">
        <v>563</v>
      </c>
      <c r="E25">
        <v>2008</v>
      </c>
      <c r="F25" t="s">
        <v>499</v>
      </c>
      <c r="G25" t="s">
        <v>23</v>
      </c>
      <c r="H25" s="10">
        <v>7.4699074074074077E-4</v>
      </c>
      <c r="I25" s="10">
        <v>9.4791666666666649E-5</v>
      </c>
    </row>
    <row r="26" spans="1:9" x14ac:dyDescent="0.25">
      <c r="A26">
        <v>18</v>
      </c>
      <c r="B26">
        <v>16</v>
      </c>
      <c r="C26" t="s">
        <v>325</v>
      </c>
      <c r="D26" t="s">
        <v>533</v>
      </c>
      <c r="E26">
        <v>2009</v>
      </c>
      <c r="F26" t="s">
        <v>499</v>
      </c>
      <c r="G26" t="s">
        <v>18</v>
      </c>
      <c r="H26" s="10">
        <v>7.4826388888888892E-4</v>
      </c>
      <c r="I26" s="10">
        <v>9.6064814814814816E-5</v>
      </c>
    </row>
    <row r="27" spans="1:9" x14ac:dyDescent="0.25">
      <c r="A27">
        <v>19</v>
      </c>
      <c r="B27">
        <v>27</v>
      </c>
      <c r="C27" t="s">
        <v>348</v>
      </c>
      <c r="D27" t="s">
        <v>532</v>
      </c>
      <c r="E27">
        <v>2009</v>
      </c>
      <c r="F27" t="s">
        <v>499</v>
      </c>
      <c r="G27" t="s">
        <v>16</v>
      </c>
      <c r="H27" s="10">
        <v>7.4872685185185188E-4</v>
      </c>
      <c r="I27" s="10">
        <v>9.6527777777777776E-5</v>
      </c>
    </row>
    <row r="28" spans="1:9" x14ac:dyDescent="0.25">
      <c r="A28">
        <v>20</v>
      </c>
      <c r="B28">
        <v>10</v>
      </c>
      <c r="C28" t="s">
        <v>24</v>
      </c>
      <c r="D28" t="s">
        <v>556</v>
      </c>
      <c r="E28">
        <v>2008</v>
      </c>
      <c r="F28" t="s">
        <v>499</v>
      </c>
      <c r="G28" t="s">
        <v>18</v>
      </c>
      <c r="H28" s="10">
        <v>7.5162037037037038E-4</v>
      </c>
      <c r="I28" s="10">
        <v>9.9421296296296291E-5</v>
      </c>
    </row>
    <row r="29" spans="1:9" x14ac:dyDescent="0.25">
      <c r="A29">
        <v>21</v>
      </c>
      <c r="B29">
        <v>20</v>
      </c>
      <c r="C29" t="s">
        <v>296</v>
      </c>
      <c r="D29" t="s">
        <v>526</v>
      </c>
      <c r="E29">
        <v>2009</v>
      </c>
      <c r="F29" t="s">
        <v>499</v>
      </c>
      <c r="G29" t="s">
        <v>23</v>
      </c>
      <c r="H29" s="10">
        <v>7.5462962962962973E-4</v>
      </c>
      <c r="I29" s="10">
        <v>1.0243055555555555E-4</v>
      </c>
    </row>
    <row r="30" spans="1:9" x14ac:dyDescent="0.25">
      <c r="A30">
        <v>22</v>
      </c>
      <c r="B30">
        <v>7</v>
      </c>
      <c r="C30" t="s">
        <v>33</v>
      </c>
      <c r="D30" t="s">
        <v>557</v>
      </c>
      <c r="E30">
        <v>2008</v>
      </c>
      <c r="F30" t="s">
        <v>499</v>
      </c>
      <c r="G30" t="s">
        <v>18</v>
      </c>
      <c r="H30" s="10">
        <v>7.5983796296296303E-4</v>
      </c>
      <c r="I30" s="10">
        <v>1.0763888888888889E-4</v>
      </c>
    </row>
    <row r="31" spans="1:9" x14ac:dyDescent="0.25">
      <c r="A31">
        <v>23</v>
      </c>
      <c r="B31">
        <v>31</v>
      </c>
      <c r="C31" t="s">
        <v>307</v>
      </c>
      <c r="D31" t="s">
        <v>560</v>
      </c>
      <c r="E31">
        <v>2009</v>
      </c>
      <c r="F31" t="s">
        <v>499</v>
      </c>
      <c r="G31" t="s">
        <v>23</v>
      </c>
      <c r="H31" s="10">
        <v>7.618055555555555E-4</v>
      </c>
      <c r="I31" s="10">
        <v>1.0960648148148148E-4</v>
      </c>
    </row>
    <row r="32" spans="1:9" x14ac:dyDescent="0.25">
      <c r="A32">
        <v>24</v>
      </c>
      <c r="B32">
        <v>26</v>
      </c>
      <c r="C32" t="s">
        <v>41</v>
      </c>
      <c r="D32" t="s">
        <v>566</v>
      </c>
      <c r="E32">
        <v>2008</v>
      </c>
      <c r="F32" t="s">
        <v>499</v>
      </c>
      <c r="G32" t="s">
        <v>23</v>
      </c>
      <c r="H32" s="10">
        <v>7.6620370370370373E-4</v>
      </c>
      <c r="I32" s="10">
        <v>1.1400462962962963E-4</v>
      </c>
    </row>
    <row r="33" spans="1:9" x14ac:dyDescent="0.25">
      <c r="A33">
        <v>25</v>
      </c>
      <c r="B33">
        <v>19</v>
      </c>
      <c r="C33" t="s">
        <v>418</v>
      </c>
      <c r="D33" t="s">
        <v>559</v>
      </c>
      <c r="E33">
        <v>2008</v>
      </c>
      <c r="F33" t="s">
        <v>499</v>
      </c>
      <c r="G33" t="s">
        <v>18</v>
      </c>
      <c r="H33" s="10">
        <v>7.7453703703703701E-4</v>
      </c>
      <c r="I33" s="10">
        <v>1.2233796296296295E-4</v>
      </c>
    </row>
    <row r="34" spans="1:9" x14ac:dyDescent="0.25">
      <c r="A34">
        <v>26</v>
      </c>
      <c r="B34">
        <v>3</v>
      </c>
      <c r="C34" t="s">
        <v>48</v>
      </c>
      <c r="D34" t="s">
        <v>555</v>
      </c>
      <c r="E34">
        <v>2008</v>
      </c>
      <c r="F34" t="s">
        <v>499</v>
      </c>
      <c r="G34" t="s">
        <v>18</v>
      </c>
      <c r="H34" s="10">
        <v>7.765046296296297E-4</v>
      </c>
      <c r="I34" s="10">
        <v>1.2430555555555554E-4</v>
      </c>
    </row>
    <row r="35" spans="1:9" x14ac:dyDescent="0.25">
      <c r="A35">
        <v>27</v>
      </c>
      <c r="B35">
        <v>5</v>
      </c>
      <c r="C35" t="s">
        <v>40</v>
      </c>
      <c r="D35" t="s">
        <v>550</v>
      </c>
      <c r="E35">
        <v>2008</v>
      </c>
      <c r="F35" t="s">
        <v>499</v>
      </c>
      <c r="G35" t="s">
        <v>37</v>
      </c>
      <c r="H35" s="10">
        <v>7.8368055555555558E-4</v>
      </c>
      <c r="I35" s="10">
        <v>1.3148148148148147E-4</v>
      </c>
    </row>
    <row r="36" spans="1:9" x14ac:dyDescent="0.25">
      <c r="A36">
        <v>28</v>
      </c>
      <c r="B36">
        <v>25</v>
      </c>
      <c r="C36" t="s">
        <v>310</v>
      </c>
      <c r="D36" t="s">
        <v>577</v>
      </c>
      <c r="E36">
        <v>2009</v>
      </c>
      <c r="F36" t="s">
        <v>499</v>
      </c>
      <c r="G36" t="s">
        <v>18</v>
      </c>
      <c r="H36" s="10">
        <v>7.9618055555555562E-4</v>
      </c>
      <c r="I36" s="10">
        <v>1.4398148148148145E-4</v>
      </c>
    </row>
    <row r="37" spans="1:9" x14ac:dyDescent="0.25">
      <c r="A37">
        <v>29</v>
      </c>
      <c r="B37">
        <v>39</v>
      </c>
      <c r="C37" t="s">
        <v>27</v>
      </c>
      <c r="D37" t="s">
        <v>579</v>
      </c>
      <c r="E37">
        <v>2008</v>
      </c>
      <c r="F37" t="s">
        <v>499</v>
      </c>
      <c r="G37" t="s">
        <v>23</v>
      </c>
      <c r="H37" s="10">
        <v>8.0706018518518529E-4</v>
      </c>
      <c r="I37" s="10">
        <v>1.5486111111111112E-4</v>
      </c>
    </row>
    <row r="38" spans="1:9" x14ac:dyDescent="0.25">
      <c r="A38">
        <v>30</v>
      </c>
      <c r="B38">
        <v>8</v>
      </c>
      <c r="C38" t="s">
        <v>299</v>
      </c>
      <c r="D38" t="s">
        <v>551</v>
      </c>
      <c r="E38">
        <v>2009</v>
      </c>
      <c r="F38" t="s">
        <v>499</v>
      </c>
      <c r="G38" t="s">
        <v>23</v>
      </c>
      <c r="H38" s="10">
        <v>8.1319444444444451E-4</v>
      </c>
      <c r="I38" s="10">
        <v>1.6099537037037037E-4</v>
      </c>
    </row>
    <row r="39" spans="1:9" x14ac:dyDescent="0.25">
      <c r="A39">
        <v>31</v>
      </c>
      <c r="B39">
        <v>32</v>
      </c>
      <c r="C39" t="s">
        <v>51</v>
      </c>
      <c r="D39" t="s">
        <v>565</v>
      </c>
      <c r="E39">
        <v>2008</v>
      </c>
      <c r="F39" t="s">
        <v>499</v>
      </c>
      <c r="G39" t="s">
        <v>16</v>
      </c>
      <c r="H39" s="10">
        <v>8.4780092592592589E-4</v>
      </c>
      <c r="I39" s="10">
        <v>1.9560185185185183E-4</v>
      </c>
    </row>
    <row r="40" spans="1:9" x14ac:dyDescent="0.25">
      <c r="A40">
        <v>32</v>
      </c>
      <c r="B40">
        <v>37</v>
      </c>
      <c r="C40" t="s">
        <v>421</v>
      </c>
      <c r="D40" t="s">
        <v>568</v>
      </c>
      <c r="E40">
        <v>2009</v>
      </c>
      <c r="F40" t="s">
        <v>499</v>
      </c>
      <c r="G40" t="s">
        <v>23</v>
      </c>
      <c r="H40" s="10">
        <v>8.6701388888888885E-4</v>
      </c>
      <c r="I40" s="10">
        <v>2.1481481481481479E-4</v>
      </c>
    </row>
    <row r="41" spans="1:9" x14ac:dyDescent="0.25">
      <c r="A41">
        <v>33</v>
      </c>
      <c r="B41">
        <v>33</v>
      </c>
      <c r="C41" t="s">
        <v>427</v>
      </c>
      <c r="D41" t="s">
        <v>576</v>
      </c>
      <c r="E41">
        <v>2009</v>
      </c>
      <c r="F41" t="s">
        <v>499</v>
      </c>
      <c r="G41" t="s">
        <v>23</v>
      </c>
      <c r="H41" s="10">
        <v>8.798611111111111E-4</v>
      </c>
      <c r="I41" s="10">
        <v>2.2766203703703707E-4</v>
      </c>
    </row>
    <row r="42" spans="1:9" x14ac:dyDescent="0.25">
      <c r="A42">
        <v>34</v>
      </c>
      <c r="B42">
        <v>41</v>
      </c>
      <c r="C42" t="s">
        <v>332</v>
      </c>
      <c r="D42" t="s">
        <v>581</v>
      </c>
      <c r="E42">
        <v>2009</v>
      </c>
      <c r="F42" t="s">
        <v>499</v>
      </c>
      <c r="G42" t="s">
        <v>23</v>
      </c>
      <c r="H42" s="10">
        <v>8.8888888888888882E-4</v>
      </c>
      <c r="I42" s="10">
        <v>2.3668981481481479E-4</v>
      </c>
    </row>
    <row r="45" spans="1:9" x14ac:dyDescent="0.25">
      <c r="A45" t="s">
        <v>883</v>
      </c>
    </row>
    <row r="46" spans="1:9" x14ac:dyDescent="0.25">
      <c r="B46">
        <v>1</v>
      </c>
      <c r="C46" t="s">
        <v>460</v>
      </c>
      <c r="D46" t="s">
        <v>573</v>
      </c>
      <c r="E46">
        <v>2008</v>
      </c>
      <c r="F46" t="s">
        <v>499</v>
      </c>
      <c r="G46" t="s">
        <v>37</v>
      </c>
    </row>
    <row r="47" spans="1:9" x14ac:dyDescent="0.25">
      <c r="B47">
        <v>14</v>
      </c>
      <c r="C47" t="s">
        <v>294</v>
      </c>
      <c r="D47" t="s">
        <v>549</v>
      </c>
      <c r="E47">
        <v>2009</v>
      </c>
      <c r="F47" t="s">
        <v>499</v>
      </c>
      <c r="G47" t="s">
        <v>23</v>
      </c>
    </row>
    <row r="48" spans="1:9" x14ac:dyDescent="0.25">
      <c r="B48">
        <v>28</v>
      </c>
      <c r="C48" t="s">
        <v>303</v>
      </c>
      <c r="D48" t="s">
        <v>570</v>
      </c>
      <c r="E48">
        <v>2009</v>
      </c>
      <c r="F48" t="s">
        <v>499</v>
      </c>
      <c r="G48" t="s">
        <v>18</v>
      </c>
    </row>
    <row r="49" spans="1:9" x14ac:dyDescent="0.25">
      <c r="B49">
        <v>34</v>
      </c>
      <c r="C49" t="s">
        <v>469</v>
      </c>
      <c r="D49" t="s">
        <v>561</v>
      </c>
      <c r="E49">
        <v>2008</v>
      </c>
      <c r="F49" t="s">
        <v>499</v>
      </c>
      <c r="G49" t="s">
        <v>16</v>
      </c>
    </row>
    <row r="50" spans="1:9" x14ac:dyDescent="0.25">
      <c r="B50">
        <v>35</v>
      </c>
      <c r="C50" t="s">
        <v>335</v>
      </c>
      <c r="D50" t="s">
        <v>572</v>
      </c>
      <c r="E50">
        <v>2009</v>
      </c>
      <c r="F50" t="s">
        <v>499</v>
      </c>
      <c r="G50" t="s">
        <v>23</v>
      </c>
    </row>
    <row r="51" spans="1:9" x14ac:dyDescent="0.25">
      <c r="B51">
        <v>43</v>
      </c>
      <c r="C51" t="s">
        <v>324</v>
      </c>
      <c r="D51" t="s">
        <v>583</v>
      </c>
      <c r="E51">
        <v>2009</v>
      </c>
      <c r="F51" t="s">
        <v>499</v>
      </c>
      <c r="G51" t="s">
        <v>23</v>
      </c>
    </row>
    <row r="52" spans="1:9" x14ac:dyDescent="0.25">
      <c r="B52">
        <v>44</v>
      </c>
      <c r="C52" t="s">
        <v>327</v>
      </c>
      <c r="D52" t="s">
        <v>584</v>
      </c>
      <c r="E52">
        <v>2009</v>
      </c>
      <c r="F52" t="s">
        <v>499</v>
      </c>
      <c r="G52" t="s">
        <v>23</v>
      </c>
    </row>
    <row r="53" spans="1:9" x14ac:dyDescent="0.25">
      <c r="B53">
        <v>45</v>
      </c>
      <c r="C53" t="s">
        <v>314</v>
      </c>
      <c r="D53" t="s">
        <v>585</v>
      </c>
      <c r="E53">
        <v>2009</v>
      </c>
      <c r="F53" t="s">
        <v>499</v>
      </c>
      <c r="G53" t="s">
        <v>23</v>
      </c>
    </row>
    <row r="56" spans="1:9" x14ac:dyDescent="0.25">
      <c r="A56" t="s">
        <v>682</v>
      </c>
    </row>
    <row r="57" spans="1:9" x14ac:dyDescent="0.25">
      <c r="B57">
        <v>2</v>
      </c>
      <c r="C57" t="s">
        <v>353</v>
      </c>
      <c r="D57" t="s">
        <v>528</v>
      </c>
      <c r="E57">
        <v>2009</v>
      </c>
      <c r="F57" t="s">
        <v>499</v>
      </c>
      <c r="G57" t="s">
        <v>16</v>
      </c>
    </row>
    <row r="58" spans="1:9" x14ac:dyDescent="0.25">
      <c r="B58">
        <v>17</v>
      </c>
      <c r="C58" t="s">
        <v>46</v>
      </c>
      <c r="D58" t="s">
        <v>513</v>
      </c>
      <c r="E58">
        <v>2008</v>
      </c>
      <c r="F58" t="s">
        <v>499</v>
      </c>
      <c r="G58" t="s">
        <v>23</v>
      </c>
    </row>
    <row r="61" spans="1:9" x14ac:dyDescent="0.25">
      <c r="A61" t="s">
        <v>673</v>
      </c>
    </row>
    <row r="62" spans="1:9" x14ac:dyDescent="0.25">
      <c r="B62">
        <v>22</v>
      </c>
      <c r="C62" t="s">
        <v>345</v>
      </c>
      <c r="D62" t="s">
        <v>575</v>
      </c>
      <c r="E62">
        <v>2009</v>
      </c>
      <c r="F62" t="s">
        <v>499</v>
      </c>
      <c r="G62" t="s">
        <v>18</v>
      </c>
      <c r="H62" s="10" t="s">
        <v>884</v>
      </c>
      <c r="I62" s="10" t="s">
        <v>885</v>
      </c>
    </row>
    <row r="65" spans="1:9" x14ac:dyDescent="0.25">
      <c r="A65" t="s">
        <v>887</v>
      </c>
    </row>
    <row r="66" spans="1:9" x14ac:dyDescent="0.25">
      <c r="A66">
        <v>1</v>
      </c>
      <c r="B66">
        <v>60</v>
      </c>
      <c r="C66" t="s">
        <v>76</v>
      </c>
      <c r="D66" t="s">
        <v>500</v>
      </c>
      <c r="E66">
        <v>2008</v>
      </c>
      <c r="F66" t="s">
        <v>499</v>
      </c>
      <c r="G66" t="s">
        <v>16</v>
      </c>
      <c r="H66" s="10">
        <v>6.3020833333333342E-4</v>
      </c>
      <c r="I66" s="10">
        <v>0</v>
      </c>
    </row>
    <row r="67" spans="1:9" x14ac:dyDescent="0.25">
      <c r="A67">
        <v>2</v>
      </c>
      <c r="B67">
        <v>62</v>
      </c>
      <c r="C67" t="s">
        <v>80</v>
      </c>
      <c r="D67" t="s">
        <v>505</v>
      </c>
      <c r="E67">
        <v>2008</v>
      </c>
      <c r="F67" t="s">
        <v>499</v>
      </c>
      <c r="G67" t="s">
        <v>23</v>
      </c>
      <c r="H67" s="10">
        <v>6.3807870370370375E-4</v>
      </c>
      <c r="I67" s="10">
        <v>7.8703703703703719E-6</v>
      </c>
    </row>
    <row r="68" spans="1:9" x14ac:dyDescent="0.25">
      <c r="A68">
        <v>3</v>
      </c>
      <c r="B68">
        <v>66</v>
      </c>
      <c r="C68" t="s">
        <v>384</v>
      </c>
      <c r="D68" t="s">
        <v>503</v>
      </c>
      <c r="E68">
        <v>2009</v>
      </c>
      <c r="F68" t="s">
        <v>499</v>
      </c>
      <c r="G68" t="s">
        <v>16</v>
      </c>
      <c r="H68" s="10">
        <v>6.5127314814814822E-4</v>
      </c>
      <c r="I68" s="10">
        <v>2.1064814814814813E-5</v>
      </c>
    </row>
    <row r="69" spans="1:9" x14ac:dyDescent="0.25">
      <c r="A69">
        <v>4</v>
      </c>
      <c r="B69">
        <v>64</v>
      </c>
      <c r="C69" t="s">
        <v>92</v>
      </c>
      <c r="D69" t="s">
        <v>511</v>
      </c>
      <c r="E69">
        <v>2008</v>
      </c>
      <c r="F69" t="s">
        <v>499</v>
      </c>
      <c r="G69" t="s">
        <v>18</v>
      </c>
      <c r="H69" s="10">
        <v>6.6469907407407406E-4</v>
      </c>
      <c r="I69" s="10">
        <v>3.4490740740740742E-5</v>
      </c>
    </row>
    <row r="70" spans="1:9" x14ac:dyDescent="0.25">
      <c r="A70">
        <v>5</v>
      </c>
      <c r="B70">
        <v>51</v>
      </c>
      <c r="C70" t="s">
        <v>75</v>
      </c>
      <c r="D70" t="s">
        <v>502</v>
      </c>
      <c r="E70">
        <v>2008</v>
      </c>
      <c r="F70" t="s">
        <v>499</v>
      </c>
      <c r="G70" t="s">
        <v>37</v>
      </c>
      <c r="H70" s="10">
        <v>6.677083333333332E-4</v>
      </c>
      <c r="I70" s="10">
        <v>3.7500000000000003E-5</v>
      </c>
    </row>
    <row r="71" spans="1:9" x14ac:dyDescent="0.25">
      <c r="A71">
        <v>6</v>
      </c>
      <c r="B71">
        <v>48</v>
      </c>
      <c r="C71" t="s">
        <v>89</v>
      </c>
      <c r="D71" t="s">
        <v>510</v>
      </c>
      <c r="E71">
        <v>2008</v>
      </c>
      <c r="F71" t="s">
        <v>499</v>
      </c>
      <c r="G71" t="s">
        <v>16</v>
      </c>
      <c r="H71" s="10">
        <v>6.6979166666666663E-4</v>
      </c>
      <c r="I71" s="10">
        <v>3.9583333333333331E-5</v>
      </c>
    </row>
    <row r="72" spans="1:9" x14ac:dyDescent="0.25">
      <c r="A72">
        <v>7</v>
      </c>
      <c r="B72">
        <v>52</v>
      </c>
      <c r="C72" t="s">
        <v>103</v>
      </c>
      <c r="D72" t="s">
        <v>541</v>
      </c>
      <c r="E72">
        <v>2008</v>
      </c>
      <c r="F72" t="s">
        <v>499</v>
      </c>
      <c r="G72" t="s">
        <v>16</v>
      </c>
      <c r="H72" s="10">
        <v>6.7812500000000002E-4</v>
      </c>
      <c r="I72" s="10">
        <v>4.7916666666666655E-5</v>
      </c>
    </row>
    <row r="73" spans="1:9" x14ac:dyDescent="0.25">
      <c r="A73">
        <v>8</v>
      </c>
      <c r="B73">
        <v>82</v>
      </c>
      <c r="C73" t="s">
        <v>102</v>
      </c>
      <c r="D73" t="s">
        <v>514</v>
      </c>
      <c r="E73">
        <v>2008</v>
      </c>
      <c r="F73" t="s">
        <v>499</v>
      </c>
      <c r="G73" t="s">
        <v>18</v>
      </c>
      <c r="H73" s="10">
        <v>6.8148148148148159E-4</v>
      </c>
      <c r="I73" s="10">
        <v>5.1273148148148143E-5</v>
      </c>
    </row>
    <row r="74" spans="1:9" x14ac:dyDescent="0.25">
      <c r="A74">
        <v>9</v>
      </c>
      <c r="B74">
        <v>75</v>
      </c>
      <c r="C74" t="s">
        <v>397</v>
      </c>
      <c r="D74" t="s">
        <v>512</v>
      </c>
      <c r="E74">
        <v>2009</v>
      </c>
      <c r="F74" t="s">
        <v>499</v>
      </c>
      <c r="G74" t="s">
        <v>16</v>
      </c>
      <c r="H74" s="10">
        <v>6.8321759259259258E-4</v>
      </c>
      <c r="I74" s="10">
        <v>5.3009259259259264E-5</v>
      </c>
    </row>
    <row r="75" spans="1:9" x14ac:dyDescent="0.25">
      <c r="A75">
        <v>10</v>
      </c>
      <c r="B75">
        <v>68</v>
      </c>
      <c r="C75" t="s">
        <v>434</v>
      </c>
      <c r="D75" t="s">
        <v>522</v>
      </c>
      <c r="E75">
        <v>2009</v>
      </c>
      <c r="F75" t="s">
        <v>499</v>
      </c>
      <c r="G75" t="s">
        <v>23</v>
      </c>
      <c r="H75" s="10">
        <v>6.8379629629629639E-4</v>
      </c>
      <c r="I75" s="10">
        <v>5.3587962962962957E-5</v>
      </c>
    </row>
    <row r="76" spans="1:9" x14ac:dyDescent="0.25">
      <c r="A76">
        <v>11</v>
      </c>
      <c r="B76">
        <v>65</v>
      </c>
      <c r="C76" t="s">
        <v>81</v>
      </c>
      <c r="D76" t="s">
        <v>515</v>
      </c>
      <c r="E76">
        <v>2008</v>
      </c>
      <c r="F76" t="s">
        <v>499</v>
      </c>
      <c r="G76" t="s">
        <v>23</v>
      </c>
      <c r="H76" s="10">
        <v>6.8472222222222231E-4</v>
      </c>
      <c r="I76" s="10">
        <v>5.4513888888888891E-5</v>
      </c>
    </row>
    <row r="77" spans="1:9" x14ac:dyDescent="0.25">
      <c r="A77">
        <v>12</v>
      </c>
      <c r="B77">
        <v>85</v>
      </c>
      <c r="C77" t="s">
        <v>96</v>
      </c>
      <c r="D77" t="s">
        <v>504</v>
      </c>
      <c r="E77">
        <v>2008</v>
      </c>
      <c r="F77" t="s">
        <v>499</v>
      </c>
      <c r="G77" t="s">
        <v>18</v>
      </c>
      <c r="H77" s="10">
        <v>6.8773148148148155E-4</v>
      </c>
      <c r="I77" s="10">
        <v>5.7523148148148146E-5</v>
      </c>
    </row>
    <row r="78" spans="1:9" x14ac:dyDescent="0.25">
      <c r="A78">
        <v>13</v>
      </c>
      <c r="B78">
        <v>81</v>
      </c>
      <c r="C78" t="s">
        <v>447</v>
      </c>
      <c r="D78" t="s">
        <v>536</v>
      </c>
      <c r="E78">
        <v>2009</v>
      </c>
      <c r="F78" t="s">
        <v>499</v>
      </c>
      <c r="G78" t="s">
        <v>16</v>
      </c>
      <c r="H78" s="10">
        <v>6.9097222222222216E-4</v>
      </c>
      <c r="I78" s="10">
        <v>6.076388888888888E-5</v>
      </c>
    </row>
    <row r="79" spans="1:9" x14ac:dyDescent="0.25">
      <c r="A79">
        <v>14</v>
      </c>
      <c r="B79">
        <v>71</v>
      </c>
      <c r="C79" t="s">
        <v>87</v>
      </c>
      <c r="D79" t="s">
        <v>506</v>
      </c>
      <c r="E79">
        <v>2008</v>
      </c>
      <c r="F79" t="s">
        <v>499</v>
      </c>
      <c r="G79" t="s">
        <v>23</v>
      </c>
      <c r="H79" s="10">
        <v>6.9120370370370375E-4</v>
      </c>
      <c r="I79" s="10">
        <v>6.0995370370370374E-5</v>
      </c>
    </row>
    <row r="80" spans="1:9" x14ac:dyDescent="0.25">
      <c r="A80">
        <v>15</v>
      </c>
      <c r="B80">
        <v>56</v>
      </c>
      <c r="C80" t="s">
        <v>393</v>
      </c>
      <c r="D80" t="s">
        <v>508</v>
      </c>
      <c r="E80">
        <v>2009</v>
      </c>
      <c r="F80" t="s">
        <v>499</v>
      </c>
      <c r="G80" t="s">
        <v>16</v>
      </c>
      <c r="H80" s="10">
        <v>6.9849537037037048E-4</v>
      </c>
      <c r="I80" s="10">
        <v>6.8287037037037044E-5</v>
      </c>
    </row>
    <row r="81" spans="1:9" x14ac:dyDescent="0.25">
      <c r="A81">
        <v>16</v>
      </c>
      <c r="B81">
        <v>58</v>
      </c>
      <c r="C81" t="s">
        <v>400</v>
      </c>
      <c r="D81" t="s">
        <v>588</v>
      </c>
      <c r="E81">
        <v>2009</v>
      </c>
      <c r="F81" t="s">
        <v>499</v>
      </c>
      <c r="G81" t="s">
        <v>23</v>
      </c>
      <c r="H81" s="10">
        <v>7.1574074074074075E-4</v>
      </c>
      <c r="I81" s="10">
        <v>8.5532407407407391E-5</v>
      </c>
    </row>
    <row r="82" spans="1:9" x14ac:dyDescent="0.25">
      <c r="A82">
        <v>17</v>
      </c>
      <c r="B82">
        <v>50</v>
      </c>
      <c r="C82" t="s">
        <v>95</v>
      </c>
      <c r="D82" t="s">
        <v>527</v>
      </c>
      <c r="E82">
        <v>2008</v>
      </c>
      <c r="F82" t="s">
        <v>499</v>
      </c>
      <c r="G82" t="s">
        <v>23</v>
      </c>
      <c r="H82" s="10">
        <v>7.1666666666666667E-4</v>
      </c>
      <c r="I82" s="10">
        <v>8.6458333333333339E-5</v>
      </c>
    </row>
    <row r="83" spans="1:9" x14ac:dyDescent="0.25">
      <c r="A83">
        <v>18</v>
      </c>
      <c r="B83">
        <v>74</v>
      </c>
      <c r="C83" t="s">
        <v>91</v>
      </c>
      <c r="D83" t="s">
        <v>521</v>
      </c>
      <c r="E83">
        <v>2008</v>
      </c>
      <c r="F83" t="s">
        <v>499</v>
      </c>
      <c r="G83" t="s">
        <v>23</v>
      </c>
      <c r="H83" s="10">
        <v>7.1967592592592602E-4</v>
      </c>
      <c r="I83" s="10">
        <v>8.9467592592592593E-5</v>
      </c>
    </row>
    <row r="84" spans="1:9" x14ac:dyDescent="0.25">
      <c r="A84">
        <v>19</v>
      </c>
      <c r="B84">
        <v>53</v>
      </c>
      <c r="C84" t="s">
        <v>368</v>
      </c>
      <c r="D84" t="s">
        <v>529</v>
      </c>
      <c r="E84">
        <v>2008</v>
      </c>
      <c r="F84" t="s">
        <v>499</v>
      </c>
      <c r="G84" t="s">
        <v>18</v>
      </c>
      <c r="H84" s="10">
        <v>7.2349537037037044E-4</v>
      </c>
      <c r="I84" s="10">
        <v>9.3287037037037028E-5</v>
      </c>
    </row>
    <row r="85" spans="1:9" x14ac:dyDescent="0.25">
      <c r="A85">
        <v>20</v>
      </c>
      <c r="B85">
        <v>54</v>
      </c>
      <c r="C85" t="s">
        <v>474</v>
      </c>
      <c r="D85" t="s">
        <v>542</v>
      </c>
      <c r="E85">
        <v>2008</v>
      </c>
      <c r="F85" t="s">
        <v>499</v>
      </c>
      <c r="G85" t="s">
        <v>23</v>
      </c>
      <c r="H85" s="10">
        <v>7.2488425925925932E-4</v>
      </c>
      <c r="I85" s="10">
        <v>9.4675925925925936E-5</v>
      </c>
    </row>
    <row r="86" spans="1:9" x14ac:dyDescent="0.25">
      <c r="A86">
        <v>21</v>
      </c>
      <c r="B86">
        <v>49</v>
      </c>
      <c r="C86" t="s">
        <v>361</v>
      </c>
      <c r="D86" t="s">
        <v>535</v>
      </c>
      <c r="E86">
        <v>2009</v>
      </c>
      <c r="F86" t="s">
        <v>499</v>
      </c>
      <c r="G86" t="s">
        <v>18</v>
      </c>
      <c r="H86" s="10">
        <v>7.4872685185185188E-4</v>
      </c>
      <c r="I86" s="10">
        <v>1.1851851851851851E-4</v>
      </c>
    </row>
    <row r="87" spans="1:9" x14ac:dyDescent="0.25">
      <c r="A87">
        <v>22</v>
      </c>
      <c r="B87">
        <v>67</v>
      </c>
      <c r="C87" t="s">
        <v>383</v>
      </c>
      <c r="D87" t="s">
        <v>546</v>
      </c>
      <c r="E87">
        <v>2009</v>
      </c>
      <c r="F87" t="s">
        <v>499</v>
      </c>
      <c r="G87" t="s">
        <v>18</v>
      </c>
      <c r="H87" s="10">
        <v>7.5208333333333334E-4</v>
      </c>
      <c r="I87" s="10">
        <v>1.2187499999999998E-4</v>
      </c>
    </row>
    <row r="88" spans="1:9" x14ac:dyDescent="0.25">
      <c r="A88">
        <v>23</v>
      </c>
      <c r="B88">
        <v>70</v>
      </c>
      <c r="C88" t="s">
        <v>98</v>
      </c>
      <c r="D88" t="s">
        <v>547</v>
      </c>
      <c r="E88">
        <v>2008</v>
      </c>
      <c r="F88" t="s">
        <v>499</v>
      </c>
      <c r="G88" t="s">
        <v>18</v>
      </c>
      <c r="H88" s="10">
        <v>7.7905092592592577E-4</v>
      </c>
      <c r="I88" s="10">
        <v>1.4884259259259259E-4</v>
      </c>
    </row>
    <row r="89" spans="1:9" x14ac:dyDescent="0.25">
      <c r="A89">
        <v>24</v>
      </c>
      <c r="B89">
        <v>78</v>
      </c>
      <c r="C89" t="s">
        <v>439</v>
      </c>
      <c r="D89" t="s">
        <v>554</v>
      </c>
      <c r="E89">
        <v>2008</v>
      </c>
      <c r="F89" t="s">
        <v>499</v>
      </c>
      <c r="G89" t="s">
        <v>16</v>
      </c>
      <c r="H89" s="10">
        <v>7.8553240740740742E-4</v>
      </c>
      <c r="I89" s="10">
        <v>1.5532407407407406E-4</v>
      </c>
    </row>
    <row r="90" spans="1:9" x14ac:dyDescent="0.25">
      <c r="A90">
        <v>25</v>
      </c>
      <c r="B90">
        <v>76</v>
      </c>
      <c r="C90" t="s">
        <v>380</v>
      </c>
      <c r="D90" t="s">
        <v>574</v>
      </c>
      <c r="E90">
        <v>2009</v>
      </c>
      <c r="F90" t="s">
        <v>499</v>
      </c>
      <c r="G90" t="s">
        <v>18</v>
      </c>
      <c r="H90" s="10">
        <v>7.9259259259259257E-4</v>
      </c>
      <c r="I90" s="10">
        <v>1.6238425925925923E-4</v>
      </c>
    </row>
    <row r="91" spans="1:9" x14ac:dyDescent="0.25">
      <c r="A91">
        <v>26</v>
      </c>
      <c r="B91">
        <v>69</v>
      </c>
      <c r="C91" t="s">
        <v>402</v>
      </c>
      <c r="D91" t="s">
        <v>543</v>
      </c>
      <c r="E91">
        <v>2009</v>
      </c>
      <c r="F91" t="s">
        <v>499</v>
      </c>
      <c r="G91" t="s">
        <v>16</v>
      </c>
      <c r="H91" s="10">
        <v>8.3784722222222236E-4</v>
      </c>
      <c r="I91" s="10">
        <v>2.0763888888888893E-4</v>
      </c>
    </row>
    <row r="92" spans="1:9" x14ac:dyDescent="0.25">
      <c r="A92">
        <v>27</v>
      </c>
      <c r="B92">
        <v>73</v>
      </c>
      <c r="C92" t="s">
        <v>437</v>
      </c>
      <c r="D92" t="s">
        <v>562</v>
      </c>
      <c r="E92">
        <v>2008</v>
      </c>
      <c r="F92" t="s">
        <v>499</v>
      </c>
      <c r="G92" t="s">
        <v>18</v>
      </c>
      <c r="H92" s="10">
        <v>8.564814814814815E-4</v>
      </c>
      <c r="I92" s="10">
        <v>2.2627314814814816E-4</v>
      </c>
    </row>
    <row r="93" spans="1:9" x14ac:dyDescent="0.25">
      <c r="A93">
        <v>28</v>
      </c>
      <c r="B93">
        <v>83</v>
      </c>
      <c r="C93" t="s">
        <v>377</v>
      </c>
      <c r="D93" t="s">
        <v>564</v>
      </c>
      <c r="E93">
        <v>2009</v>
      </c>
      <c r="F93" t="s">
        <v>499</v>
      </c>
      <c r="G93" t="s">
        <v>23</v>
      </c>
      <c r="H93" s="10">
        <v>8.6874999999999984E-4</v>
      </c>
      <c r="I93" s="10">
        <v>2.3854166666666663E-4</v>
      </c>
    </row>
    <row r="94" spans="1:9" x14ac:dyDescent="0.25">
      <c r="A94">
        <v>29</v>
      </c>
      <c r="B94">
        <v>84</v>
      </c>
      <c r="C94" t="s">
        <v>99</v>
      </c>
      <c r="D94" t="s">
        <v>587</v>
      </c>
      <c r="E94">
        <v>2008</v>
      </c>
      <c r="F94" t="s">
        <v>499</v>
      </c>
      <c r="G94" t="s">
        <v>16</v>
      </c>
      <c r="H94" s="10">
        <v>8.717592592592593E-4</v>
      </c>
      <c r="I94" s="10">
        <v>2.415509259259259E-4</v>
      </c>
    </row>
    <row r="95" spans="1:9" x14ac:dyDescent="0.25">
      <c r="A95">
        <v>30</v>
      </c>
      <c r="B95">
        <v>86</v>
      </c>
      <c r="C95" t="s">
        <v>363</v>
      </c>
      <c r="D95" t="s">
        <v>578</v>
      </c>
      <c r="E95">
        <v>2009</v>
      </c>
      <c r="F95" t="s">
        <v>499</v>
      </c>
      <c r="G95" t="s">
        <v>23</v>
      </c>
      <c r="H95" s="10">
        <v>9.1944444444444452E-4</v>
      </c>
      <c r="I95" s="10">
        <v>2.892361111111111E-4</v>
      </c>
    </row>
    <row r="96" spans="1:9" x14ac:dyDescent="0.25">
      <c r="A96">
        <v>31</v>
      </c>
      <c r="B96">
        <v>59</v>
      </c>
      <c r="C96" t="s">
        <v>482</v>
      </c>
      <c r="D96" t="s">
        <v>582</v>
      </c>
      <c r="E96">
        <v>2009</v>
      </c>
      <c r="F96" t="s">
        <v>499</v>
      </c>
      <c r="G96" t="s">
        <v>37</v>
      </c>
      <c r="H96" s="10">
        <v>9.2141203703703699E-4</v>
      </c>
      <c r="I96" s="10">
        <v>2.9120370370370373E-4</v>
      </c>
    </row>
    <row r="99" spans="1:7" x14ac:dyDescent="0.25">
      <c r="A99" t="s">
        <v>775</v>
      </c>
    </row>
    <row r="100" spans="1:7" x14ac:dyDescent="0.25">
      <c r="B100">
        <v>61</v>
      </c>
      <c r="C100" t="s">
        <v>444</v>
      </c>
      <c r="D100" t="s">
        <v>520</v>
      </c>
      <c r="E100">
        <v>2008</v>
      </c>
      <c r="F100" t="s">
        <v>499</v>
      </c>
      <c r="G100" t="s">
        <v>18</v>
      </c>
    </row>
    <row r="101" spans="1:7" x14ac:dyDescent="0.25">
      <c r="B101">
        <v>79</v>
      </c>
      <c r="C101" t="s">
        <v>432</v>
      </c>
      <c r="D101" t="s">
        <v>567</v>
      </c>
      <c r="E101">
        <v>2009</v>
      </c>
      <c r="F101" t="s">
        <v>499</v>
      </c>
      <c r="G101" t="s">
        <v>18</v>
      </c>
    </row>
    <row r="102" spans="1:7" x14ac:dyDescent="0.25">
      <c r="B102">
        <v>88</v>
      </c>
      <c r="C102" t="s">
        <v>389</v>
      </c>
      <c r="D102" t="s">
        <v>580</v>
      </c>
      <c r="E102">
        <v>2009</v>
      </c>
      <c r="F102" t="s">
        <v>499</v>
      </c>
      <c r="G102" t="s">
        <v>23</v>
      </c>
    </row>
    <row r="103" spans="1:7" x14ac:dyDescent="0.25">
      <c r="B103">
        <v>89</v>
      </c>
      <c r="C103" t="s">
        <v>442</v>
      </c>
      <c r="D103" t="s">
        <v>552</v>
      </c>
      <c r="E103">
        <v>2009</v>
      </c>
      <c r="F103" t="s">
        <v>499</v>
      </c>
      <c r="G103" t="s">
        <v>18</v>
      </c>
    </row>
    <row r="104" spans="1:7" x14ac:dyDescent="0.25">
      <c r="B104">
        <v>90</v>
      </c>
      <c r="C104" t="s">
        <v>387</v>
      </c>
      <c r="D104" t="s">
        <v>589</v>
      </c>
      <c r="E104">
        <v>2009</v>
      </c>
      <c r="F104" t="s">
        <v>499</v>
      </c>
      <c r="G104" t="s">
        <v>23</v>
      </c>
    </row>
    <row r="107" spans="1:7" x14ac:dyDescent="0.25">
      <c r="A107" t="s">
        <v>888</v>
      </c>
    </row>
    <row r="108" spans="1:7" x14ac:dyDescent="0.25">
      <c r="B108">
        <v>55</v>
      </c>
      <c r="C108" t="s">
        <v>464</v>
      </c>
      <c r="D108" t="s">
        <v>571</v>
      </c>
      <c r="E108">
        <v>2008</v>
      </c>
      <c r="F108" t="s">
        <v>499</v>
      </c>
      <c r="G108" t="s">
        <v>37</v>
      </c>
    </row>
    <row r="109" spans="1:7" x14ac:dyDescent="0.25">
      <c r="B109">
        <v>57</v>
      </c>
      <c r="C109" t="s">
        <v>373</v>
      </c>
      <c r="D109" t="s">
        <v>548</v>
      </c>
      <c r="E109">
        <v>2009</v>
      </c>
      <c r="F109" t="s">
        <v>499</v>
      </c>
      <c r="G109" t="s">
        <v>18</v>
      </c>
    </row>
    <row r="110" spans="1:7" x14ac:dyDescent="0.25">
      <c r="B110">
        <v>63</v>
      </c>
      <c r="C110" t="s">
        <v>461</v>
      </c>
      <c r="D110" t="s">
        <v>519</v>
      </c>
      <c r="E110">
        <v>2008</v>
      </c>
      <c r="F110" t="s">
        <v>499</v>
      </c>
      <c r="G110" t="s">
        <v>16</v>
      </c>
    </row>
    <row r="111" spans="1:7" x14ac:dyDescent="0.25">
      <c r="B111">
        <v>72</v>
      </c>
      <c r="C111" t="s">
        <v>472</v>
      </c>
      <c r="D111" t="s">
        <v>569</v>
      </c>
      <c r="E111">
        <v>2009</v>
      </c>
      <c r="F111" t="s">
        <v>499</v>
      </c>
      <c r="G111" t="s">
        <v>16</v>
      </c>
    </row>
    <row r="112" spans="1:7" x14ac:dyDescent="0.25">
      <c r="B112">
        <v>77</v>
      </c>
      <c r="C112" t="s">
        <v>94</v>
      </c>
      <c r="D112" t="s">
        <v>531</v>
      </c>
      <c r="E112">
        <v>2008</v>
      </c>
      <c r="F112" t="s">
        <v>499</v>
      </c>
      <c r="G112" t="s">
        <v>23</v>
      </c>
    </row>
    <row r="113" spans="1:9" x14ac:dyDescent="0.25">
      <c r="B113">
        <v>80</v>
      </c>
      <c r="C113" t="s">
        <v>359</v>
      </c>
      <c r="D113" t="s">
        <v>538</v>
      </c>
      <c r="E113">
        <v>2009</v>
      </c>
      <c r="F113" t="s">
        <v>499</v>
      </c>
      <c r="G113" t="s">
        <v>23</v>
      </c>
    </row>
    <row r="114" spans="1:9" x14ac:dyDescent="0.25">
      <c r="B114">
        <v>87</v>
      </c>
      <c r="C114" t="s">
        <v>97</v>
      </c>
      <c r="D114" t="s">
        <v>498</v>
      </c>
      <c r="E114">
        <v>2008</v>
      </c>
      <c r="F114" t="s">
        <v>499</v>
      </c>
      <c r="G114" t="s">
        <v>18</v>
      </c>
    </row>
    <row r="117" spans="1:9" x14ac:dyDescent="0.25">
      <c r="A117" t="s">
        <v>673</v>
      </c>
    </row>
    <row r="118" spans="1:9" x14ac:dyDescent="0.25">
      <c r="B118">
        <v>47</v>
      </c>
      <c r="C118" t="s">
        <v>93</v>
      </c>
      <c r="D118" t="s">
        <v>525</v>
      </c>
      <c r="E118">
        <v>2008</v>
      </c>
      <c r="F118" t="s">
        <v>499</v>
      </c>
      <c r="G118" t="s">
        <v>37</v>
      </c>
      <c r="H118" s="10" t="s">
        <v>889</v>
      </c>
      <c r="I118" s="10" t="s">
        <v>890</v>
      </c>
    </row>
    <row r="121" spans="1:9" x14ac:dyDescent="0.25">
      <c r="A121" t="s">
        <v>891</v>
      </c>
    </row>
    <row r="122" spans="1:9" x14ac:dyDescent="0.25">
      <c r="A122">
        <v>1</v>
      </c>
      <c r="B122">
        <v>122</v>
      </c>
      <c r="C122" t="s">
        <v>53</v>
      </c>
      <c r="D122" t="s">
        <v>593</v>
      </c>
      <c r="E122">
        <v>2006</v>
      </c>
      <c r="F122" t="s">
        <v>499</v>
      </c>
      <c r="G122" t="s">
        <v>16</v>
      </c>
      <c r="H122" s="10">
        <v>6.0752314814814816E-4</v>
      </c>
      <c r="I122" s="10">
        <v>0</v>
      </c>
    </row>
    <row r="123" spans="1:9" x14ac:dyDescent="0.25">
      <c r="A123">
        <v>2</v>
      </c>
      <c r="B123">
        <v>119</v>
      </c>
      <c r="C123" t="s">
        <v>42</v>
      </c>
      <c r="D123" t="s">
        <v>605</v>
      </c>
      <c r="E123">
        <v>2007</v>
      </c>
      <c r="F123" t="s">
        <v>499</v>
      </c>
      <c r="G123" t="s">
        <v>16</v>
      </c>
      <c r="H123" s="10">
        <v>6.2210648148148151E-4</v>
      </c>
      <c r="I123" s="10">
        <v>1.4583333333333333E-5</v>
      </c>
    </row>
    <row r="124" spans="1:9" x14ac:dyDescent="0.25">
      <c r="A124">
        <v>3</v>
      </c>
      <c r="B124">
        <v>123</v>
      </c>
      <c r="C124" t="s">
        <v>54</v>
      </c>
      <c r="D124" t="s">
        <v>612</v>
      </c>
      <c r="E124">
        <v>2006</v>
      </c>
      <c r="F124" t="s">
        <v>499</v>
      </c>
      <c r="G124" t="s">
        <v>18</v>
      </c>
      <c r="H124" s="10">
        <v>6.3229166666666674E-4</v>
      </c>
      <c r="I124" s="10">
        <v>2.4768518518518518E-5</v>
      </c>
    </row>
    <row r="125" spans="1:9" x14ac:dyDescent="0.25">
      <c r="A125">
        <v>4</v>
      </c>
      <c r="B125">
        <v>110</v>
      </c>
      <c r="C125" t="s">
        <v>55</v>
      </c>
      <c r="D125" t="s">
        <v>619</v>
      </c>
      <c r="E125">
        <v>2006</v>
      </c>
      <c r="F125" t="s">
        <v>499</v>
      </c>
      <c r="G125" t="s">
        <v>16</v>
      </c>
      <c r="H125" s="10">
        <v>6.3715277777777783E-4</v>
      </c>
      <c r="I125" s="10">
        <v>2.9629629629629627E-5</v>
      </c>
    </row>
    <row r="126" spans="1:9" x14ac:dyDescent="0.25">
      <c r="A126">
        <v>5</v>
      </c>
      <c r="B126">
        <v>111</v>
      </c>
      <c r="C126" t="s">
        <v>26</v>
      </c>
      <c r="D126" t="s">
        <v>633</v>
      </c>
      <c r="E126">
        <v>2007</v>
      </c>
      <c r="F126" t="s">
        <v>499</v>
      </c>
      <c r="G126" t="s">
        <v>18</v>
      </c>
      <c r="H126" s="10">
        <v>6.5138888888888896E-4</v>
      </c>
      <c r="I126" s="10">
        <v>4.386574074074074E-5</v>
      </c>
    </row>
    <row r="127" spans="1:9" x14ac:dyDescent="0.25">
      <c r="A127">
        <v>6</v>
      </c>
      <c r="B127">
        <v>120</v>
      </c>
      <c r="C127" t="s">
        <v>69</v>
      </c>
      <c r="D127" t="s">
        <v>616</v>
      </c>
      <c r="E127">
        <v>2006</v>
      </c>
      <c r="F127" t="s">
        <v>499</v>
      </c>
      <c r="G127" t="s">
        <v>18</v>
      </c>
      <c r="H127" s="10">
        <v>6.6006944444444446E-4</v>
      </c>
      <c r="I127" s="10">
        <v>5.2546296296296304E-5</v>
      </c>
    </row>
    <row r="128" spans="1:9" x14ac:dyDescent="0.25">
      <c r="A128">
        <v>7</v>
      </c>
      <c r="B128">
        <v>114</v>
      </c>
      <c r="C128" t="s">
        <v>56</v>
      </c>
      <c r="D128" t="s">
        <v>629</v>
      </c>
      <c r="E128">
        <v>2006</v>
      </c>
      <c r="F128" t="s">
        <v>499</v>
      </c>
      <c r="G128" t="s">
        <v>18</v>
      </c>
      <c r="H128" s="10">
        <v>6.6180555555555556E-4</v>
      </c>
      <c r="I128" s="10">
        <v>5.4282407407407404E-5</v>
      </c>
    </row>
    <row r="129" spans="1:9" x14ac:dyDescent="0.25">
      <c r="A129">
        <v>8</v>
      </c>
      <c r="B129">
        <v>101</v>
      </c>
      <c r="C129" t="s">
        <v>66</v>
      </c>
      <c r="D129" t="s">
        <v>666</v>
      </c>
      <c r="E129">
        <v>2006</v>
      </c>
      <c r="F129" t="s">
        <v>499</v>
      </c>
      <c r="G129" t="s">
        <v>16</v>
      </c>
      <c r="H129" s="10">
        <v>6.642361111111111E-4</v>
      </c>
      <c r="I129" s="10">
        <v>5.6712962962962972E-5</v>
      </c>
    </row>
    <row r="130" spans="1:9" x14ac:dyDescent="0.25">
      <c r="A130">
        <v>9</v>
      </c>
      <c r="B130">
        <v>97</v>
      </c>
      <c r="C130" t="s">
        <v>58</v>
      </c>
      <c r="D130" t="s">
        <v>628</v>
      </c>
      <c r="E130">
        <v>2006</v>
      </c>
      <c r="F130" t="s">
        <v>499</v>
      </c>
      <c r="G130" t="s">
        <v>16</v>
      </c>
      <c r="H130" s="10">
        <v>6.6782407407407404E-4</v>
      </c>
      <c r="I130" s="10">
        <v>6.030092592592592E-5</v>
      </c>
    </row>
    <row r="131" spans="1:9" x14ac:dyDescent="0.25">
      <c r="A131">
        <v>10</v>
      </c>
      <c r="B131">
        <v>99</v>
      </c>
      <c r="C131" t="s">
        <v>449</v>
      </c>
      <c r="D131" t="s">
        <v>639</v>
      </c>
      <c r="E131">
        <v>2006</v>
      </c>
      <c r="F131" t="s">
        <v>499</v>
      </c>
      <c r="G131" t="s">
        <v>18</v>
      </c>
      <c r="H131" s="10">
        <v>6.7048611111111117E-4</v>
      </c>
      <c r="I131" s="10">
        <v>6.2962962962962975E-5</v>
      </c>
    </row>
    <row r="132" spans="1:9" x14ac:dyDescent="0.25">
      <c r="A132">
        <v>11</v>
      </c>
      <c r="B132">
        <v>109</v>
      </c>
      <c r="C132" t="s">
        <v>61</v>
      </c>
      <c r="D132" t="s">
        <v>634</v>
      </c>
      <c r="E132">
        <v>2006</v>
      </c>
      <c r="F132" t="s">
        <v>499</v>
      </c>
      <c r="G132" t="s">
        <v>23</v>
      </c>
      <c r="H132" s="10">
        <v>6.7141203703703709E-4</v>
      </c>
      <c r="I132" s="10">
        <v>6.3888888888888895E-5</v>
      </c>
    </row>
    <row r="133" spans="1:9" x14ac:dyDescent="0.25">
      <c r="A133">
        <v>12</v>
      </c>
      <c r="B133">
        <v>115</v>
      </c>
      <c r="C133" t="s">
        <v>70</v>
      </c>
      <c r="D133" t="s">
        <v>636</v>
      </c>
      <c r="E133">
        <v>2006</v>
      </c>
      <c r="F133" t="s">
        <v>499</v>
      </c>
      <c r="G133" t="s">
        <v>23</v>
      </c>
      <c r="H133" s="10">
        <v>6.7210648148148143E-4</v>
      </c>
      <c r="I133" s="10">
        <v>6.4583333333333336E-5</v>
      </c>
    </row>
    <row r="134" spans="1:9" x14ac:dyDescent="0.25">
      <c r="A134">
        <v>13</v>
      </c>
      <c r="B134">
        <v>94</v>
      </c>
      <c r="C134" t="s">
        <v>63</v>
      </c>
      <c r="D134" t="s">
        <v>637</v>
      </c>
      <c r="E134">
        <v>2006</v>
      </c>
      <c r="F134" t="s">
        <v>499</v>
      </c>
      <c r="G134" t="s">
        <v>16</v>
      </c>
      <c r="H134" s="10">
        <v>6.7569444444444448E-4</v>
      </c>
      <c r="I134" s="10">
        <v>6.8171296296296304E-5</v>
      </c>
    </row>
    <row r="135" spans="1:9" x14ac:dyDescent="0.25">
      <c r="A135">
        <v>14</v>
      </c>
      <c r="B135">
        <v>102</v>
      </c>
      <c r="C135" t="s">
        <v>62</v>
      </c>
      <c r="D135" t="s">
        <v>645</v>
      </c>
      <c r="E135">
        <v>2006</v>
      </c>
      <c r="F135" t="s">
        <v>499</v>
      </c>
      <c r="G135" t="s">
        <v>18</v>
      </c>
      <c r="H135" s="10">
        <v>6.858796296296296E-4</v>
      </c>
      <c r="I135" s="10">
        <v>7.8356481481481482E-5</v>
      </c>
    </row>
    <row r="136" spans="1:9" x14ac:dyDescent="0.25">
      <c r="A136">
        <v>15</v>
      </c>
      <c r="B136">
        <v>100</v>
      </c>
      <c r="C136" t="s">
        <v>32</v>
      </c>
      <c r="D136" t="s">
        <v>643</v>
      </c>
      <c r="E136">
        <v>2007</v>
      </c>
      <c r="F136" t="s">
        <v>499</v>
      </c>
      <c r="G136" t="s">
        <v>23</v>
      </c>
      <c r="H136" s="10">
        <v>6.8807870370370377E-4</v>
      </c>
      <c r="I136" s="10">
        <v>8.0555555555555556E-5</v>
      </c>
    </row>
    <row r="137" spans="1:9" x14ac:dyDescent="0.25">
      <c r="A137">
        <v>16</v>
      </c>
      <c r="B137">
        <v>95</v>
      </c>
      <c r="C137" t="s">
        <v>38</v>
      </c>
      <c r="D137" t="s">
        <v>647</v>
      </c>
      <c r="E137">
        <v>2007</v>
      </c>
      <c r="F137" t="s">
        <v>499</v>
      </c>
      <c r="G137" t="s">
        <v>18</v>
      </c>
      <c r="H137" s="10">
        <v>6.9166666666666671E-4</v>
      </c>
      <c r="I137" s="10">
        <v>8.4143518518518511E-5</v>
      </c>
    </row>
    <row r="138" spans="1:9" x14ac:dyDescent="0.25">
      <c r="A138">
        <v>17</v>
      </c>
      <c r="B138">
        <v>96</v>
      </c>
      <c r="C138" t="s">
        <v>65</v>
      </c>
      <c r="D138" t="s">
        <v>655</v>
      </c>
      <c r="E138">
        <v>2006</v>
      </c>
      <c r="F138" t="s">
        <v>499</v>
      </c>
      <c r="G138" t="s">
        <v>23</v>
      </c>
      <c r="H138" s="10">
        <v>6.9247685185185178E-4</v>
      </c>
      <c r="I138" s="10">
        <v>8.4953703703703718E-5</v>
      </c>
    </row>
    <row r="139" spans="1:9" x14ac:dyDescent="0.25">
      <c r="A139">
        <v>18</v>
      </c>
      <c r="B139">
        <v>127</v>
      </c>
      <c r="C139" t="s">
        <v>484</v>
      </c>
      <c r="D139" t="s">
        <v>892</v>
      </c>
      <c r="E139">
        <v>2007</v>
      </c>
      <c r="F139" t="s">
        <v>499</v>
      </c>
      <c r="G139" t="s">
        <v>16</v>
      </c>
      <c r="H139" s="10">
        <v>7.1331018518518521E-4</v>
      </c>
      <c r="I139" s="10">
        <v>1.0578703703703705E-4</v>
      </c>
    </row>
    <row r="140" spans="1:9" x14ac:dyDescent="0.25">
      <c r="A140">
        <v>19</v>
      </c>
      <c r="B140">
        <v>104</v>
      </c>
      <c r="C140" t="s">
        <v>59</v>
      </c>
      <c r="D140" t="s">
        <v>653</v>
      </c>
      <c r="E140">
        <v>2006</v>
      </c>
      <c r="F140" t="s">
        <v>499</v>
      </c>
      <c r="G140" t="s">
        <v>16</v>
      </c>
      <c r="H140" s="10">
        <v>7.2094907407407405E-4</v>
      </c>
      <c r="I140" s="10">
        <v>1.1342592592592594E-4</v>
      </c>
    </row>
    <row r="141" spans="1:9" x14ac:dyDescent="0.25">
      <c r="A141">
        <v>20</v>
      </c>
      <c r="B141">
        <v>125</v>
      </c>
      <c r="C141" t="s">
        <v>36</v>
      </c>
      <c r="D141" t="s">
        <v>651</v>
      </c>
      <c r="E141">
        <v>2007</v>
      </c>
      <c r="F141" t="s">
        <v>499</v>
      </c>
      <c r="G141" t="s">
        <v>18</v>
      </c>
      <c r="H141" s="10">
        <v>7.4675925925925919E-4</v>
      </c>
      <c r="I141" s="10">
        <v>1.3923611111111111E-4</v>
      </c>
    </row>
    <row r="142" spans="1:9" x14ac:dyDescent="0.25">
      <c r="A142">
        <v>21</v>
      </c>
      <c r="B142">
        <v>107</v>
      </c>
      <c r="C142" t="s">
        <v>47</v>
      </c>
      <c r="D142" t="s">
        <v>641</v>
      </c>
      <c r="E142">
        <v>2007</v>
      </c>
      <c r="F142" t="s">
        <v>499</v>
      </c>
      <c r="G142" t="s">
        <v>16</v>
      </c>
      <c r="H142" s="10">
        <v>7.5694444444444453E-4</v>
      </c>
      <c r="I142" s="10">
        <v>1.4942129629629629E-4</v>
      </c>
    </row>
    <row r="143" spans="1:9" x14ac:dyDescent="0.25">
      <c r="A143">
        <v>22</v>
      </c>
      <c r="B143">
        <v>128</v>
      </c>
      <c r="C143" t="s">
        <v>68</v>
      </c>
      <c r="D143" t="s">
        <v>658</v>
      </c>
      <c r="E143">
        <v>2006</v>
      </c>
      <c r="F143" t="s">
        <v>499</v>
      </c>
      <c r="G143" t="s">
        <v>18</v>
      </c>
      <c r="H143" s="10">
        <v>7.666666666666668E-4</v>
      </c>
      <c r="I143" s="10">
        <v>1.591435185185185E-4</v>
      </c>
    </row>
    <row r="144" spans="1:9" x14ac:dyDescent="0.25">
      <c r="A144">
        <v>23</v>
      </c>
      <c r="B144">
        <v>118</v>
      </c>
      <c r="C144" t="s">
        <v>64</v>
      </c>
      <c r="D144" t="s">
        <v>649</v>
      </c>
      <c r="E144">
        <v>2006</v>
      </c>
      <c r="F144" t="s">
        <v>499</v>
      </c>
      <c r="G144" t="s">
        <v>23</v>
      </c>
      <c r="H144" s="10">
        <v>7.7118055555555566E-4</v>
      </c>
      <c r="I144" s="10">
        <v>1.6365740740740739E-4</v>
      </c>
    </row>
    <row r="145" spans="1:9" x14ac:dyDescent="0.25">
      <c r="A145">
        <v>24</v>
      </c>
      <c r="B145">
        <v>121</v>
      </c>
      <c r="C145" t="s">
        <v>31</v>
      </c>
      <c r="D145" t="s">
        <v>659</v>
      </c>
      <c r="E145">
        <v>2007</v>
      </c>
      <c r="F145" t="s">
        <v>499</v>
      </c>
      <c r="G145" t="s">
        <v>23</v>
      </c>
      <c r="H145" s="10">
        <v>7.9108796296296295E-4</v>
      </c>
      <c r="I145" s="10">
        <v>1.8356481481481479E-4</v>
      </c>
    </row>
    <row r="146" spans="1:9" x14ac:dyDescent="0.25">
      <c r="A146">
        <v>25</v>
      </c>
      <c r="B146">
        <v>126</v>
      </c>
      <c r="C146" t="s">
        <v>29</v>
      </c>
      <c r="D146" t="s">
        <v>667</v>
      </c>
      <c r="E146">
        <v>2007</v>
      </c>
      <c r="F146" t="s">
        <v>499</v>
      </c>
      <c r="G146" t="s">
        <v>23</v>
      </c>
      <c r="H146" s="10">
        <v>8.2025462962962965E-4</v>
      </c>
      <c r="I146" s="10">
        <v>2.1273148148148147E-4</v>
      </c>
    </row>
    <row r="147" spans="1:9" x14ac:dyDescent="0.25">
      <c r="A147">
        <v>26</v>
      </c>
      <c r="B147">
        <v>124</v>
      </c>
      <c r="C147" t="s">
        <v>135</v>
      </c>
      <c r="D147" t="s">
        <v>657</v>
      </c>
      <c r="E147">
        <v>2007</v>
      </c>
      <c r="F147" t="s">
        <v>499</v>
      </c>
      <c r="G147" t="s">
        <v>23</v>
      </c>
      <c r="H147" s="10">
        <v>8.2407407407407397E-4</v>
      </c>
      <c r="I147" s="10">
        <v>2.1655092592592594E-4</v>
      </c>
    </row>
    <row r="148" spans="1:9" x14ac:dyDescent="0.25">
      <c r="A148">
        <v>27</v>
      </c>
      <c r="B148">
        <v>130</v>
      </c>
      <c r="C148" t="s">
        <v>71</v>
      </c>
      <c r="D148" t="s">
        <v>660</v>
      </c>
      <c r="E148">
        <v>2006</v>
      </c>
      <c r="F148" t="s">
        <v>499</v>
      </c>
      <c r="G148" t="s">
        <v>18</v>
      </c>
      <c r="H148" s="10">
        <v>8.2627314814814814E-4</v>
      </c>
      <c r="I148" s="10">
        <v>2.1875E-4</v>
      </c>
    </row>
    <row r="149" spans="1:9" x14ac:dyDescent="0.25">
      <c r="A149">
        <v>28</v>
      </c>
      <c r="B149">
        <v>133</v>
      </c>
      <c r="C149" t="s">
        <v>67</v>
      </c>
      <c r="D149" t="s">
        <v>661</v>
      </c>
      <c r="E149">
        <v>2006</v>
      </c>
      <c r="F149" t="s">
        <v>499</v>
      </c>
      <c r="G149" t="s">
        <v>18</v>
      </c>
      <c r="H149" s="10">
        <v>8.4351851851851851E-4</v>
      </c>
      <c r="I149" s="10">
        <v>2.3599537037037035E-4</v>
      </c>
    </row>
    <row r="150" spans="1:9" x14ac:dyDescent="0.25">
      <c r="A150">
        <v>29</v>
      </c>
      <c r="B150">
        <v>132</v>
      </c>
      <c r="C150" t="s">
        <v>475</v>
      </c>
      <c r="D150" t="s">
        <v>663</v>
      </c>
      <c r="E150">
        <v>2007</v>
      </c>
      <c r="F150" t="s">
        <v>664</v>
      </c>
      <c r="G150" t="s">
        <v>18</v>
      </c>
      <c r="H150" s="10">
        <v>8.5381944444444448E-4</v>
      </c>
      <c r="I150" s="10">
        <v>2.4629629629629632E-4</v>
      </c>
    </row>
    <row r="151" spans="1:9" x14ac:dyDescent="0.25">
      <c r="A151">
        <v>30</v>
      </c>
      <c r="B151">
        <v>129</v>
      </c>
      <c r="C151" t="s">
        <v>182</v>
      </c>
      <c r="D151" t="s">
        <v>662</v>
      </c>
      <c r="E151">
        <v>2006</v>
      </c>
      <c r="F151" t="s">
        <v>499</v>
      </c>
      <c r="G151" t="s">
        <v>23</v>
      </c>
      <c r="H151" s="10">
        <v>8.9768518518518507E-4</v>
      </c>
      <c r="I151" s="10">
        <v>2.9016203703703707E-4</v>
      </c>
    </row>
    <row r="154" spans="1:9" x14ac:dyDescent="0.25">
      <c r="A154" t="s">
        <v>893</v>
      </c>
    </row>
    <row r="155" spans="1:9" x14ac:dyDescent="0.25">
      <c r="B155">
        <v>131</v>
      </c>
      <c r="C155" t="s">
        <v>43</v>
      </c>
      <c r="D155" t="s">
        <v>668</v>
      </c>
      <c r="E155">
        <v>2007</v>
      </c>
      <c r="F155" t="s">
        <v>499</v>
      </c>
      <c r="G155" t="s">
        <v>23</v>
      </c>
    </row>
    <row r="158" spans="1:9" x14ac:dyDescent="0.25">
      <c r="A158" t="s">
        <v>894</v>
      </c>
    </row>
    <row r="159" spans="1:9" x14ac:dyDescent="0.25">
      <c r="B159">
        <v>93</v>
      </c>
      <c r="C159" t="s">
        <v>466</v>
      </c>
      <c r="D159" t="s">
        <v>665</v>
      </c>
      <c r="E159">
        <v>2007</v>
      </c>
      <c r="F159" t="s">
        <v>499</v>
      </c>
      <c r="G159" t="s">
        <v>37</v>
      </c>
    </row>
    <row r="160" spans="1:9" x14ac:dyDescent="0.25">
      <c r="B160">
        <v>103</v>
      </c>
      <c r="C160" t="s">
        <v>200</v>
      </c>
      <c r="D160" t="s">
        <v>625</v>
      </c>
      <c r="E160">
        <v>2006</v>
      </c>
      <c r="F160" t="s">
        <v>499</v>
      </c>
      <c r="G160" t="s">
        <v>23</v>
      </c>
    </row>
    <row r="161" spans="1:9" x14ac:dyDescent="0.25">
      <c r="B161">
        <v>105</v>
      </c>
      <c r="C161" t="s">
        <v>28</v>
      </c>
      <c r="D161" t="s">
        <v>644</v>
      </c>
      <c r="E161">
        <v>2007</v>
      </c>
      <c r="F161" t="s">
        <v>499</v>
      </c>
      <c r="G161" t="s">
        <v>18</v>
      </c>
    </row>
    <row r="162" spans="1:9" x14ac:dyDescent="0.25">
      <c r="B162">
        <v>106</v>
      </c>
      <c r="C162" t="s">
        <v>60</v>
      </c>
      <c r="D162" t="s">
        <v>606</v>
      </c>
      <c r="E162">
        <v>2006</v>
      </c>
      <c r="F162" t="s">
        <v>499</v>
      </c>
      <c r="G162" t="s">
        <v>23</v>
      </c>
    </row>
    <row r="163" spans="1:9" x14ac:dyDescent="0.25">
      <c r="B163">
        <v>108</v>
      </c>
      <c r="C163" t="s">
        <v>20</v>
      </c>
      <c r="D163" t="s">
        <v>650</v>
      </c>
      <c r="E163">
        <v>2007</v>
      </c>
      <c r="F163" t="s">
        <v>499</v>
      </c>
      <c r="G163" t="s">
        <v>18</v>
      </c>
    </row>
    <row r="164" spans="1:9" x14ac:dyDescent="0.25">
      <c r="B164">
        <v>112</v>
      </c>
      <c r="C164" t="s">
        <v>49</v>
      </c>
      <c r="D164" t="s">
        <v>610</v>
      </c>
      <c r="E164">
        <v>2007</v>
      </c>
      <c r="F164" t="s">
        <v>499</v>
      </c>
      <c r="G164" t="s">
        <v>23</v>
      </c>
    </row>
    <row r="165" spans="1:9" x14ac:dyDescent="0.25">
      <c r="B165">
        <v>113</v>
      </c>
      <c r="C165" t="s">
        <v>21</v>
      </c>
      <c r="D165" t="s">
        <v>598</v>
      </c>
      <c r="E165">
        <v>2007</v>
      </c>
      <c r="F165" t="s">
        <v>499</v>
      </c>
      <c r="G165" t="s">
        <v>16</v>
      </c>
    </row>
    <row r="166" spans="1:9" x14ac:dyDescent="0.25">
      <c r="B166">
        <v>116</v>
      </c>
      <c r="C166" t="s">
        <v>52</v>
      </c>
      <c r="D166" t="s">
        <v>594</v>
      </c>
      <c r="E166">
        <v>2006</v>
      </c>
      <c r="F166" t="s">
        <v>499</v>
      </c>
      <c r="G166" t="s">
        <v>16</v>
      </c>
    </row>
    <row r="167" spans="1:9" x14ac:dyDescent="0.25">
      <c r="B167">
        <v>117</v>
      </c>
      <c r="C167" t="s">
        <v>50</v>
      </c>
      <c r="D167" t="s">
        <v>635</v>
      </c>
      <c r="E167">
        <v>2007</v>
      </c>
      <c r="F167" t="s">
        <v>499</v>
      </c>
      <c r="G167" t="s">
        <v>18</v>
      </c>
    </row>
    <row r="170" spans="1:9" x14ac:dyDescent="0.25">
      <c r="A170" t="s">
        <v>895</v>
      </c>
    </row>
    <row r="171" spans="1:9" x14ac:dyDescent="0.25">
      <c r="A171">
        <v>1</v>
      </c>
      <c r="B171">
        <v>163</v>
      </c>
      <c r="C171" t="s">
        <v>106</v>
      </c>
      <c r="D171" t="s">
        <v>608</v>
      </c>
      <c r="E171">
        <v>2007</v>
      </c>
      <c r="F171" t="s">
        <v>499</v>
      </c>
      <c r="G171" t="s">
        <v>23</v>
      </c>
      <c r="H171" s="10">
        <v>6.1307870370370368E-4</v>
      </c>
      <c r="I171" s="10">
        <v>0</v>
      </c>
    </row>
    <row r="172" spans="1:9" x14ac:dyDescent="0.25">
      <c r="A172">
        <v>2</v>
      </c>
      <c r="B172">
        <v>156</v>
      </c>
      <c r="C172" t="s">
        <v>79</v>
      </c>
      <c r="D172" t="s">
        <v>597</v>
      </c>
      <c r="E172">
        <v>2007</v>
      </c>
      <c r="F172" t="s">
        <v>499</v>
      </c>
      <c r="G172" t="s">
        <v>16</v>
      </c>
      <c r="H172" s="10">
        <v>6.1331018518518516E-4</v>
      </c>
      <c r="I172" s="10">
        <v>2.3148148148148146E-7</v>
      </c>
    </row>
    <row r="173" spans="1:9" x14ac:dyDescent="0.25">
      <c r="A173">
        <v>3</v>
      </c>
      <c r="B173">
        <v>161</v>
      </c>
      <c r="C173" t="s">
        <v>107</v>
      </c>
      <c r="D173" t="s">
        <v>592</v>
      </c>
      <c r="E173">
        <v>2006</v>
      </c>
      <c r="F173" t="s">
        <v>499</v>
      </c>
      <c r="G173" t="s">
        <v>23</v>
      </c>
      <c r="H173" s="10">
        <v>6.1724537037037032E-4</v>
      </c>
      <c r="I173" s="10">
        <v>4.1666666666666669E-6</v>
      </c>
    </row>
    <row r="174" spans="1:9" x14ac:dyDescent="0.25">
      <c r="A174">
        <v>4</v>
      </c>
      <c r="B174">
        <v>170</v>
      </c>
      <c r="C174" t="s">
        <v>73</v>
      </c>
      <c r="D174" t="s">
        <v>604</v>
      </c>
      <c r="E174">
        <v>2007</v>
      </c>
      <c r="F174" t="s">
        <v>499</v>
      </c>
      <c r="G174" t="s">
        <v>16</v>
      </c>
      <c r="H174" s="10">
        <v>6.1770833333333328E-4</v>
      </c>
      <c r="I174" s="10">
        <v>4.6296296296296296E-6</v>
      </c>
    </row>
    <row r="175" spans="1:9" x14ac:dyDescent="0.25">
      <c r="A175">
        <v>5</v>
      </c>
      <c r="B175">
        <v>168</v>
      </c>
      <c r="C175" t="s">
        <v>119</v>
      </c>
      <c r="D175" t="s">
        <v>599</v>
      </c>
      <c r="E175">
        <v>2006</v>
      </c>
      <c r="F175" t="s">
        <v>499</v>
      </c>
      <c r="G175" t="s">
        <v>16</v>
      </c>
      <c r="H175" s="10">
        <v>6.2743055555555555E-4</v>
      </c>
      <c r="I175" s="10">
        <v>1.4351851851851851E-5</v>
      </c>
    </row>
    <row r="176" spans="1:9" x14ac:dyDescent="0.25">
      <c r="A176">
        <v>6</v>
      </c>
      <c r="B176">
        <v>158</v>
      </c>
      <c r="C176" t="s">
        <v>108</v>
      </c>
      <c r="D176" t="s">
        <v>613</v>
      </c>
      <c r="E176">
        <v>2006</v>
      </c>
      <c r="F176" t="s">
        <v>499</v>
      </c>
      <c r="G176" t="s">
        <v>23</v>
      </c>
      <c r="H176" s="10">
        <v>6.315972222222222E-4</v>
      </c>
      <c r="I176" s="10">
        <v>1.8518518518518518E-5</v>
      </c>
    </row>
    <row r="177" spans="1:9" x14ac:dyDescent="0.25">
      <c r="A177">
        <v>7</v>
      </c>
      <c r="B177">
        <v>146</v>
      </c>
      <c r="C177" t="s">
        <v>118</v>
      </c>
      <c r="D177" t="s">
        <v>620</v>
      </c>
      <c r="E177">
        <v>2006</v>
      </c>
      <c r="F177" t="s">
        <v>499</v>
      </c>
      <c r="G177" t="s">
        <v>23</v>
      </c>
      <c r="H177" s="10">
        <v>6.3773148148148142E-4</v>
      </c>
      <c r="I177" s="10">
        <v>2.4652777777777778E-5</v>
      </c>
    </row>
    <row r="178" spans="1:9" x14ac:dyDescent="0.25">
      <c r="A178">
        <v>8</v>
      </c>
      <c r="B178">
        <v>153</v>
      </c>
      <c r="C178" t="s">
        <v>85</v>
      </c>
      <c r="D178" t="s">
        <v>607</v>
      </c>
      <c r="E178">
        <v>2007</v>
      </c>
      <c r="F178" t="s">
        <v>499</v>
      </c>
      <c r="G178" t="s">
        <v>16</v>
      </c>
      <c r="H178" s="10">
        <v>6.3888888888888893E-4</v>
      </c>
      <c r="I178" s="10">
        <v>2.5810185185185188E-5</v>
      </c>
    </row>
    <row r="179" spans="1:9" x14ac:dyDescent="0.25">
      <c r="A179">
        <v>9</v>
      </c>
      <c r="B179">
        <v>138</v>
      </c>
      <c r="C179" t="s">
        <v>231</v>
      </c>
      <c r="D179" t="s">
        <v>617</v>
      </c>
      <c r="E179">
        <v>2006</v>
      </c>
      <c r="F179" t="s">
        <v>499</v>
      </c>
      <c r="G179" t="s">
        <v>16</v>
      </c>
      <c r="H179" s="10">
        <v>6.4085648148148151E-4</v>
      </c>
      <c r="I179" s="10">
        <v>2.7777777777777776E-5</v>
      </c>
    </row>
    <row r="180" spans="1:9" x14ac:dyDescent="0.25">
      <c r="A180">
        <v>10</v>
      </c>
      <c r="B180">
        <v>150</v>
      </c>
      <c r="C180" t="s">
        <v>83</v>
      </c>
      <c r="D180" t="s">
        <v>621</v>
      </c>
      <c r="E180">
        <v>2007</v>
      </c>
      <c r="F180" t="s">
        <v>499</v>
      </c>
      <c r="G180" t="s">
        <v>16</v>
      </c>
      <c r="H180" s="10">
        <v>6.4120370370370373E-4</v>
      </c>
      <c r="I180" s="10">
        <v>2.8125000000000003E-5</v>
      </c>
    </row>
    <row r="181" spans="1:9" x14ac:dyDescent="0.25">
      <c r="A181">
        <v>11</v>
      </c>
      <c r="B181">
        <v>155</v>
      </c>
      <c r="C181" t="s">
        <v>112</v>
      </c>
      <c r="D181" t="s">
        <v>602</v>
      </c>
      <c r="E181">
        <v>2006</v>
      </c>
      <c r="F181" t="s">
        <v>499</v>
      </c>
      <c r="G181" t="s">
        <v>23</v>
      </c>
      <c r="H181" s="10">
        <v>6.4293981481481483E-4</v>
      </c>
      <c r="I181" s="10">
        <v>2.9861111111111117E-5</v>
      </c>
    </row>
    <row r="182" spans="1:9" x14ac:dyDescent="0.25">
      <c r="A182">
        <v>12</v>
      </c>
      <c r="B182">
        <v>165</v>
      </c>
      <c r="C182" t="s">
        <v>111</v>
      </c>
      <c r="D182" t="s">
        <v>603</v>
      </c>
      <c r="E182">
        <v>2006</v>
      </c>
      <c r="F182" t="s">
        <v>499</v>
      </c>
      <c r="G182" t="s">
        <v>23</v>
      </c>
      <c r="H182" s="10">
        <v>6.4456018518518519E-4</v>
      </c>
      <c r="I182" s="10">
        <v>3.1481481481481481E-5</v>
      </c>
    </row>
    <row r="183" spans="1:9" x14ac:dyDescent="0.25">
      <c r="A183">
        <v>13</v>
      </c>
      <c r="B183">
        <v>143</v>
      </c>
      <c r="C183" t="s">
        <v>113</v>
      </c>
      <c r="D183" t="s">
        <v>618</v>
      </c>
      <c r="E183">
        <v>2006</v>
      </c>
      <c r="F183" t="s">
        <v>499</v>
      </c>
      <c r="G183" t="s">
        <v>23</v>
      </c>
      <c r="H183" s="10">
        <v>6.4907407407407405E-4</v>
      </c>
      <c r="I183" s="10">
        <v>3.5995370370370363E-5</v>
      </c>
    </row>
    <row r="184" spans="1:9" x14ac:dyDescent="0.25">
      <c r="A184">
        <v>14</v>
      </c>
      <c r="B184">
        <v>148</v>
      </c>
      <c r="C184" t="s">
        <v>110</v>
      </c>
      <c r="D184" t="s">
        <v>601</v>
      </c>
      <c r="E184">
        <v>2006</v>
      </c>
      <c r="F184" t="s">
        <v>499</v>
      </c>
      <c r="G184" t="s">
        <v>18</v>
      </c>
      <c r="H184" s="10">
        <v>6.4999999999999997E-4</v>
      </c>
      <c r="I184" s="10">
        <v>3.6921296296296297E-5</v>
      </c>
    </row>
    <row r="185" spans="1:9" x14ac:dyDescent="0.25">
      <c r="A185">
        <v>15</v>
      </c>
      <c r="B185">
        <v>147</v>
      </c>
      <c r="C185" t="s">
        <v>82</v>
      </c>
      <c r="D185" t="s">
        <v>632</v>
      </c>
      <c r="E185">
        <v>2007</v>
      </c>
      <c r="F185" t="s">
        <v>499</v>
      </c>
      <c r="G185" t="s">
        <v>16</v>
      </c>
      <c r="H185" s="10">
        <v>6.5578703703703708E-4</v>
      </c>
      <c r="I185" s="10">
        <v>4.2708333333333339E-5</v>
      </c>
    </row>
    <row r="186" spans="1:9" x14ac:dyDescent="0.25">
      <c r="A186">
        <v>16</v>
      </c>
      <c r="B186">
        <v>144</v>
      </c>
      <c r="C186" t="s">
        <v>78</v>
      </c>
      <c r="D186" t="s">
        <v>609</v>
      </c>
      <c r="E186">
        <v>2007</v>
      </c>
      <c r="F186" t="s">
        <v>499</v>
      </c>
      <c r="G186" t="s">
        <v>16</v>
      </c>
      <c r="H186" s="10">
        <v>6.6539351851851861E-4</v>
      </c>
      <c r="I186" s="10">
        <v>5.2314814814814803E-5</v>
      </c>
    </row>
    <row r="187" spans="1:9" x14ac:dyDescent="0.25">
      <c r="A187">
        <v>17</v>
      </c>
      <c r="B187">
        <v>145</v>
      </c>
      <c r="C187" t="s">
        <v>454</v>
      </c>
      <c r="D187" t="s">
        <v>611</v>
      </c>
      <c r="E187">
        <v>2007</v>
      </c>
      <c r="F187" t="s">
        <v>499</v>
      </c>
      <c r="G187" t="s">
        <v>18</v>
      </c>
      <c r="H187" s="10">
        <v>6.6793981481481478E-4</v>
      </c>
      <c r="I187" s="10">
        <v>5.4861111111111111E-5</v>
      </c>
    </row>
    <row r="188" spans="1:9" x14ac:dyDescent="0.25">
      <c r="A188">
        <v>18</v>
      </c>
      <c r="B188">
        <v>162</v>
      </c>
      <c r="C188" t="s">
        <v>105</v>
      </c>
      <c r="D188" t="s">
        <v>652</v>
      </c>
      <c r="E188">
        <v>2007</v>
      </c>
      <c r="F188" t="s">
        <v>499</v>
      </c>
      <c r="G188" t="s">
        <v>16</v>
      </c>
      <c r="H188" s="10">
        <v>6.7928240740740742E-4</v>
      </c>
      <c r="I188" s="10">
        <v>6.6203703703703696E-5</v>
      </c>
    </row>
    <row r="189" spans="1:9" x14ac:dyDescent="0.25">
      <c r="A189">
        <v>19</v>
      </c>
      <c r="B189">
        <v>159</v>
      </c>
      <c r="C189" t="s">
        <v>116</v>
      </c>
      <c r="D189" t="s">
        <v>631</v>
      </c>
      <c r="E189">
        <v>2006</v>
      </c>
      <c r="F189" t="s">
        <v>499</v>
      </c>
      <c r="G189" t="s">
        <v>16</v>
      </c>
      <c r="H189" s="10">
        <v>6.8032407407407408E-4</v>
      </c>
      <c r="I189" s="10">
        <v>6.7245370370370384E-5</v>
      </c>
    </row>
    <row r="190" spans="1:9" x14ac:dyDescent="0.25">
      <c r="A190">
        <v>20</v>
      </c>
      <c r="B190">
        <v>142</v>
      </c>
      <c r="C190" t="s">
        <v>100</v>
      </c>
      <c r="D190" t="s">
        <v>614</v>
      </c>
      <c r="E190">
        <v>2007</v>
      </c>
      <c r="F190" t="s">
        <v>499</v>
      </c>
      <c r="G190" t="s">
        <v>18</v>
      </c>
      <c r="H190" s="10">
        <v>6.8900462962962958E-4</v>
      </c>
      <c r="I190" s="10">
        <v>7.5925925925925927E-5</v>
      </c>
    </row>
    <row r="191" spans="1:9" x14ac:dyDescent="0.25">
      <c r="A191">
        <v>21</v>
      </c>
      <c r="B191">
        <v>166</v>
      </c>
      <c r="C191" t="s">
        <v>114</v>
      </c>
      <c r="D191" t="s">
        <v>640</v>
      </c>
      <c r="E191">
        <v>2006</v>
      </c>
      <c r="F191" t="s">
        <v>499</v>
      </c>
      <c r="G191" t="s">
        <v>16</v>
      </c>
      <c r="H191" s="10">
        <v>6.8923611111111106E-4</v>
      </c>
      <c r="I191" s="10">
        <v>7.6157407407407407E-5</v>
      </c>
    </row>
    <row r="192" spans="1:9" x14ac:dyDescent="0.25">
      <c r="A192">
        <v>22</v>
      </c>
      <c r="B192">
        <v>139</v>
      </c>
      <c r="C192" t="s">
        <v>101</v>
      </c>
      <c r="D192" t="s">
        <v>623</v>
      </c>
      <c r="E192">
        <v>2007</v>
      </c>
      <c r="F192" t="s">
        <v>499</v>
      </c>
      <c r="G192" t="s">
        <v>18</v>
      </c>
      <c r="H192" s="10">
        <v>6.8935185185185191E-4</v>
      </c>
      <c r="I192" s="10">
        <v>7.6273148148148134E-5</v>
      </c>
    </row>
    <row r="193" spans="1:9" x14ac:dyDescent="0.25">
      <c r="A193">
        <v>23</v>
      </c>
      <c r="B193">
        <v>141</v>
      </c>
      <c r="C193" t="s">
        <v>88</v>
      </c>
      <c r="D193" t="s">
        <v>622</v>
      </c>
      <c r="E193">
        <v>2007</v>
      </c>
      <c r="F193" t="s">
        <v>499</v>
      </c>
      <c r="G193" t="s">
        <v>16</v>
      </c>
      <c r="H193" s="10">
        <v>6.9293981481481474E-4</v>
      </c>
      <c r="I193" s="10">
        <v>7.9861111111111116E-5</v>
      </c>
    </row>
    <row r="194" spans="1:9" x14ac:dyDescent="0.25">
      <c r="A194">
        <v>24</v>
      </c>
      <c r="B194">
        <v>151</v>
      </c>
      <c r="C194" t="s">
        <v>104</v>
      </c>
      <c r="D194" t="s">
        <v>638</v>
      </c>
      <c r="E194">
        <v>2007</v>
      </c>
      <c r="F194" t="s">
        <v>499</v>
      </c>
      <c r="G194" t="s">
        <v>18</v>
      </c>
      <c r="H194" s="10">
        <v>6.9467592592592584E-4</v>
      </c>
      <c r="I194" s="10">
        <v>8.1597222222222216E-5</v>
      </c>
    </row>
    <row r="195" spans="1:9" x14ac:dyDescent="0.25">
      <c r="A195">
        <v>25</v>
      </c>
      <c r="B195">
        <v>169</v>
      </c>
      <c r="C195" t="s">
        <v>84</v>
      </c>
      <c r="D195" t="s">
        <v>648</v>
      </c>
      <c r="E195">
        <v>2007</v>
      </c>
      <c r="F195" t="s">
        <v>499</v>
      </c>
      <c r="G195" t="s">
        <v>23</v>
      </c>
      <c r="H195" s="10">
        <v>7.0509259259259266E-4</v>
      </c>
      <c r="I195" s="10">
        <v>9.2013888888888888E-5</v>
      </c>
    </row>
    <row r="196" spans="1:9" x14ac:dyDescent="0.25">
      <c r="A196">
        <v>26</v>
      </c>
      <c r="B196">
        <v>167</v>
      </c>
      <c r="C196" t="s">
        <v>86</v>
      </c>
      <c r="D196" t="s">
        <v>630</v>
      </c>
      <c r="E196">
        <v>2007</v>
      </c>
      <c r="F196" t="s">
        <v>499</v>
      </c>
      <c r="G196" t="s">
        <v>23</v>
      </c>
      <c r="H196" s="10">
        <v>7.1817129629629629E-4</v>
      </c>
      <c r="I196" s="10">
        <v>1.0509259259259261E-4</v>
      </c>
    </row>
    <row r="197" spans="1:9" x14ac:dyDescent="0.25">
      <c r="A197">
        <v>27</v>
      </c>
      <c r="B197">
        <v>164</v>
      </c>
      <c r="C197" t="s">
        <v>457</v>
      </c>
      <c r="D197" t="s">
        <v>646</v>
      </c>
      <c r="E197">
        <v>2007</v>
      </c>
      <c r="F197" t="s">
        <v>499</v>
      </c>
      <c r="G197" t="s">
        <v>16</v>
      </c>
      <c r="H197" s="10">
        <v>7.2974537037037029E-4</v>
      </c>
      <c r="I197" s="10">
        <v>1.1666666666666667E-4</v>
      </c>
    </row>
    <row r="198" spans="1:9" x14ac:dyDescent="0.25">
      <c r="A198">
        <v>28</v>
      </c>
      <c r="B198">
        <v>149</v>
      </c>
      <c r="C198" t="s">
        <v>115</v>
      </c>
      <c r="D198" t="s">
        <v>626</v>
      </c>
      <c r="E198">
        <v>2006</v>
      </c>
      <c r="F198" t="s">
        <v>499</v>
      </c>
      <c r="G198" t="s">
        <v>23</v>
      </c>
      <c r="H198" s="10">
        <v>7.3240740740740742E-4</v>
      </c>
      <c r="I198" s="10">
        <v>1.193287037037037E-4</v>
      </c>
    </row>
    <row r="199" spans="1:9" x14ac:dyDescent="0.25">
      <c r="A199">
        <v>29</v>
      </c>
      <c r="B199">
        <v>137</v>
      </c>
      <c r="C199" t="s">
        <v>120</v>
      </c>
      <c r="D199" t="s">
        <v>669</v>
      </c>
      <c r="E199">
        <v>2007</v>
      </c>
      <c r="F199" t="s">
        <v>499</v>
      </c>
      <c r="G199" t="s">
        <v>37</v>
      </c>
      <c r="H199" s="10">
        <v>8.3634259259259252E-4</v>
      </c>
      <c r="I199" s="10">
        <v>2.2326388888888892E-4</v>
      </c>
    </row>
    <row r="202" spans="1:9" x14ac:dyDescent="0.25">
      <c r="A202" t="s">
        <v>676</v>
      </c>
    </row>
    <row r="203" spans="1:9" x14ac:dyDescent="0.25">
      <c r="B203">
        <v>157</v>
      </c>
      <c r="C203" t="s">
        <v>451</v>
      </c>
      <c r="D203" t="s">
        <v>615</v>
      </c>
      <c r="E203">
        <v>2006</v>
      </c>
      <c r="F203" t="s">
        <v>499</v>
      </c>
      <c r="G203" t="s">
        <v>18</v>
      </c>
    </row>
    <row r="204" spans="1:9" x14ac:dyDescent="0.25">
      <c r="B204">
        <v>160</v>
      </c>
      <c r="C204" t="s">
        <v>456</v>
      </c>
      <c r="D204" t="s">
        <v>656</v>
      </c>
      <c r="E204">
        <v>2007</v>
      </c>
      <c r="F204" t="s">
        <v>499</v>
      </c>
      <c r="G204" t="s">
        <v>18</v>
      </c>
    </row>
    <row r="205" spans="1:9" x14ac:dyDescent="0.25">
      <c r="B205">
        <v>171</v>
      </c>
      <c r="C205" t="s">
        <v>477</v>
      </c>
      <c r="D205" t="s">
        <v>670</v>
      </c>
      <c r="E205">
        <v>2007</v>
      </c>
      <c r="F205" t="s">
        <v>664</v>
      </c>
      <c r="G205" t="s">
        <v>23</v>
      </c>
    </row>
    <row r="208" spans="1:9" x14ac:dyDescent="0.25">
      <c r="A208" t="s">
        <v>820</v>
      </c>
    </row>
    <row r="209" spans="2:7" x14ac:dyDescent="0.25">
      <c r="B209">
        <v>140</v>
      </c>
      <c r="C209" t="s">
        <v>476</v>
      </c>
      <c r="D209" t="s">
        <v>624</v>
      </c>
      <c r="E209">
        <v>2006</v>
      </c>
      <c r="F209" t="s">
        <v>499</v>
      </c>
      <c r="G209" t="s">
        <v>23</v>
      </c>
    </row>
    <row r="210" spans="2:7" x14ac:dyDescent="0.25">
      <c r="B210">
        <v>152</v>
      </c>
      <c r="C210" t="s">
        <v>77</v>
      </c>
      <c r="D210" t="s">
        <v>600</v>
      </c>
      <c r="E210">
        <v>2007</v>
      </c>
      <c r="F210" t="s">
        <v>499</v>
      </c>
      <c r="G210" t="s">
        <v>23</v>
      </c>
    </row>
    <row r="211" spans="2:7" x14ac:dyDescent="0.25">
      <c r="B211">
        <v>154</v>
      </c>
      <c r="C211" t="s">
        <v>90</v>
      </c>
      <c r="D211" t="s">
        <v>642</v>
      </c>
      <c r="E211">
        <v>2007</v>
      </c>
      <c r="F211" t="s">
        <v>499</v>
      </c>
      <c r="G211" t="s">
        <v>18</v>
      </c>
    </row>
    <row r="212" spans="2:7" x14ac:dyDescent="0.25">
      <c r="B212">
        <v>172</v>
      </c>
      <c r="C212" t="s">
        <v>74</v>
      </c>
      <c r="D212" t="s">
        <v>591</v>
      </c>
      <c r="E212">
        <v>2007</v>
      </c>
      <c r="F212" t="s">
        <v>499</v>
      </c>
      <c r="G212" t="s">
        <v>16</v>
      </c>
    </row>
    <row r="213" spans="2:7" x14ac:dyDescent="0.25">
      <c r="B213">
        <v>173</v>
      </c>
      <c r="C213" t="s">
        <v>109</v>
      </c>
      <c r="D213" t="s">
        <v>590</v>
      </c>
      <c r="E213">
        <v>2006</v>
      </c>
      <c r="F213" t="s">
        <v>499</v>
      </c>
      <c r="G213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U12 Women</vt:lpstr>
      <vt:lpstr>U12 Men</vt:lpstr>
      <vt:lpstr>U14 Women</vt:lpstr>
      <vt:lpstr>U14 Men</vt:lpstr>
      <vt:lpstr>Q1-1</vt:lpstr>
      <vt:lpstr>Q1-2</vt:lpstr>
      <vt:lpstr>Q2-1</vt:lpstr>
      <vt:lpstr>Q2-2</vt:lpstr>
      <vt:lpstr>Q3-1</vt:lpstr>
      <vt:lpstr>Q3-2</vt:lpstr>
      <vt:lpstr>Q4-1</vt:lpstr>
      <vt:lpstr>Q4-2</vt:lpstr>
      <vt:lpstr>'U12 Women'!Print_Area</vt:lpstr>
      <vt:lpstr>'U14 Men'!Print_Area</vt:lpstr>
      <vt:lpstr>'U14 Women'!Print_Area</vt:lpstr>
      <vt:lpstr>'U12 Men'!USSA</vt:lpstr>
      <vt:lpstr>'U12 Women'!USSA</vt:lpstr>
      <vt:lpstr>'U14 Men'!USSA</vt:lpstr>
      <vt:lpstr>'U14 Women'!USSA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Ytshak Avrahami</dc:creator>
  <cp:lastModifiedBy>Author #2</cp:lastModifiedBy>
  <cp:lastPrinted>2020-02-23T20:45:36Z</cp:lastPrinted>
  <dcterms:created xsi:type="dcterms:W3CDTF">2016-03-02T03:23:40Z</dcterms:created>
  <dcterms:modified xsi:type="dcterms:W3CDTF">2020-02-24T01:02:04Z</dcterms:modified>
</cp:coreProperties>
</file>