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U:\Personal Files\Softball 25\Schedules\2025 Fall\"/>
    </mc:Choice>
  </mc:AlternateContent>
  <xr:revisionPtr revIDLastSave="0" documentId="13_ncr:1_{E0A5C4E4-CCBF-450C-A35A-263FBC7EC039}" xr6:coauthVersionLast="47" xr6:coauthVersionMax="47" xr10:uidLastSave="{00000000-0000-0000-0000-000000000000}"/>
  <bookViews>
    <workbookView xWindow="-120" yWindow="-120" windowWidth="29040" windowHeight="15840" xr2:uid="{28D8DD13-7E61-4CF3-8B02-900ABC849263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2" l="1"/>
  <c r="C39" i="2"/>
  <c r="F39" i="2"/>
  <c r="G39" i="2"/>
  <c r="H39" i="2"/>
  <c r="J39" i="2"/>
  <c r="K39" i="2"/>
  <c r="L39" i="2"/>
  <c r="M39" i="2"/>
  <c r="N39" i="2"/>
  <c r="O39" i="2"/>
  <c r="P39" i="2"/>
  <c r="Q39" i="2"/>
  <c r="R39" i="2"/>
  <c r="B40" i="2"/>
  <c r="C40" i="2"/>
  <c r="F40" i="2"/>
  <c r="G40" i="2"/>
  <c r="H40" i="2"/>
  <c r="J40" i="2"/>
  <c r="K40" i="2"/>
  <c r="L40" i="2"/>
  <c r="M40" i="2"/>
  <c r="N40" i="2"/>
  <c r="O40" i="2"/>
  <c r="P40" i="2"/>
  <c r="Q40" i="2"/>
  <c r="R40" i="2"/>
  <c r="B41" i="2"/>
  <c r="C41" i="2"/>
  <c r="F41" i="2"/>
  <c r="G41" i="2"/>
  <c r="H41" i="2"/>
  <c r="J41" i="2"/>
  <c r="K41" i="2"/>
  <c r="L41" i="2"/>
  <c r="M41" i="2"/>
  <c r="N41" i="2"/>
  <c r="O41" i="2"/>
  <c r="P41" i="2"/>
  <c r="Q41" i="2"/>
  <c r="R41" i="2"/>
  <c r="B42" i="2"/>
  <c r="C42" i="2"/>
  <c r="F42" i="2"/>
  <c r="G42" i="2"/>
  <c r="H42" i="2"/>
  <c r="J42" i="2"/>
  <c r="K42" i="2"/>
  <c r="L42" i="2"/>
  <c r="M42" i="2"/>
  <c r="N42" i="2"/>
  <c r="O42" i="2"/>
  <c r="P42" i="2"/>
  <c r="Q42" i="2"/>
  <c r="R42" i="2"/>
  <c r="B43" i="2"/>
  <c r="C43" i="2"/>
  <c r="F43" i="2"/>
  <c r="G43" i="2"/>
  <c r="H43" i="2"/>
  <c r="J43" i="2"/>
  <c r="K43" i="2"/>
  <c r="L43" i="2"/>
  <c r="M43" i="2"/>
  <c r="N43" i="2"/>
  <c r="O43" i="2"/>
  <c r="P43" i="2"/>
  <c r="Q43" i="2"/>
  <c r="R43" i="2"/>
  <c r="B44" i="2"/>
  <c r="C44" i="2"/>
  <c r="F44" i="2"/>
  <c r="G44" i="2"/>
  <c r="H44" i="2"/>
  <c r="J44" i="2"/>
  <c r="K44" i="2"/>
  <c r="L44" i="2"/>
  <c r="M44" i="2"/>
  <c r="N44" i="2"/>
  <c r="O44" i="2"/>
  <c r="P44" i="2"/>
  <c r="Q44" i="2"/>
  <c r="R44" i="2"/>
  <c r="B45" i="2"/>
  <c r="C45" i="2"/>
  <c r="F45" i="2"/>
  <c r="G45" i="2"/>
  <c r="H45" i="2"/>
  <c r="J45" i="2"/>
  <c r="K45" i="2"/>
  <c r="L45" i="2"/>
  <c r="M45" i="2"/>
  <c r="N45" i="2"/>
  <c r="O45" i="2"/>
  <c r="P45" i="2"/>
  <c r="Q45" i="2"/>
  <c r="R45" i="2"/>
  <c r="B48" i="2"/>
  <c r="C48" i="2"/>
  <c r="F48" i="2"/>
  <c r="G48" i="2"/>
  <c r="H48" i="2"/>
  <c r="J48" i="2"/>
  <c r="K48" i="2"/>
  <c r="L48" i="2"/>
  <c r="M48" i="2"/>
  <c r="N48" i="2"/>
  <c r="O48" i="2"/>
  <c r="P48" i="2"/>
  <c r="Q48" i="2"/>
  <c r="R48" i="2"/>
  <c r="B49" i="2"/>
  <c r="C49" i="2"/>
  <c r="F49" i="2"/>
  <c r="G49" i="2"/>
  <c r="H49" i="2"/>
  <c r="J49" i="2"/>
  <c r="K49" i="2"/>
  <c r="L49" i="2"/>
  <c r="M49" i="2"/>
  <c r="N49" i="2"/>
  <c r="O49" i="2"/>
  <c r="P49" i="2"/>
  <c r="Q49" i="2"/>
  <c r="R49" i="2"/>
  <c r="B50" i="2"/>
  <c r="C50" i="2"/>
  <c r="F50" i="2"/>
  <c r="G50" i="2"/>
  <c r="H50" i="2"/>
  <c r="J50" i="2"/>
  <c r="K50" i="2"/>
  <c r="L50" i="2"/>
  <c r="M50" i="2"/>
  <c r="N50" i="2"/>
  <c r="O50" i="2"/>
  <c r="P50" i="2"/>
  <c r="Q50" i="2"/>
  <c r="R50" i="2"/>
  <c r="B51" i="2"/>
  <c r="C51" i="2"/>
  <c r="F51" i="2"/>
  <c r="G51" i="2"/>
  <c r="H51" i="2"/>
  <c r="J51" i="2"/>
  <c r="K51" i="2"/>
  <c r="L51" i="2"/>
  <c r="M51" i="2"/>
  <c r="N51" i="2"/>
  <c r="O51" i="2"/>
  <c r="P51" i="2"/>
  <c r="Q51" i="2"/>
  <c r="R51" i="2"/>
  <c r="B52" i="2"/>
  <c r="C52" i="2"/>
  <c r="F52" i="2"/>
  <c r="G52" i="2"/>
  <c r="H52" i="2"/>
  <c r="J52" i="2"/>
  <c r="K52" i="2"/>
  <c r="L52" i="2"/>
  <c r="M52" i="2"/>
  <c r="N52" i="2"/>
  <c r="O52" i="2"/>
  <c r="P52" i="2"/>
  <c r="Q52" i="2"/>
  <c r="R52" i="2"/>
  <c r="B30" i="2"/>
  <c r="C30" i="2"/>
  <c r="F30" i="2"/>
  <c r="G30" i="2"/>
  <c r="H30" i="2"/>
  <c r="J30" i="2"/>
  <c r="K30" i="2"/>
  <c r="L30" i="2"/>
  <c r="M30" i="2"/>
  <c r="N30" i="2"/>
  <c r="O30" i="2"/>
  <c r="P30" i="2"/>
  <c r="Q30" i="2"/>
  <c r="R30" i="2"/>
  <c r="B31" i="2"/>
  <c r="C31" i="2"/>
  <c r="F31" i="2"/>
  <c r="G31" i="2"/>
  <c r="H31" i="2"/>
  <c r="J31" i="2"/>
  <c r="K31" i="2"/>
  <c r="L31" i="2"/>
  <c r="M31" i="2"/>
  <c r="N31" i="2"/>
  <c r="O31" i="2"/>
  <c r="P31" i="2"/>
  <c r="Q31" i="2"/>
  <c r="R31" i="2"/>
  <c r="B32" i="2"/>
  <c r="C32" i="2"/>
  <c r="F32" i="2"/>
  <c r="G32" i="2"/>
  <c r="H32" i="2"/>
  <c r="J32" i="2"/>
  <c r="K32" i="2"/>
  <c r="L32" i="2"/>
  <c r="M32" i="2"/>
  <c r="N32" i="2"/>
  <c r="O32" i="2"/>
  <c r="P32" i="2"/>
  <c r="Q32" i="2"/>
  <c r="R32" i="2"/>
  <c r="B5" i="2"/>
  <c r="C5" i="2"/>
  <c r="F5" i="2"/>
  <c r="G5" i="2"/>
  <c r="H5" i="2"/>
  <c r="J5" i="2"/>
  <c r="K5" i="2"/>
  <c r="L5" i="2"/>
  <c r="M5" i="2"/>
  <c r="N5" i="2"/>
  <c r="O5" i="2"/>
  <c r="P5" i="2"/>
  <c r="Q5" i="2"/>
  <c r="R5" i="2"/>
  <c r="K6" i="2"/>
  <c r="L6" i="2"/>
  <c r="M6" i="2"/>
  <c r="N6" i="2"/>
  <c r="O6" i="2"/>
  <c r="P6" i="2"/>
  <c r="Q6" i="2"/>
  <c r="R6" i="2"/>
  <c r="K7" i="2"/>
  <c r="L7" i="2"/>
  <c r="M7" i="2"/>
  <c r="N7" i="2"/>
  <c r="O7" i="2"/>
  <c r="P7" i="2"/>
  <c r="Q7" i="2"/>
  <c r="R7" i="2"/>
  <c r="K8" i="2"/>
  <c r="L8" i="2"/>
  <c r="M8" i="2"/>
  <c r="N8" i="2"/>
  <c r="O8" i="2"/>
  <c r="P8" i="2"/>
  <c r="Q8" i="2"/>
  <c r="R8" i="2"/>
  <c r="K9" i="2"/>
  <c r="L9" i="2"/>
  <c r="M9" i="2"/>
  <c r="N9" i="2"/>
  <c r="O9" i="2"/>
  <c r="P9" i="2"/>
  <c r="Q9" i="2"/>
  <c r="R9" i="2"/>
  <c r="K10" i="2"/>
  <c r="L10" i="2"/>
  <c r="M10" i="2"/>
  <c r="N10" i="2"/>
  <c r="O10" i="2"/>
  <c r="P10" i="2"/>
  <c r="Q10" i="2"/>
  <c r="R10" i="2"/>
  <c r="K11" i="2"/>
  <c r="L11" i="2"/>
  <c r="M11" i="2"/>
  <c r="N11" i="2"/>
  <c r="O11" i="2"/>
  <c r="P11" i="2"/>
  <c r="Q11" i="2"/>
  <c r="R11" i="2"/>
  <c r="K12" i="2"/>
  <c r="L12" i="2"/>
  <c r="M12" i="2"/>
  <c r="N12" i="2"/>
  <c r="O12" i="2"/>
  <c r="P12" i="2"/>
  <c r="Q12" i="2"/>
  <c r="R12" i="2"/>
  <c r="K13" i="2"/>
  <c r="L13" i="2"/>
  <c r="M13" i="2"/>
  <c r="N13" i="2"/>
  <c r="O13" i="2"/>
  <c r="P13" i="2"/>
  <c r="Q13" i="2"/>
  <c r="R13" i="2"/>
  <c r="K16" i="2"/>
  <c r="L16" i="2"/>
  <c r="M16" i="2"/>
  <c r="N16" i="2"/>
  <c r="O16" i="2"/>
  <c r="P16" i="2"/>
  <c r="Q16" i="2"/>
  <c r="R16" i="2"/>
  <c r="K17" i="2"/>
  <c r="L17" i="2"/>
  <c r="M17" i="2"/>
  <c r="N17" i="2"/>
  <c r="O17" i="2"/>
  <c r="P17" i="2"/>
  <c r="Q17" i="2"/>
  <c r="R17" i="2"/>
  <c r="K18" i="2"/>
  <c r="L18" i="2"/>
  <c r="M18" i="2"/>
  <c r="N18" i="2"/>
  <c r="O18" i="2"/>
  <c r="P18" i="2"/>
  <c r="Q18" i="2"/>
  <c r="R18" i="2"/>
  <c r="K19" i="2"/>
  <c r="L19" i="2"/>
  <c r="M19" i="2"/>
  <c r="N19" i="2"/>
  <c r="O19" i="2"/>
  <c r="P19" i="2"/>
  <c r="Q19" i="2"/>
  <c r="R19" i="2"/>
  <c r="K20" i="2"/>
  <c r="L20" i="2"/>
  <c r="M20" i="2"/>
  <c r="N20" i="2"/>
  <c r="O20" i="2"/>
  <c r="P20" i="2"/>
  <c r="Q20" i="2"/>
  <c r="R20" i="2"/>
  <c r="K21" i="2"/>
  <c r="L21" i="2"/>
  <c r="M21" i="2"/>
  <c r="N21" i="2"/>
  <c r="O21" i="2"/>
  <c r="P21" i="2"/>
  <c r="Q21" i="2"/>
  <c r="R21" i="2"/>
  <c r="K22" i="2"/>
  <c r="L22" i="2"/>
  <c r="M22" i="2"/>
  <c r="N22" i="2"/>
  <c r="O22" i="2"/>
  <c r="P22" i="2"/>
  <c r="Q22" i="2"/>
  <c r="R22" i="2"/>
  <c r="K23" i="2"/>
  <c r="L23" i="2"/>
  <c r="M23" i="2"/>
  <c r="N23" i="2"/>
  <c r="O23" i="2"/>
  <c r="P23" i="2"/>
  <c r="Q23" i="2"/>
  <c r="R23" i="2"/>
  <c r="K24" i="2"/>
  <c r="L24" i="2"/>
  <c r="M24" i="2"/>
  <c r="N24" i="2"/>
  <c r="O24" i="2"/>
  <c r="P24" i="2"/>
  <c r="Q24" i="2"/>
  <c r="R24" i="2"/>
  <c r="K25" i="2"/>
  <c r="L25" i="2"/>
  <c r="M25" i="2"/>
  <c r="N25" i="2"/>
  <c r="O25" i="2"/>
  <c r="P25" i="2"/>
  <c r="Q25" i="2"/>
  <c r="R25" i="2"/>
  <c r="K26" i="2"/>
  <c r="L26" i="2"/>
  <c r="M26" i="2"/>
  <c r="N26" i="2"/>
  <c r="O26" i="2"/>
  <c r="P26" i="2"/>
  <c r="Q26" i="2"/>
  <c r="R26" i="2"/>
  <c r="K27" i="2"/>
  <c r="L27" i="2"/>
  <c r="M27" i="2"/>
  <c r="N27" i="2"/>
  <c r="O27" i="2"/>
  <c r="P27" i="2"/>
  <c r="Q27" i="2"/>
  <c r="R27" i="2"/>
  <c r="K33" i="2"/>
  <c r="L33" i="2"/>
  <c r="M33" i="2"/>
  <c r="N33" i="2"/>
  <c r="O33" i="2"/>
  <c r="P33" i="2"/>
  <c r="Q33" i="2"/>
  <c r="R33" i="2"/>
  <c r="K34" i="2"/>
  <c r="L34" i="2"/>
  <c r="M34" i="2"/>
  <c r="N34" i="2"/>
  <c r="O34" i="2"/>
  <c r="P34" i="2"/>
  <c r="Q34" i="2"/>
  <c r="R34" i="2"/>
  <c r="K35" i="2"/>
  <c r="L35" i="2"/>
  <c r="M35" i="2"/>
  <c r="N35" i="2"/>
  <c r="O35" i="2"/>
  <c r="P35" i="2"/>
  <c r="Q35" i="2"/>
  <c r="R35" i="2"/>
  <c r="K36" i="2"/>
  <c r="L36" i="2"/>
  <c r="M36" i="2"/>
  <c r="N36" i="2"/>
  <c r="O36" i="2"/>
  <c r="P36" i="2"/>
  <c r="Q36" i="2"/>
  <c r="R36" i="2"/>
  <c r="R2" i="2"/>
  <c r="Q2" i="2"/>
  <c r="P2" i="2"/>
  <c r="O2" i="2"/>
  <c r="N2" i="2"/>
  <c r="M2" i="2"/>
  <c r="L2" i="2"/>
  <c r="K2" i="2"/>
  <c r="J6" i="2"/>
  <c r="J7" i="2"/>
  <c r="J8" i="2"/>
  <c r="J9" i="2"/>
  <c r="J10" i="2"/>
  <c r="J11" i="2"/>
  <c r="J12" i="2"/>
  <c r="J13" i="2"/>
  <c r="J16" i="2"/>
  <c r="J17" i="2"/>
  <c r="J18" i="2"/>
  <c r="J19" i="2"/>
  <c r="J20" i="2"/>
  <c r="J21" i="2"/>
  <c r="J22" i="2"/>
  <c r="J23" i="2"/>
  <c r="J24" i="2"/>
  <c r="J25" i="2"/>
  <c r="J26" i="2"/>
  <c r="J27" i="2"/>
  <c r="J33" i="2"/>
  <c r="J34" i="2"/>
  <c r="J35" i="2"/>
  <c r="J36" i="2"/>
  <c r="J2" i="2"/>
  <c r="H6" i="2"/>
  <c r="H7" i="2"/>
  <c r="H8" i="2"/>
  <c r="H9" i="2"/>
  <c r="H10" i="2"/>
  <c r="H11" i="2"/>
  <c r="H12" i="2"/>
  <c r="H13" i="2"/>
  <c r="H16" i="2"/>
  <c r="H17" i="2"/>
  <c r="H18" i="2"/>
  <c r="H19" i="2"/>
  <c r="H20" i="2"/>
  <c r="H21" i="2"/>
  <c r="H22" i="2"/>
  <c r="H23" i="2"/>
  <c r="H24" i="2"/>
  <c r="H25" i="2"/>
  <c r="H26" i="2"/>
  <c r="H27" i="2"/>
  <c r="H33" i="2"/>
  <c r="H34" i="2"/>
  <c r="H35" i="2"/>
  <c r="H36" i="2"/>
  <c r="H2" i="2"/>
  <c r="G36" i="2"/>
  <c r="G35" i="2"/>
  <c r="G34" i="2"/>
  <c r="G33" i="2"/>
  <c r="G27" i="2"/>
  <c r="G26" i="2"/>
  <c r="G25" i="2"/>
  <c r="G24" i="2"/>
  <c r="G23" i="2"/>
  <c r="G22" i="2"/>
  <c r="G21" i="2"/>
  <c r="G20" i="2"/>
  <c r="G19" i="2"/>
  <c r="G18" i="2"/>
  <c r="G17" i="2"/>
  <c r="G16" i="2"/>
  <c r="G13" i="2"/>
  <c r="G12" i="2"/>
  <c r="G11" i="2"/>
  <c r="G10" i="2"/>
  <c r="G9" i="2"/>
  <c r="G8" i="2"/>
  <c r="G7" i="2"/>
  <c r="G6" i="2"/>
  <c r="G2" i="2"/>
  <c r="F6" i="2"/>
  <c r="F7" i="2"/>
  <c r="F8" i="2"/>
  <c r="F9" i="2"/>
  <c r="F10" i="2"/>
  <c r="F11" i="2"/>
  <c r="F12" i="2"/>
  <c r="F13" i="2"/>
  <c r="F16" i="2"/>
  <c r="F17" i="2"/>
  <c r="F18" i="2"/>
  <c r="F19" i="2"/>
  <c r="F20" i="2"/>
  <c r="F21" i="2"/>
  <c r="F22" i="2"/>
  <c r="F23" i="2"/>
  <c r="F24" i="2"/>
  <c r="F25" i="2"/>
  <c r="F26" i="2"/>
  <c r="F27" i="2"/>
  <c r="F33" i="2"/>
  <c r="F34" i="2"/>
  <c r="F35" i="2"/>
  <c r="F36" i="2"/>
  <c r="F2" i="2"/>
  <c r="D32" i="2" l="1"/>
  <c r="D49" i="2"/>
  <c r="D41" i="2"/>
  <c r="D31" i="2"/>
  <c r="D48" i="2"/>
  <c r="D40" i="2"/>
  <c r="D30" i="2"/>
  <c r="D45" i="2"/>
  <c r="D39" i="2"/>
  <c r="D52" i="2"/>
  <c r="D44" i="2"/>
  <c r="D51" i="2"/>
  <c r="D43" i="2"/>
  <c r="D50" i="2"/>
  <c r="D42" i="2"/>
  <c r="D5" i="2"/>
  <c r="C6" i="2"/>
  <c r="C7" i="2"/>
  <c r="C8" i="2"/>
  <c r="C9" i="2"/>
  <c r="C10" i="2"/>
  <c r="C11" i="2"/>
  <c r="C12" i="2"/>
  <c r="C13" i="2"/>
  <c r="C16" i="2"/>
  <c r="C17" i="2"/>
  <c r="C18" i="2"/>
  <c r="C19" i="2"/>
  <c r="C20" i="2"/>
  <c r="C21" i="2"/>
  <c r="C22" i="2"/>
  <c r="C23" i="2"/>
  <c r="C24" i="2"/>
  <c r="C25" i="2"/>
  <c r="C26" i="2"/>
  <c r="C27" i="2"/>
  <c r="C33" i="2"/>
  <c r="C34" i="2"/>
  <c r="C35" i="2"/>
  <c r="C36" i="2"/>
  <c r="C2" i="2"/>
  <c r="B6" i="2"/>
  <c r="B7" i="2"/>
  <c r="B8" i="2"/>
  <c r="B9" i="2"/>
  <c r="B10" i="2"/>
  <c r="B11" i="2"/>
  <c r="B12" i="2"/>
  <c r="B13" i="2"/>
  <c r="B16" i="2"/>
  <c r="B17" i="2"/>
  <c r="B18" i="2"/>
  <c r="B19" i="2"/>
  <c r="B20" i="2"/>
  <c r="B21" i="2"/>
  <c r="B22" i="2"/>
  <c r="B23" i="2"/>
  <c r="B24" i="2"/>
  <c r="B25" i="2"/>
  <c r="B26" i="2"/>
  <c r="B27" i="2"/>
  <c r="B33" i="2"/>
  <c r="B34" i="2"/>
  <c r="B35" i="2"/>
  <c r="B36" i="2"/>
  <c r="B2" i="2"/>
  <c r="D7" i="2" l="1"/>
  <c r="D19" i="2"/>
  <c r="D21" i="2"/>
  <c r="D17" i="2"/>
  <c r="D13" i="2"/>
  <c r="D11" i="2"/>
  <c r="D27" i="2"/>
  <c r="D25" i="2"/>
  <c r="D23" i="2"/>
  <c r="D9" i="2"/>
  <c r="D35" i="2"/>
  <c r="D2" i="2"/>
  <c r="D33" i="2"/>
  <c r="D36" i="2"/>
  <c r="D26" i="2"/>
  <c r="D18" i="2"/>
  <c r="D8" i="2"/>
  <c r="D22" i="2"/>
  <c r="D12" i="2"/>
  <c r="D20" i="2"/>
  <c r="D10" i="2"/>
  <c r="D34" i="2"/>
  <c r="D24" i="2"/>
  <c r="D16" i="2"/>
  <c r="D6" i="2"/>
</calcChain>
</file>

<file path=xl/sharedStrings.xml><?xml version="1.0" encoding="utf-8"?>
<sst xmlns="http://schemas.openxmlformats.org/spreadsheetml/2006/main" count="1005" uniqueCount="74">
  <si>
    <t>Opening Day Tailgate</t>
  </si>
  <si>
    <t>Week 1</t>
  </si>
  <si>
    <t>Field 1</t>
  </si>
  <si>
    <t>Field 2</t>
  </si>
  <si>
    <t>Field 3</t>
  </si>
  <si>
    <t>Field 4</t>
  </si>
  <si>
    <t>Field 5</t>
  </si>
  <si>
    <t>@</t>
  </si>
  <si>
    <t>B</t>
  </si>
  <si>
    <t>Week 2</t>
  </si>
  <si>
    <t>C</t>
  </si>
  <si>
    <t>D</t>
  </si>
  <si>
    <t>E</t>
  </si>
  <si>
    <t>Women's C</t>
  </si>
  <si>
    <t>Women's D</t>
  </si>
  <si>
    <t>Week 3</t>
  </si>
  <si>
    <t>Week 4</t>
  </si>
  <si>
    <t>Week 5</t>
  </si>
  <si>
    <t>Week 6</t>
  </si>
  <si>
    <t>Week 7</t>
  </si>
  <si>
    <t>Week 8</t>
  </si>
  <si>
    <t>Week 9</t>
  </si>
  <si>
    <t>Circus</t>
  </si>
  <si>
    <t>G-Level</t>
  </si>
  <si>
    <t>Surge C</t>
  </si>
  <si>
    <t>Tunesquad</t>
  </si>
  <si>
    <t>Sissy That Swing D</t>
  </si>
  <si>
    <t>Onslaught D</t>
  </si>
  <si>
    <t>Base Grinders</t>
  </si>
  <si>
    <t>Batitude</t>
  </si>
  <si>
    <t>Quack Attack</t>
  </si>
  <si>
    <t>Surge D</t>
  </si>
  <si>
    <t>Home Wreckers</t>
  </si>
  <si>
    <t>Velocity</t>
  </si>
  <si>
    <t>Groov-E</t>
  </si>
  <si>
    <t>Untouchables</t>
  </si>
  <si>
    <t>Phoenix</t>
  </si>
  <si>
    <t>Day Drinkers</t>
  </si>
  <si>
    <t>Foolish Mortals</t>
  </si>
  <si>
    <t>Pour Decisions</t>
  </si>
  <si>
    <t>Orlando Thunder</t>
  </si>
  <si>
    <t>Rockstars</t>
  </si>
  <si>
    <t>Faded</t>
  </si>
  <si>
    <t>Mayhem</t>
  </si>
  <si>
    <t>Away</t>
  </si>
  <si>
    <t>Home</t>
  </si>
  <si>
    <t>Total</t>
  </si>
  <si>
    <t>First Games</t>
  </si>
  <si>
    <t>Last Games</t>
  </si>
  <si>
    <t>Games on 5</t>
  </si>
  <si>
    <t>ASANA World Series Bye</t>
  </si>
  <si>
    <t>ASANA &amp; iPride World Series Bye</t>
  </si>
  <si>
    <t>Come Out with Pride Orlando</t>
  </si>
  <si>
    <t>Orlando Surge B</t>
  </si>
  <si>
    <t>B.T.H.</t>
  </si>
  <si>
    <t>Full Tilt</t>
  </si>
  <si>
    <t>Juicy Fruits</t>
  </si>
  <si>
    <t>Triumph</t>
  </si>
  <si>
    <t>Empire D</t>
  </si>
  <si>
    <t>Kraken D</t>
  </si>
  <si>
    <t>Recess Rejects</t>
  </si>
  <si>
    <t>Sharks</t>
  </si>
  <si>
    <t>Undertakers D</t>
  </si>
  <si>
    <t>Orlando Villains</t>
  </si>
  <si>
    <t>Sissy That Swing E</t>
  </si>
  <si>
    <t>The Kraken E</t>
  </si>
  <si>
    <t>Undertakers E</t>
  </si>
  <si>
    <t>Womens+ C</t>
  </si>
  <si>
    <t>Mockingjays</t>
  </si>
  <si>
    <t>Stranger Swings</t>
  </si>
  <si>
    <t>Womens+ D</t>
  </si>
  <si>
    <t>District 13</t>
  </si>
  <si>
    <t>Gecko</t>
  </si>
  <si>
    <t>iPride World Series Bye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</si>
</sst>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 tint="-0.49998474074526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14" fontId="1" fillId="2" borderId="1" xfId="0" applyNumberFormat="1" applyFont="1" applyFill="1" applyBorder="1" applyAlignment="1">
      <alignment horizontal="center" wrapText="1"/>
    </xf>
    <xf numFmtId="14" fontId="1" fillId="2" borderId="2" xfId="0" applyNumberFormat="1" applyFont="1" applyFill="1" applyBorder="1" applyAlignment="1">
      <alignment horizontal="center" wrapText="1"/>
    </xf>
    <xf numFmtId="14" fontId="1" fillId="2" borderId="2" xfId="0" applyNumberFormat="1" applyFont="1" applyFill="1" applyBorder="1" applyAlignment="1">
      <alignment horizontal="center"/>
    </xf>
    <xf numFmtId="14" fontId="1" fillId="2" borderId="3" xfId="0" applyNumberFormat="1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20" fontId="1" fillId="0" borderId="7" xfId="0" applyNumberFormat="1" applyFont="1" applyBorder="1" applyAlignment="1">
      <alignment horizontal="right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20" fontId="1" fillId="0" borderId="16" xfId="0" applyNumberFormat="1" applyFont="1" applyBorder="1" applyAlignment="1">
      <alignment horizontal="right" wrapText="1"/>
    </xf>
    <xf numFmtId="0" fontId="2" fillId="0" borderId="17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20" fontId="1" fillId="0" borderId="22" xfId="0" applyNumberFormat="1" applyFont="1" applyBorder="1" applyAlignment="1">
      <alignment horizontal="right" wrapText="1"/>
    </xf>
    <xf numFmtId="0" fontId="2" fillId="0" borderId="23" xfId="0" applyFont="1" applyBorder="1" applyAlignment="1">
      <alignment horizontal="center" wrapText="1"/>
    </xf>
    <xf numFmtId="0" fontId="2" fillId="0" borderId="24" xfId="0" applyFont="1" applyBorder="1" applyAlignment="1">
      <alignment horizontal="center" wrapText="1"/>
    </xf>
    <xf numFmtId="0" fontId="2" fillId="0" borderId="25" xfId="0" applyFont="1" applyBorder="1" applyAlignment="1">
      <alignment horizontal="center" wrapText="1"/>
    </xf>
    <xf numFmtId="0" fontId="2" fillId="0" borderId="26" xfId="0" applyFont="1" applyBorder="1" applyAlignment="1">
      <alignment horizontal="center" wrapText="1"/>
    </xf>
    <xf numFmtId="14" fontId="1" fillId="2" borderId="2" xfId="0" applyNumberFormat="1" applyFont="1" applyFill="1" applyBorder="1" applyAlignment="1">
      <alignment horizontal="left"/>
    </xf>
    <xf numFmtId="0" fontId="1" fillId="3" borderId="0" xfId="0" applyFont="1" applyFill="1" applyAlignment="1">
      <alignment wrapText="1"/>
    </xf>
    <xf numFmtId="0" fontId="1" fillId="4" borderId="0" xfId="0" applyFont="1" applyFill="1" applyAlignment="1">
      <alignment wrapText="1"/>
    </xf>
    <xf numFmtId="0" fontId="1" fillId="5" borderId="0" xfId="0" applyFont="1" applyFill="1" applyAlignment="1">
      <alignment wrapText="1"/>
    </xf>
    <xf numFmtId="0" fontId="1" fillId="6" borderId="0" xfId="0" applyFont="1" applyFill="1" applyAlignment="1">
      <alignment wrapText="1"/>
    </xf>
    <xf numFmtId="0" fontId="1" fillId="7" borderId="0" xfId="0" applyFont="1" applyFill="1" applyAlignment="1">
      <alignment wrapText="1"/>
    </xf>
    <xf numFmtId="0" fontId="1" fillId="8" borderId="0" xfId="0" applyFont="1" applyFill="1" applyAlignment="1">
      <alignment wrapText="1"/>
    </xf>
    <xf numFmtId="0" fontId="2" fillId="9" borderId="17" xfId="0" applyFont="1" applyFill="1" applyBorder="1" applyAlignment="1">
      <alignment horizontal="center" wrapText="1"/>
    </xf>
    <xf numFmtId="0" fontId="2" fillId="9" borderId="18" xfId="0" applyFont="1" applyFill="1" applyBorder="1" applyAlignment="1">
      <alignment horizontal="center" wrapText="1"/>
    </xf>
    <xf numFmtId="0" fontId="2" fillId="9" borderId="19" xfId="0" applyFont="1" applyFill="1" applyBorder="1" applyAlignment="1">
      <alignment horizontal="center" wrapText="1"/>
    </xf>
    <xf numFmtId="0" fontId="2" fillId="9" borderId="20" xfId="0" applyFont="1" applyFill="1" applyBorder="1" applyAlignment="1">
      <alignment horizontal="center" wrapText="1"/>
    </xf>
    <xf numFmtId="0" fontId="2" fillId="9" borderId="21" xfId="0" applyFont="1" applyFill="1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0" xfId="0" applyBorder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27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2" borderId="0" xfId="0" applyFill="1"/>
    <xf numFmtId="0" fontId="0" fillId="0" borderId="14" xfId="0" applyFill="1" applyBorder="1" applyAlignment="1">
      <alignment horizontal="center"/>
    </xf>
  </cellXfs>
  <cellStyles count="1">
    <cellStyle name="Normal" xfId="0" builtinId="0"/>
  </cellStyles>
  <dxfs count="41">
    <dxf>
      <fill>
        <patternFill>
          <bgColor theme="8" tint="0.59996337778862885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B9C5C-9DF0-4A04-8AFB-113C04377419}">
  <dimension ref="A1:Z992"/>
  <sheetViews>
    <sheetView tabSelected="1" zoomScale="70" zoomScaleNormal="70" workbookViewId="0">
      <selection activeCell="E100" sqref="E100"/>
    </sheetView>
  </sheetViews>
  <sheetFormatPr defaultColWidth="76" defaultRowHeight="15.95" customHeight="1" x14ac:dyDescent="0.25"/>
  <cols>
    <col min="1" max="1" width="10.140625" bestFit="1" customWidth="1"/>
    <col min="2" max="2" width="24.42578125" bestFit="1" customWidth="1"/>
    <col min="3" max="3" width="3.140625" bestFit="1" customWidth="1"/>
    <col min="4" max="4" width="24.42578125" bestFit="1" customWidth="1"/>
    <col min="5" max="5" width="31.5703125" customWidth="1"/>
    <col min="6" max="6" width="3.140625" bestFit="1" customWidth="1"/>
    <col min="7" max="7" width="30.5703125" bestFit="1" customWidth="1"/>
    <col min="8" max="8" width="24.7109375" customWidth="1"/>
    <col min="9" max="9" width="3.140625" bestFit="1" customWidth="1"/>
    <col min="10" max="10" width="30.5703125" bestFit="1" customWidth="1"/>
    <col min="11" max="11" width="18.28515625" bestFit="1" customWidth="1"/>
    <col min="12" max="12" width="3.140625" bestFit="1" customWidth="1"/>
    <col min="13" max="13" width="18.28515625" bestFit="1" customWidth="1"/>
    <col min="14" max="14" width="19.140625" bestFit="1" customWidth="1"/>
    <col min="15" max="15" width="3.140625" bestFit="1" customWidth="1"/>
    <col min="16" max="16" width="23.28515625" customWidth="1"/>
    <col min="17" max="17" width="14.7109375" customWidth="1"/>
    <col min="18" max="18" width="11.140625" bestFit="1" customWidth="1"/>
    <col min="19" max="19" width="11.140625" customWidth="1"/>
    <col min="20" max="20" width="15.85546875" bestFit="1" customWidth="1"/>
  </cols>
  <sheetData>
    <row r="1" spans="1:26" ht="15.95" customHeight="1" thickBot="1" x14ac:dyDescent="0.3">
      <c r="A1" s="1">
        <v>45907</v>
      </c>
      <c r="B1" s="2"/>
      <c r="C1" s="2"/>
      <c r="D1" s="3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4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5.95" customHeight="1" thickBot="1" x14ac:dyDescent="0.3">
      <c r="A2" s="6" t="s">
        <v>1</v>
      </c>
      <c r="B2" s="6" t="s">
        <v>2</v>
      </c>
      <c r="C2" s="7"/>
      <c r="D2" s="8"/>
      <c r="E2" s="6" t="s">
        <v>3</v>
      </c>
      <c r="F2" s="7"/>
      <c r="G2" s="8"/>
      <c r="H2" s="7" t="s">
        <v>4</v>
      </c>
      <c r="I2" s="7"/>
      <c r="J2" s="7"/>
      <c r="K2" s="9" t="s">
        <v>5</v>
      </c>
      <c r="L2" s="10"/>
      <c r="M2" s="11"/>
      <c r="N2" s="7" t="s">
        <v>6</v>
      </c>
      <c r="O2" s="7"/>
      <c r="P2" s="8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5.95" customHeight="1" x14ac:dyDescent="0.25">
      <c r="A3" s="12">
        <v>0.33333333333333331</v>
      </c>
      <c r="B3" s="13" t="s">
        <v>22</v>
      </c>
      <c r="C3" s="14" t="s">
        <v>7</v>
      </c>
      <c r="D3" s="16" t="s">
        <v>33</v>
      </c>
      <c r="E3" s="17" t="s">
        <v>28</v>
      </c>
      <c r="F3" s="18" t="s">
        <v>7</v>
      </c>
      <c r="G3" s="19" t="s">
        <v>29</v>
      </c>
      <c r="H3" s="13" t="s">
        <v>59</v>
      </c>
      <c r="I3" s="14" t="s">
        <v>7</v>
      </c>
      <c r="J3" s="15" t="s">
        <v>61</v>
      </c>
      <c r="K3" s="17" t="s">
        <v>34</v>
      </c>
      <c r="L3" s="18" t="s">
        <v>7</v>
      </c>
      <c r="M3" s="19" t="s">
        <v>63</v>
      </c>
      <c r="N3" s="20" t="s">
        <v>68</v>
      </c>
      <c r="O3" s="14" t="s">
        <v>7</v>
      </c>
      <c r="P3" s="16" t="s">
        <v>69</v>
      </c>
      <c r="Q3" s="5"/>
      <c r="R3" s="5"/>
      <c r="T3" s="5"/>
      <c r="U3" s="5"/>
      <c r="V3" s="5"/>
      <c r="W3" s="5"/>
      <c r="X3" s="5"/>
      <c r="Y3" s="5"/>
      <c r="Z3" s="5"/>
    </row>
    <row r="4" spans="1:26" ht="15.95" customHeight="1" x14ac:dyDescent="0.25">
      <c r="A4" s="21">
        <v>0.375</v>
      </c>
      <c r="B4" s="22" t="s">
        <v>53</v>
      </c>
      <c r="C4" s="23" t="s">
        <v>7</v>
      </c>
      <c r="D4" s="25" t="s">
        <v>33</v>
      </c>
      <c r="E4" s="22" t="s">
        <v>29</v>
      </c>
      <c r="F4" s="23" t="s">
        <v>7</v>
      </c>
      <c r="G4" s="25" t="s">
        <v>32</v>
      </c>
      <c r="H4" s="22" t="s">
        <v>30</v>
      </c>
      <c r="I4" s="23" t="s">
        <v>7</v>
      </c>
      <c r="J4" s="24" t="s">
        <v>59</v>
      </c>
      <c r="K4" s="22" t="s">
        <v>63</v>
      </c>
      <c r="L4" s="23" t="s">
        <v>7</v>
      </c>
      <c r="M4" s="25" t="s">
        <v>36</v>
      </c>
      <c r="N4" s="26" t="s">
        <v>38</v>
      </c>
      <c r="O4" s="23" t="s">
        <v>7</v>
      </c>
      <c r="P4" s="25" t="s">
        <v>68</v>
      </c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5.95" customHeight="1" x14ac:dyDescent="0.25">
      <c r="A5" s="21">
        <v>0.41666666666666669</v>
      </c>
      <c r="B5" s="22" t="s">
        <v>22</v>
      </c>
      <c r="C5" s="23" t="s">
        <v>7</v>
      </c>
      <c r="D5" s="25" t="s">
        <v>53</v>
      </c>
      <c r="E5" s="22" t="s">
        <v>32</v>
      </c>
      <c r="F5" s="23" t="s">
        <v>7</v>
      </c>
      <c r="G5" s="25" t="s">
        <v>28</v>
      </c>
      <c r="H5" s="22" t="s">
        <v>26</v>
      </c>
      <c r="I5" s="23" t="s">
        <v>7</v>
      </c>
      <c r="J5" s="24" t="s">
        <v>62</v>
      </c>
      <c r="K5" s="22" t="s">
        <v>65</v>
      </c>
      <c r="L5" s="23" t="s">
        <v>7</v>
      </c>
      <c r="M5" s="25" t="s">
        <v>34</v>
      </c>
      <c r="N5" s="26" t="s">
        <v>69</v>
      </c>
      <c r="O5" s="23" t="s">
        <v>7</v>
      </c>
      <c r="P5" s="25" t="s">
        <v>38</v>
      </c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5.95" customHeight="1" x14ac:dyDescent="0.25">
      <c r="A6" s="21">
        <v>0.45833333333333331</v>
      </c>
      <c r="B6" s="39"/>
      <c r="C6" s="40"/>
      <c r="D6" s="42"/>
      <c r="E6" s="39"/>
      <c r="F6" s="40"/>
      <c r="G6" s="42"/>
      <c r="H6" s="39"/>
      <c r="I6" s="40"/>
      <c r="J6" s="41"/>
      <c r="K6" s="39"/>
      <c r="L6" s="40"/>
      <c r="M6" s="42"/>
      <c r="N6" s="43"/>
      <c r="O6" s="40"/>
      <c r="P6" s="42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5.95" customHeight="1" x14ac:dyDescent="0.25">
      <c r="A7" s="21">
        <v>0.47916666666666669</v>
      </c>
      <c r="B7" s="22" t="s">
        <v>24</v>
      </c>
      <c r="C7" s="23" t="s">
        <v>7</v>
      </c>
      <c r="D7" s="25" t="s">
        <v>54</v>
      </c>
      <c r="E7" s="22" t="s">
        <v>27</v>
      </c>
      <c r="F7" s="23" t="s">
        <v>7</v>
      </c>
      <c r="G7" s="25" t="s">
        <v>31</v>
      </c>
      <c r="H7" s="22" t="s">
        <v>72</v>
      </c>
      <c r="I7" s="23" t="s">
        <v>7</v>
      </c>
      <c r="J7" s="24" t="s">
        <v>43</v>
      </c>
      <c r="K7" s="22" t="s">
        <v>36</v>
      </c>
      <c r="L7" s="23" t="s">
        <v>7</v>
      </c>
      <c r="M7" s="25" t="s">
        <v>35</v>
      </c>
      <c r="N7" s="26" t="s">
        <v>41</v>
      </c>
      <c r="O7" s="23" t="s">
        <v>7</v>
      </c>
      <c r="P7" s="25" t="s">
        <v>39</v>
      </c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5.95" customHeight="1" x14ac:dyDescent="0.25">
      <c r="A8" s="21">
        <v>0.52083333333333337</v>
      </c>
      <c r="B8" s="22" t="s">
        <v>23</v>
      </c>
      <c r="C8" s="23" t="s">
        <v>7</v>
      </c>
      <c r="D8" s="25" t="s">
        <v>24</v>
      </c>
      <c r="E8" s="22" t="s">
        <v>31</v>
      </c>
      <c r="F8" s="23" t="s">
        <v>7</v>
      </c>
      <c r="G8" s="25" t="s">
        <v>58</v>
      </c>
      <c r="H8" s="22" t="s">
        <v>43</v>
      </c>
      <c r="I8" s="23" t="s">
        <v>7</v>
      </c>
      <c r="J8" s="24" t="s">
        <v>71</v>
      </c>
      <c r="K8" s="22" t="s">
        <v>66</v>
      </c>
      <c r="L8" s="23" t="s">
        <v>7</v>
      </c>
      <c r="M8" s="25" t="s">
        <v>65</v>
      </c>
      <c r="N8" s="26" t="s">
        <v>37</v>
      </c>
      <c r="O8" s="23" t="s">
        <v>7</v>
      </c>
      <c r="P8" s="25" t="s">
        <v>41</v>
      </c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5.95" customHeight="1" x14ac:dyDescent="0.25">
      <c r="A9" s="21">
        <v>6.25E-2</v>
      </c>
      <c r="B9" s="22" t="s">
        <v>55</v>
      </c>
      <c r="C9" s="23" t="s">
        <v>7</v>
      </c>
      <c r="D9" s="25" t="s">
        <v>25</v>
      </c>
      <c r="E9" s="22" t="s">
        <v>60</v>
      </c>
      <c r="F9" s="23" t="s">
        <v>7</v>
      </c>
      <c r="G9" s="25" t="s">
        <v>27</v>
      </c>
      <c r="H9" s="22" t="s">
        <v>42</v>
      </c>
      <c r="I9" s="23" t="s">
        <v>7</v>
      </c>
      <c r="J9" s="24" t="s">
        <v>72</v>
      </c>
      <c r="K9" s="22" t="s">
        <v>35</v>
      </c>
      <c r="L9" s="23" t="s">
        <v>7</v>
      </c>
      <c r="M9" s="25" t="s">
        <v>64</v>
      </c>
      <c r="N9" s="26" t="s">
        <v>39</v>
      </c>
      <c r="O9" s="23" t="s">
        <v>7</v>
      </c>
      <c r="P9" s="25" t="s">
        <v>40</v>
      </c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5.95" customHeight="1" thickBot="1" x14ac:dyDescent="0.3">
      <c r="A10" s="27">
        <v>0.10416666666666667</v>
      </c>
      <c r="B10" s="28" t="s">
        <v>57</v>
      </c>
      <c r="C10" s="29" t="s">
        <v>7</v>
      </c>
      <c r="D10" s="31" t="s">
        <v>56</v>
      </c>
      <c r="E10" s="28" t="s">
        <v>60</v>
      </c>
      <c r="F10" s="29" t="s">
        <v>7</v>
      </c>
      <c r="G10" s="31" t="s">
        <v>58</v>
      </c>
      <c r="H10" s="28" t="s">
        <v>71</v>
      </c>
      <c r="I10" s="29" t="s">
        <v>7</v>
      </c>
      <c r="J10" s="30" t="s">
        <v>42</v>
      </c>
      <c r="K10" s="28" t="s">
        <v>64</v>
      </c>
      <c r="L10" s="29" t="s">
        <v>7</v>
      </c>
      <c r="M10" s="31" t="s">
        <v>66</v>
      </c>
      <c r="N10" s="51" t="s">
        <v>40</v>
      </c>
      <c r="O10" s="29" t="s">
        <v>7</v>
      </c>
      <c r="P10" s="31" t="s">
        <v>37</v>
      </c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5.95" customHeight="1" thickBot="1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5.95" customHeight="1" thickBot="1" x14ac:dyDescent="0.3">
      <c r="A12" s="1">
        <v>45914</v>
      </c>
      <c r="B12" s="2"/>
      <c r="C12" s="2"/>
      <c r="D12" s="32" t="s">
        <v>50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4"/>
      <c r="Q12" s="5"/>
      <c r="R12" s="33" t="s">
        <v>8</v>
      </c>
      <c r="S12" s="5"/>
      <c r="T12" s="5"/>
      <c r="U12" s="5"/>
      <c r="V12" s="5"/>
      <c r="W12" s="5"/>
      <c r="X12" s="5"/>
      <c r="Y12" s="5"/>
      <c r="Z12" s="5"/>
    </row>
    <row r="13" spans="1:26" ht="15.95" customHeight="1" thickBot="1" x14ac:dyDescent="0.3">
      <c r="A13" s="6" t="s">
        <v>9</v>
      </c>
      <c r="B13" s="6" t="s">
        <v>2</v>
      </c>
      <c r="C13" s="7"/>
      <c r="D13" s="8"/>
      <c r="E13" s="6" t="s">
        <v>3</v>
      </c>
      <c r="F13" s="7"/>
      <c r="G13" s="8"/>
      <c r="H13" s="7" t="s">
        <v>4</v>
      </c>
      <c r="I13" s="7"/>
      <c r="J13" s="7"/>
      <c r="K13" s="9" t="s">
        <v>5</v>
      </c>
      <c r="L13" s="10"/>
      <c r="M13" s="11"/>
      <c r="N13" s="7" t="s">
        <v>6</v>
      </c>
      <c r="O13" s="7"/>
      <c r="P13" s="8"/>
      <c r="Q13" s="5"/>
      <c r="R13" s="34" t="s">
        <v>10</v>
      </c>
      <c r="S13" s="5"/>
      <c r="T13" s="5"/>
      <c r="U13" s="5"/>
      <c r="V13" s="5"/>
      <c r="W13" s="5"/>
      <c r="X13" s="5"/>
      <c r="Y13" s="5"/>
      <c r="Z13" s="5"/>
    </row>
    <row r="14" spans="1:26" ht="15.95" customHeight="1" x14ac:dyDescent="0.25">
      <c r="A14" s="12">
        <v>0.35416666666666669</v>
      </c>
      <c r="B14" s="44" t="s">
        <v>53</v>
      </c>
      <c r="C14" s="18" t="s">
        <v>7</v>
      </c>
      <c r="D14" s="55" t="s">
        <v>55</v>
      </c>
      <c r="E14" s="44" t="s">
        <v>23</v>
      </c>
      <c r="F14" s="18" t="s">
        <v>7</v>
      </c>
      <c r="G14" s="45" t="s">
        <v>56</v>
      </c>
      <c r="H14" s="44" t="s">
        <v>31</v>
      </c>
      <c r="I14" s="18" t="s">
        <v>7</v>
      </c>
      <c r="J14" s="45" t="s">
        <v>60</v>
      </c>
      <c r="K14" s="44" t="s">
        <v>36</v>
      </c>
      <c r="L14" s="18" t="s">
        <v>7</v>
      </c>
      <c r="M14" s="45" t="s">
        <v>65</v>
      </c>
      <c r="N14" s="44" t="s">
        <v>27</v>
      </c>
      <c r="O14" s="18" t="s">
        <v>7</v>
      </c>
      <c r="P14" s="45" t="s">
        <v>62</v>
      </c>
      <c r="Q14" s="5"/>
      <c r="R14" s="35" t="s">
        <v>11</v>
      </c>
      <c r="S14" s="5"/>
      <c r="T14" s="5"/>
      <c r="U14" s="5"/>
      <c r="V14" s="5"/>
      <c r="W14" s="5"/>
      <c r="X14" s="5"/>
      <c r="Y14" s="5"/>
      <c r="Z14" s="5"/>
    </row>
    <row r="15" spans="1:26" ht="15.95" customHeight="1" x14ac:dyDescent="0.25">
      <c r="A15" s="21">
        <v>0.39583333333333331</v>
      </c>
      <c r="B15" s="46" t="s">
        <v>55</v>
      </c>
      <c r="C15" s="23" t="s">
        <v>7</v>
      </c>
      <c r="D15" s="47" t="s">
        <v>24</v>
      </c>
      <c r="E15" s="46" t="s">
        <v>56</v>
      </c>
      <c r="F15" s="23" t="s">
        <v>7</v>
      </c>
      <c r="G15" s="47" t="s">
        <v>22</v>
      </c>
      <c r="H15" s="46" t="s">
        <v>32</v>
      </c>
      <c r="I15" s="23" t="s">
        <v>7</v>
      </c>
      <c r="J15" s="47" t="s">
        <v>60</v>
      </c>
      <c r="K15" s="46" t="s">
        <v>64</v>
      </c>
      <c r="L15" s="23" t="s">
        <v>7</v>
      </c>
      <c r="M15" s="47" t="s">
        <v>36</v>
      </c>
      <c r="N15" s="46" t="s">
        <v>62</v>
      </c>
      <c r="O15" s="23" t="s">
        <v>7</v>
      </c>
      <c r="P15" s="47" t="s">
        <v>26</v>
      </c>
      <c r="Q15" s="5"/>
      <c r="R15" s="36" t="s">
        <v>12</v>
      </c>
      <c r="S15" s="5"/>
      <c r="T15" s="5"/>
      <c r="U15" s="5"/>
      <c r="V15" s="5"/>
      <c r="W15" s="5"/>
      <c r="X15" s="5"/>
      <c r="Y15" s="5"/>
      <c r="Z15" s="5"/>
    </row>
    <row r="16" spans="1:26" ht="15.95" customHeight="1" x14ac:dyDescent="0.25">
      <c r="A16" s="21">
        <v>0.4375</v>
      </c>
      <c r="B16" s="46" t="s">
        <v>54</v>
      </c>
      <c r="C16" s="23" t="s">
        <v>7</v>
      </c>
      <c r="D16" s="47" t="s">
        <v>53</v>
      </c>
      <c r="E16" s="46" t="s">
        <v>57</v>
      </c>
      <c r="F16" s="23" t="s">
        <v>7</v>
      </c>
      <c r="G16" s="47" t="s">
        <v>23</v>
      </c>
      <c r="H16" s="46" t="s">
        <v>29</v>
      </c>
      <c r="I16" s="23" t="s">
        <v>7</v>
      </c>
      <c r="J16" s="47" t="s">
        <v>31</v>
      </c>
      <c r="K16" s="46" t="s">
        <v>65</v>
      </c>
      <c r="L16" s="23" t="s">
        <v>7</v>
      </c>
      <c r="M16" s="47" t="s">
        <v>35</v>
      </c>
      <c r="N16" s="46" t="s">
        <v>26</v>
      </c>
      <c r="O16" s="23" t="s">
        <v>7</v>
      </c>
      <c r="P16" s="47" t="s">
        <v>27</v>
      </c>
      <c r="Q16" s="5"/>
      <c r="R16" s="37" t="s">
        <v>13</v>
      </c>
      <c r="S16" s="5"/>
      <c r="T16" s="5"/>
      <c r="U16" s="5"/>
      <c r="V16" s="5"/>
      <c r="W16" s="5"/>
      <c r="X16" s="5"/>
      <c r="Y16" s="5"/>
      <c r="Z16" s="5"/>
    </row>
    <row r="17" spans="1:26" ht="15.95" customHeight="1" x14ac:dyDescent="0.25">
      <c r="A17" s="21">
        <v>0.47916666666666669</v>
      </c>
      <c r="B17" s="46" t="s">
        <v>24</v>
      </c>
      <c r="C17" s="23" t="s">
        <v>7</v>
      </c>
      <c r="D17" s="47" t="s">
        <v>33</v>
      </c>
      <c r="E17" s="46" t="s">
        <v>22</v>
      </c>
      <c r="F17" s="23" t="s">
        <v>7</v>
      </c>
      <c r="G17" s="47" t="s">
        <v>25</v>
      </c>
      <c r="H17" s="46" t="s">
        <v>58</v>
      </c>
      <c r="I17" s="23" t="s">
        <v>7</v>
      </c>
      <c r="J17" s="47" t="s">
        <v>32</v>
      </c>
      <c r="K17" s="46" t="s">
        <v>64</v>
      </c>
      <c r="L17" s="23" t="s">
        <v>7</v>
      </c>
      <c r="M17" s="47" t="s">
        <v>34</v>
      </c>
      <c r="N17" s="46"/>
      <c r="O17" s="23" t="s">
        <v>7</v>
      </c>
      <c r="P17" s="47"/>
      <c r="Q17" s="5"/>
      <c r="R17" s="38" t="s">
        <v>14</v>
      </c>
      <c r="S17" s="5"/>
      <c r="T17" s="5"/>
      <c r="U17" s="5"/>
      <c r="V17" s="5"/>
      <c r="W17" s="5"/>
      <c r="X17" s="5"/>
      <c r="Y17" s="5"/>
      <c r="Z17" s="5"/>
    </row>
    <row r="18" spans="1:26" ht="15.95" customHeight="1" x14ac:dyDescent="0.25">
      <c r="A18" s="21">
        <v>0.52083333333333337</v>
      </c>
      <c r="B18" s="46" t="s">
        <v>33</v>
      </c>
      <c r="C18" s="23" t="s">
        <v>7</v>
      </c>
      <c r="D18" s="47" t="s">
        <v>54</v>
      </c>
      <c r="E18" s="46" t="s">
        <v>25</v>
      </c>
      <c r="F18" s="23" t="s">
        <v>7</v>
      </c>
      <c r="G18" s="47" t="s">
        <v>57</v>
      </c>
      <c r="H18" s="46" t="s">
        <v>59</v>
      </c>
      <c r="I18" s="23" t="s">
        <v>7</v>
      </c>
      <c r="J18" s="47" t="s">
        <v>29</v>
      </c>
      <c r="K18" s="46" t="s">
        <v>35</v>
      </c>
      <c r="L18" s="23" t="s">
        <v>7</v>
      </c>
      <c r="M18" s="47" t="s">
        <v>63</v>
      </c>
      <c r="N18" s="46"/>
      <c r="O18" s="23" t="s">
        <v>7</v>
      </c>
      <c r="P18" s="47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5.95" customHeight="1" x14ac:dyDescent="0.25">
      <c r="A19" s="21">
        <v>6.25E-2</v>
      </c>
      <c r="B19" s="46"/>
      <c r="C19" s="23" t="s">
        <v>7</v>
      </c>
      <c r="D19" s="47"/>
      <c r="E19" s="46"/>
      <c r="F19" s="23" t="s">
        <v>7</v>
      </c>
      <c r="G19" s="47"/>
      <c r="H19" s="46" t="s">
        <v>61</v>
      </c>
      <c r="I19" s="23" t="s">
        <v>7</v>
      </c>
      <c r="J19" s="47" t="s">
        <v>58</v>
      </c>
      <c r="K19" s="46" t="s">
        <v>34</v>
      </c>
      <c r="L19" s="23" t="s">
        <v>7</v>
      </c>
      <c r="M19" s="47" t="s">
        <v>66</v>
      </c>
      <c r="N19" s="46"/>
      <c r="O19" s="23" t="s">
        <v>7</v>
      </c>
      <c r="P19" s="47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5.95" customHeight="1" thickBot="1" x14ac:dyDescent="0.3">
      <c r="A20" s="27">
        <v>0.10416666666666667</v>
      </c>
      <c r="B20" s="28"/>
      <c r="C20" s="29" t="s">
        <v>7</v>
      </c>
      <c r="D20" s="31"/>
      <c r="E20" s="28"/>
      <c r="F20" s="29" t="s">
        <v>7</v>
      </c>
      <c r="G20" s="31"/>
      <c r="H20" s="28" t="s">
        <v>30</v>
      </c>
      <c r="I20" s="29" t="s">
        <v>7</v>
      </c>
      <c r="J20" s="31" t="s">
        <v>61</v>
      </c>
      <c r="K20" s="28" t="s">
        <v>66</v>
      </c>
      <c r="L20" s="29" t="s">
        <v>7</v>
      </c>
      <c r="M20" s="31" t="s">
        <v>63</v>
      </c>
      <c r="N20" s="28"/>
      <c r="O20" s="29" t="s">
        <v>7</v>
      </c>
      <c r="P20" s="31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.95" customHeight="1" thickBot="1" x14ac:dyDescent="0.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5.95" customHeight="1" thickBot="1" x14ac:dyDescent="0.3">
      <c r="A22" s="1">
        <v>45921</v>
      </c>
      <c r="B22" s="2"/>
      <c r="C22" s="2"/>
      <c r="D22" s="32" t="s">
        <v>51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4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5.95" customHeight="1" thickBot="1" x14ac:dyDescent="0.3">
      <c r="A23" s="6" t="s">
        <v>15</v>
      </c>
      <c r="B23" s="6" t="s">
        <v>2</v>
      </c>
      <c r="C23" s="7"/>
      <c r="D23" s="8"/>
      <c r="E23" s="6" t="s">
        <v>3</v>
      </c>
      <c r="F23" s="7"/>
      <c r="G23" s="8"/>
      <c r="H23" s="7" t="s">
        <v>4</v>
      </c>
      <c r="I23" s="7"/>
      <c r="J23" s="7"/>
      <c r="K23" s="9" t="s">
        <v>5</v>
      </c>
      <c r="L23" s="10"/>
      <c r="M23" s="11"/>
      <c r="N23" s="7" t="s">
        <v>6</v>
      </c>
      <c r="O23" s="7"/>
      <c r="P23" s="8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5.95" customHeight="1" x14ac:dyDescent="0.25">
      <c r="A24" s="12">
        <v>0.35416666666666669</v>
      </c>
      <c r="B24" s="44" t="s">
        <v>56</v>
      </c>
      <c r="C24" s="18" t="s">
        <v>7</v>
      </c>
      <c r="D24" s="55" t="s">
        <v>57</v>
      </c>
      <c r="E24" s="44" t="s">
        <v>54</v>
      </c>
      <c r="F24" s="18" t="s">
        <v>7</v>
      </c>
      <c r="G24" s="45" t="s">
        <v>55</v>
      </c>
      <c r="H24" s="44" t="s">
        <v>58</v>
      </c>
      <c r="I24" s="18" t="s">
        <v>7</v>
      </c>
      <c r="J24" s="45" t="s">
        <v>30</v>
      </c>
      <c r="K24" s="44" t="s">
        <v>35</v>
      </c>
      <c r="L24" s="18" t="s">
        <v>7</v>
      </c>
      <c r="M24" s="45" t="s">
        <v>65</v>
      </c>
      <c r="N24" s="44"/>
      <c r="O24" s="18" t="s">
        <v>7</v>
      </c>
      <c r="P24" s="45"/>
      <c r="T24" s="5"/>
      <c r="U24" s="5"/>
      <c r="V24" s="5"/>
      <c r="W24" s="5"/>
      <c r="X24" s="5"/>
      <c r="Y24" s="5"/>
      <c r="Z24" s="5"/>
    </row>
    <row r="25" spans="1:26" ht="15.95" customHeight="1" x14ac:dyDescent="0.25">
      <c r="A25" s="21">
        <v>0.39583333333333331</v>
      </c>
      <c r="B25" s="46" t="s">
        <v>57</v>
      </c>
      <c r="C25" s="23" t="s">
        <v>7</v>
      </c>
      <c r="D25" s="47" t="s">
        <v>25</v>
      </c>
      <c r="E25" s="46" t="s">
        <v>55</v>
      </c>
      <c r="F25" s="23" t="s">
        <v>7</v>
      </c>
      <c r="G25" s="47" t="s">
        <v>23</v>
      </c>
      <c r="H25" s="46" t="s">
        <v>30</v>
      </c>
      <c r="I25" s="23" t="s">
        <v>7</v>
      </c>
      <c r="J25" s="47" t="s">
        <v>28</v>
      </c>
      <c r="K25" s="46" t="s">
        <v>65</v>
      </c>
      <c r="L25" s="23" t="s">
        <v>7</v>
      </c>
      <c r="M25" s="47" t="s">
        <v>64</v>
      </c>
      <c r="N25" s="46"/>
      <c r="O25" s="23" t="s">
        <v>7</v>
      </c>
      <c r="P25" s="47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95" customHeight="1" x14ac:dyDescent="0.25">
      <c r="A26" s="21">
        <v>0.4375</v>
      </c>
      <c r="B26" s="46" t="s">
        <v>33</v>
      </c>
      <c r="C26" s="23" t="s">
        <v>7</v>
      </c>
      <c r="D26" s="47" t="s">
        <v>56</v>
      </c>
      <c r="E26" s="46" t="s">
        <v>23</v>
      </c>
      <c r="F26" s="23" t="s">
        <v>7</v>
      </c>
      <c r="G26" s="47" t="s">
        <v>54</v>
      </c>
      <c r="H26" s="46" t="s">
        <v>58</v>
      </c>
      <c r="I26" s="23" t="s">
        <v>7</v>
      </c>
      <c r="J26" s="47" t="s">
        <v>59</v>
      </c>
      <c r="K26" s="46" t="s">
        <v>63</v>
      </c>
      <c r="L26" s="23" t="s">
        <v>7</v>
      </c>
      <c r="M26" s="47" t="s">
        <v>35</v>
      </c>
      <c r="N26" s="46"/>
      <c r="O26" s="23" t="s">
        <v>7</v>
      </c>
      <c r="P26" s="47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.95" customHeight="1" x14ac:dyDescent="0.25">
      <c r="A27" s="21">
        <v>0.47916666666666669</v>
      </c>
      <c r="B27" s="46" t="s">
        <v>33</v>
      </c>
      <c r="C27" s="23" t="s">
        <v>7</v>
      </c>
      <c r="D27" s="47" t="s">
        <v>25</v>
      </c>
      <c r="E27" s="46" t="s">
        <v>26</v>
      </c>
      <c r="F27" s="23" t="s">
        <v>7</v>
      </c>
      <c r="G27" s="47" t="s">
        <v>29</v>
      </c>
      <c r="H27" s="46" t="s">
        <v>59</v>
      </c>
      <c r="I27" s="23" t="s">
        <v>7</v>
      </c>
      <c r="J27" s="47" t="s">
        <v>60</v>
      </c>
      <c r="K27" s="46" t="s">
        <v>63</v>
      </c>
      <c r="L27" s="23" t="s">
        <v>7</v>
      </c>
      <c r="M27" s="47" t="s">
        <v>66</v>
      </c>
      <c r="N27" s="46"/>
      <c r="O27" s="23" t="s">
        <v>7</v>
      </c>
      <c r="P27" s="47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.95" customHeight="1" x14ac:dyDescent="0.25">
      <c r="A28" s="21">
        <v>0.52083333333333337</v>
      </c>
      <c r="B28" s="46"/>
      <c r="C28" s="23" t="s">
        <v>7</v>
      </c>
      <c r="D28" s="47"/>
      <c r="E28" s="46" t="s">
        <v>61</v>
      </c>
      <c r="F28" s="23" t="s">
        <v>7</v>
      </c>
      <c r="G28" s="47" t="s">
        <v>26</v>
      </c>
      <c r="H28" s="46" t="s">
        <v>62</v>
      </c>
      <c r="I28" s="23" t="s">
        <v>7</v>
      </c>
      <c r="J28" s="47" t="s">
        <v>60</v>
      </c>
      <c r="K28" s="46" t="s">
        <v>66</v>
      </c>
      <c r="L28" s="23" t="s">
        <v>7</v>
      </c>
      <c r="M28" s="47" t="s">
        <v>64</v>
      </c>
      <c r="N28" s="46"/>
      <c r="O28" s="23" t="s">
        <v>7</v>
      </c>
      <c r="P28" s="47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95" customHeight="1" x14ac:dyDescent="0.25">
      <c r="A29" s="21">
        <v>6.25E-2</v>
      </c>
      <c r="B29" s="46"/>
      <c r="C29" s="23" t="s">
        <v>7</v>
      </c>
      <c r="D29" s="47"/>
      <c r="E29" s="46" t="s">
        <v>61</v>
      </c>
      <c r="F29" s="23" t="s">
        <v>7</v>
      </c>
      <c r="G29" s="47" t="s">
        <v>29</v>
      </c>
      <c r="H29" s="46"/>
      <c r="I29" s="23" t="s">
        <v>7</v>
      </c>
      <c r="J29" s="47"/>
      <c r="K29" s="46"/>
      <c r="L29" s="23" t="s">
        <v>7</v>
      </c>
      <c r="M29" s="47"/>
      <c r="N29" s="46"/>
      <c r="O29" s="23" t="s">
        <v>7</v>
      </c>
      <c r="P29" s="47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.95" customHeight="1" thickBot="1" x14ac:dyDescent="0.3">
      <c r="A30" s="27">
        <v>0.10416666666666667</v>
      </c>
      <c r="B30" s="28"/>
      <c r="C30" s="29" t="s">
        <v>7</v>
      </c>
      <c r="D30" s="31"/>
      <c r="E30" s="28"/>
      <c r="F30" s="29" t="s">
        <v>7</v>
      </c>
      <c r="G30" s="31"/>
      <c r="H30" s="28"/>
      <c r="I30" s="29" t="s">
        <v>7</v>
      </c>
      <c r="J30" s="31"/>
      <c r="K30" s="28"/>
      <c r="L30" s="29" t="s">
        <v>7</v>
      </c>
      <c r="M30" s="31"/>
      <c r="N30" s="28"/>
      <c r="O30" s="29" t="s">
        <v>7</v>
      </c>
      <c r="P30" s="31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5.95" customHeight="1" thickBot="1" x14ac:dyDescent="0.3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.95" customHeight="1" thickBot="1" x14ac:dyDescent="0.3">
      <c r="A32" s="1">
        <v>45928</v>
      </c>
      <c r="B32" s="2"/>
      <c r="C32" s="2"/>
      <c r="D32" s="32" t="s">
        <v>73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4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.95" customHeight="1" thickBot="1" x14ac:dyDescent="0.3">
      <c r="A33" s="6" t="s">
        <v>16</v>
      </c>
      <c r="B33" s="6" t="s">
        <v>2</v>
      </c>
      <c r="C33" s="7"/>
      <c r="D33" s="8"/>
      <c r="E33" s="6" t="s">
        <v>3</v>
      </c>
      <c r="F33" s="7"/>
      <c r="G33" s="8"/>
      <c r="H33" s="7" t="s">
        <v>4</v>
      </c>
      <c r="I33" s="7"/>
      <c r="J33" s="7"/>
      <c r="K33" s="9" t="s">
        <v>5</v>
      </c>
      <c r="L33" s="10"/>
      <c r="M33" s="11"/>
      <c r="N33" s="7" t="s">
        <v>6</v>
      </c>
      <c r="O33" s="7"/>
      <c r="P33" s="8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5.95" customHeight="1" x14ac:dyDescent="0.25">
      <c r="A34" s="12">
        <v>0.35416666666666669</v>
      </c>
      <c r="B34" s="44" t="s">
        <v>25</v>
      </c>
      <c r="C34" s="18" t="s">
        <v>7</v>
      </c>
      <c r="D34" s="55" t="s">
        <v>56</v>
      </c>
      <c r="E34" s="44" t="s">
        <v>62</v>
      </c>
      <c r="F34" s="18" t="s">
        <v>7</v>
      </c>
      <c r="G34" s="45" t="s">
        <v>61</v>
      </c>
      <c r="H34" s="44" t="s">
        <v>28</v>
      </c>
      <c r="I34" s="18" t="s">
        <v>7</v>
      </c>
      <c r="J34" s="45" t="s">
        <v>30</v>
      </c>
      <c r="K34" s="44" t="s">
        <v>39</v>
      </c>
      <c r="L34" s="18" t="s">
        <v>7</v>
      </c>
      <c r="M34" s="45" t="s">
        <v>38</v>
      </c>
      <c r="N34" s="44" t="s">
        <v>63</v>
      </c>
      <c r="O34" s="18" t="s">
        <v>7</v>
      </c>
      <c r="P34" s="45" t="s">
        <v>64</v>
      </c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5.95" customHeight="1" x14ac:dyDescent="0.25">
      <c r="A35" s="21">
        <v>0.39583333333333331</v>
      </c>
      <c r="B35" s="46" t="s">
        <v>25</v>
      </c>
      <c r="C35" s="23" t="s">
        <v>7</v>
      </c>
      <c r="D35" s="47" t="s">
        <v>55</v>
      </c>
      <c r="E35" s="46" t="s">
        <v>29</v>
      </c>
      <c r="F35" s="23" t="s">
        <v>7</v>
      </c>
      <c r="G35" s="47" t="s">
        <v>62</v>
      </c>
      <c r="H35" s="46" t="s">
        <v>30</v>
      </c>
      <c r="I35" s="23" t="s">
        <v>7</v>
      </c>
      <c r="J35" s="47" t="s">
        <v>60</v>
      </c>
      <c r="K35" s="46" t="s">
        <v>38</v>
      </c>
      <c r="L35" s="23" t="s">
        <v>7</v>
      </c>
      <c r="M35" s="47" t="s">
        <v>40</v>
      </c>
      <c r="N35" s="46" t="s">
        <v>64</v>
      </c>
      <c r="O35" s="23" t="s">
        <v>7</v>
      </c>
      <c r="P35" s="47" t="s">
        <v>65</v>
      </c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.95" customHeight="1" x14ac:dyDescent="0.25">
      <c r="A36" s="21">
        <v>0.4375</v>
      </c>
      <c r="B36" s="46" t="s">
        <v>55</v>
      </c>
      <c r="C36" s="23" t="s">
        <v>7</v>
      </c>
      <c r="D36" s="47" t="s">
        <v>56</v>
      </c>
      <c r="E36" s="46" t="s">
        <v>58</v>
      </c>
      <c r="F36" s="23" t="s">
        <v>7</v>
      </c>
      <c r="G36" s="47" t="s">
        <v>29</v>
      </c>
      <c r="H36" s="46" t="s">
        <v>60</v>
      </c>
      <c r="I36" s="23" t="s">
        <v>7</v>
      </c>
      <c r="J36" s="47" t="s">
        <v>28</v>
      </c>
      <c r="K36" s="46" t="s">
        <v>39</v>
      </c>
      <c r="L36" s="23" t="s">
        <v>7</v>
      </c>
      <c r="M36" s="47" t="s">
        <v>68</v>
      </c>
      <c r="N36" s="46" t="s">
        <v>65</v>
      </c>
      <c r="O36" s="23" t="s">
        <v>7</v>
      </c>
      <c r="P36" s="47" t="s">
        <v>63</v>
      </c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95" customHeight="1" x14ac:dyDescent="0.25">
      <c r="A37" s="21">
        <v>0.47916666666666669</v>
      </c>
      <c r="B37" s="46" t="s">
        <v>54</v>
      </c>
      <c r="C37" s="23" t="s">
        <v>7</v>
      </c>
      <c r="D37" s="47" t="s">
        <v>33</v>
      </c>
      <c r="E37" s="46" t="s">
        <v>59</v>
      </c>
      <c r="F37" s="23" t="s">
        <v>7</v>
      </c>
      <c r="G37" s="47" t="s">
        <v>58</v>
      </c>
      <c r="H37" s="46" t="s">
        <v>71</v>
      </c>
      <c r="I37" s="23" t="s">
        <v>7</v>
      </c>
      <c r="J37" s="47" t="s">
        <v>72</v>
      </c>
      <c r="K37" s="46" t="s">
        <v>68</v>
      </c>
      <c r="L37" s="23" t="s">
        <v>7</v>
      </c>
      <c r="M37" s="47" t="s">
        <v>40</v>
      </c>
      <c r="N37" s="46" t="s">
        <v>66</v>
      </c>
      <c r="O37" s="23" t="s">
        <v>7</v>
      </c>
      <c r="P37" s="47" t="s">
        <v>35</v>
      </c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.95" customHeight="1" x14ac:dyDescent="0.25">
      <c r="A38" s="21">
        <v>0.52083333333333337</v>
      </c>
      <c r="B38" s="46" t="s">
        <v>54</v>
      </c>
      <c r="C38" s="23" t="s">
        <v>7</v>
      </c>
      <c r="D38" s="47" t="s">
        <v>57</v>
      </c>
      <c r="E38" s="46" t="s">
        <v>26</v>
      </c>
      <c r="F38" s="23" t="s">
        <v>7</v>
      </c>
      <c r="G38" s="47" t="s">
        <v>59</v>
      </c>
      <c r="H38" s="46" t="s">
        <v>72</v>
      </c>
      <c r="I38" s="23" t="s">
        <v>7</v>
      </c>
      <c r="J38" s="47" t="s">
        <v>42</v>
      </c>
      <c r="K38" s="46" t="s">
        <v>41</v>
      </c>
      <c r="L38" s="23" t="s">
        <v>7</v>
      </c>
      <c r="M38" s="47" t="s">
        <v>37</v>
      </c>
      <c r="N38" s="46"/>
      <c r="O38" s="23" t="s">
        <v>7</v>
      </c>
      <c r="P38" s="47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5.95" customHeight="1" x14ac:dyDescent="0.25">
      <c r="A39" s="21">
        <v>6.25E-2</v>
      </c>
      <c r="B39" s="46" t="s">
        <v>33</v>
      </c>
      <c r="C39" s="23" t="s">
        <v>7</v>
      </c>
      <c r="D39" s="47" t="s">
        <v>23</v>
      </c>
      <c r="E39" s="46"/>
      <c r="F39" s="23" t="s">
        <v>7</v>
      </c>
      <c r="G39" s="47"/>
      <c r="H39" s="46" t="s">
        <v>71</v>
      </c>
      <c r="I39" s="23" t="s">
        <v>7</v>
      </c>
      <c r="J39" s="47" t="s">
        <v>43</v>
      </c>
      <c r="K39" s="46" t="s">
        <v>37</v>
      </c>
      <c r="L39" s="23" t="s">
        <v>7</v>
      </c>
      <c r="M39" s="47" t="s">
        <v>69</v>
      </c>
      <c r="N39" s="46"/>
      <c r="O39" s="23" t="s">
        <v>7</v>
      </c>
      <c r="P39" s="47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.95" customHeight="1" thickBot="1" x14ac:dyDescent="0.3">
      <c r="A40" s="27">
        <v>0.10416666666666667</v>
      </c>
      <c r="B40" s="28" t="s">
        <v>23</v>
      </c>
      <c r="C40" s="29" t="s">
        <v>7</v>
      </c>
      <c r="D40" s="31" t="s">
        <v>57</v>
      </c>
      <c r="E40" s="28"/>
      <c r="F40" s="29" t="s">
        <v>7</v>
      </c>
      <c r="G40" s="31"/>
      <c r="H40" s="28" t="s">
        <v>43</v>
      </c>
      <c r="I40" s="29" t="s">
        <v>7</v>
      </c>
      <c r="J40" s="31" t="s">
        <v>42</v>
      </c>
      <c r="K40" s="28" t="s">
        <v>69</v>
      </c>
      <c r="L40" s="29" t="s">
        <v>7</v>
      </c>
      <c r="M40" s="31" t="s">
        <v>41</v>
      </c>
      <c r="N40" s="28"/>
      <c r="O40" s="29" t="s">
        <v>7</v>
      </c>
      <c r="P40" s="31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.95" customHeight="1" thickBot="1" x14ac:dyDescent="0.3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95" customHeight="1" thickBot="1" x14ac:dyDescent="0.3">
      <c r="A42" s="1">
        <v>45935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4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95" customHeight="1" thickBot="1" x14ac:dyDescent="0.3">
      <c r="A43" s="6" t="s">
        <v>17</v>
      </c>
      <c r="B43" s="6" t="s">
        <v>2</v>
      </c>
      <c r="C43" s="7"/>
      <c r="D43" s="8"/>
      <c r="E43" s="6" t="s">
        <v>3</v>
      </c>
      <c r="F43" s="7"/>
      <c r="G43" s="8"/>
      <c r="H43" s="7" t="s">
        <v>4</v>
      </c>
      <c r="I43" s="7"/>
      <c r="J43" s="7"/>
      <c r="K43" s="9" t="s">
        <v>5</v>
      </c>
      <c r="L43" s="10"/>
      <c r="M43" s="11"/>
      <c r="N43" s="7" t="s">
        <v>6</v>
      </c>
      <c r="O43" s="7"/>
      <c r="P43" s="8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95" customHeight="1" x14ac:dyDescent="0.25">
      <c r="A44" s="12">
        <v>0.35416666666666669</v>
      </c>
      <c r="B44" s="44" t="s">
        <v>57</v>
      </c>
      <c r="C44" s="18" t="s">
        <v>7</v>
      </c>
      <c r="D44" s="55" t="s">
        <v>24</v>
      </c>
      <c r="E44" s="44" t="s">
        <v>54</v>
      </c>
      <c r="F44" s="18" t="s">
        <v>7</v>
      </c>
      <c r="G44" s="45" t="s">
        <v>22</v>
      </c>
      <c r="H44" s="44" t="s">
        <v>32</v>
      </c>
      <c r="I44" s="18" t="s">
        <v>7</v>
      </c>
      <c r="J44" s="45" t="s">
        <v>59</v>
      </c>
      <c r="K44" s="44" t="s">
        <v>40</v>
      </c>
      <c r="L44" s="18" t="s">
        <v>7</v>
      </c>
      <c r="M44" s="45" t="s">
        <v>41</v>
      </c>
      <c r="N44" s="44" t="s">
        <v>42</v>
      </c>
      <c r="O44" s="18" t="s">
        <v>7</v>
      </c>
      <c r="P44" s="45" t="s">
        <v>71</v>
      </c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95" customHeight="1" x14ac:dyDescent="0.25">
      <c r="A45" s="21">
        <v>0.39583333333333331</v>
      </c>
      <c r="B45" s="46" t="s">
        <v>53</v>
      </c>
      <c r="C45" s="23" t="s">
        <v>7</v>
      </c>
      <c r="D45" s="47" t="s">
        <v>57</v>
      </c>
      <c r="E45" s="46" t="s">
        <v>22</v>
      </c>
      <c r="F45" s="23" t="s">
        <v>7</v>
      </c>
      <c r="G45" s="47" t="s">
        <v>23</v>
      </c>
      <c r="H45" s="46" t="s">
        <v>27</v>
      </c>
      <c r="I45" s="23" t="s">
        <v>7</v>
      </c>
      <c r="J45" s="47" t="s">
        <v>32</v>
      </c>
      <c r="K45" s="46" t="s">
        <v>69</v>
      </c>
      <c r="L45" s="23" t="s">
        <v>7</v>
      </c>
      <c r="M45" s="47" t="s">
        <v>40</v>
      </c>
      <c r="N45" s="46" t="s">
        <v>42</v>
      </c>
      <c r="O45" s="23" t="s">
        <v>7</v>
      </c>
      <c r="P45" s="47" t="s">
        <v>43</v>
      </c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.95" customHeight="1" x14ac:dyDescent="0.25">
      <c r="A46" s="21">
        <v>0.4375</v>
      </c>
      <c r="B46" s="46" t="s">
        <v>24</v>
      </c>
      <c r="C46" s="23" t="s">
        <v>7</v>
      </c>
      <c r="D46" s="47" t="s">
        <v>25</v>
      </c>
      <c r="E46" s="46" t="s">
        <v>34</v>
      </c>
      <c r="F46" s="23" t="s">
        <v>7</v>
      </c>
      <c r="G46" s="47" t="s">
        <v>36</v>
      </c>
      <c r="H46" s="46" t="s">
        <v>27</v>
      </c>
      <c r="I46" s="23" t="s">
        <v>7</v>
      </c>
      <c r="J46" s="47" t="s">
        <v>59</v>
      </c>
      <c r="K46" s="46" t="s">
        <v>41</v>
      </c>
      <c r="L46" s="23" t="s">
        <v>7</v>
      </c>
      <c r="M46" s="47" t="s">
        <v>69</v>
      </c>
      <c r="N46" s="46" t="s">
        <v>72</v>
      </c>
      <c r="O46" s="23" t="s">
        <v>7</v>
      </c>
      <c r="P46" s="47" t="s">
        <v>71</v>
      </c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.95" customHeight="1" x14ac:dyDescent="0.25">
      <c r="A47" s="21">
        <v>0.47916666666666669</v>
      </c>
      <c r="B47" s="46" t="s">
        <v>25</v>
      </c>
      <c r="C47" s="23" t="s">
        <v>7</v>
      </c>
      <c r="D47" s="47" t="s">
        <v>53</v>
      </c>
      <c r="E47" s="46" t="s">
        <v>63</v>
      </c>
      <c r="F47" s="23" t="s">
        <v>7</v>
      </c>
      <c r="G47" s="47" t="s">
        <v>34</v>
      </c>
      <c r="H47" s="46" t="s">
        <v>31</v>
      </c>
      <c r="I47" s="23" t="s">
        <v>7</v>
      </c>
      <c r="J47" s="47" t="s">
        <v>26</v>
      </c>
      <c r="K47" s="46" t="s">
        <v>39</v>
      </c>
      <c r="L47" s="23" t="s">
        <v>7</v>
      </c>
      <c r="M47" s="47" t="s">
        <v>37</v>
      </c>
      <c r="N47" s="46" t="s">
        <v>43</v>
      </c>
      <c r="O47" s="23" t="s">
        <v>7</v>
      </c>
      <c r="P47" s="47" t="s">
        <v>72</v>
      </c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.95" customHeight="1" x14ac:dyDescent="0.25">
      <c r="A48" s="21">
        <v>0.52083333333333337</v>
      </c>
      <c r="B48" s="46" t="s">
        <v>33</v>
      </c>
      <c r="C48" s="23" t="s">
        <v>7</v>
      </c>
      <c r="D48" s="47" t="s">
        <v>55</v>
      </c>
      <c r="E48" s="46" t="s">
        <v>36</v>
      </c>
      <c r="F48" s="23" t="s">
        <v>7</v>
      </c>
      <c r="G48" s="47" t="s">
        <v>66</v>
      </c>
      <c r="H48" s="46" t="s">
        <v>28</v>
      </c>
      <c r="I48" s="23" t="s">
        <v>7</v>
      </c>
      <c r="J48" s="47" t="s">
        <v>26</v>
      </c>
      <c r="K48" s="46" t="s">
        <v>68</v>
      </c>
      <c r="L48" s="23" t="s">
        <v>7</v>
      </c>
      <c r="M48" s="47" t="s">
        <v>39</v>
      </c>
      <c r="N48" s="46" t="s">
        <v>60</v>
      </c>
      <c r="O48" s="23" t="s">
        <v>7</v>
      </c>
      <c r="P48" s="47" t="s">
        <v>61</v>
      </c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.95" customHeight="1" x14ac:dyDescent="0.25">
      <c r="A49" s="21">
        <v>6.25E-2</v>
      </c>
      <c r="B49" s="46" t="s">
        <v>56</v>
      </c>
      <c r="C49" s="23" t="s">
        <v>7</v>
      </c>
      <c r="D49" s="47" t="s">
        <v>55</v>
      </c>
      <c r="E49" s="46" t="s">
        <v>64</v>
      </c>
      <c r="F49" s="23" t="s">
        <v>7</v>
      </c>
      <c r="G49" s="47" t="s">
        <v>35</v>
      </c>
      <c r="H49" s="46" t="s">
        <v>58</v>
      </c>
      <c r="I49" s="23" t="s">
        <v>7</v>
      </c>
      <c r="J49" s="47" t="s">
        <v>31</v>
      </c>
      <c r="K49" s="46" t="s">
        <v>37</v>
      </c>
      <c r="L49" s="23" t="s">
        <v>7</v>
      </c>
      <c r="M49" s="47" t="s">
        <v>38</v>
      </c>
      <c r="N49" s="46" t="s">
        <v>29</v>
      </c>
      <c r="O49" s="23" t="s">
        <v>7</v>
      </c>
      <c r="P49" s="47" t="s">
        <v>30</v>
      </c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.95" customHeight="1" thickBot="1" x14ac:dyDescent="0.3">
      <c r="A50" s="27">
        <v>0.10416666666666667</v>
      </c>
      <c r="B50" s="28" t="s">
        <v>56</v>
      </c>
      <c r="C50" s="29" t="s">
        <v>7</v>
      </c>
      <c r="D50" s="31" t="s">
        <v>33</v>
      </c>
      <c r="E50" s="28" t="s">
        <v>65</v>
      </c>
      <c r="F50" s="29" t="s">
        <v>7</v>
      </c>
      <c r="G50" s="31" t="s">
        <v>66</v>
      </c>
      <c r="H50" s="28" t="s">
        <v>28</v>
      </c>
      <c r="I50" s="29" t="s">
        <v>7</v>
      </c>
      <c r="J50" s="31" t="s">
        <v>58</v>
      </c>
      <c r="K50" s="28" t="s">
        <v>68</v>
      </c>
      <c r="L50" s="29" t="s">
        <v>7</v>
      </c>
      <c r="M50" s="31" t="s">
        <v>38</v>
      </c>
      <c r="N50" s="28" t="s">
        <v>30</v>
      </c>
      <c r="O50" s="29" t="s">
        <v>7</v>
      </c>
      <c r="P50" s="31" t="s">
        <v>62</v>
      </c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5.95" customHeight="1" thickBot="1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 t="s">
        <v>7</v>
      </c>
      <c r="P51" s="5"/>
      <c r="Q51" s="5"/>
      <c r="R51" s="50"/>
      <c r="S51" s="50"/>
      <c r="T51" s="50"/>
      <c r="U51" s="5"/>
      <c r="V51" s="5"/>
      <c r="W51" s="5"/>
      <c r="X51" s="5"/>
      <c r="Y51" s="5"/>
      <c r="Z51" s="5"/>
    </row>
    <row r="52" spans="1:26" ht="15.95" customHeight="1" thickBot="1" x14ac:dyDescent="0.3">
      <c r="A52" s="1">
        <v>45942</v>
      </c>
      <c r="B52" s="2"/>
      <c r="C52" s="2"/>
      <c r="D52" s="3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4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5.95" customHeight="1" thickBot="1" x14ac:dyDescent="0.3">
      <c r="A53" s="6" t="s">
        <v>18</v>
      </c>
      <c r="B53" s="6" t="s">
        <v>2</v>
      </c>
      <c r="C53" s="7"/>
      <c r="D53" s="8"/>
      <c r="E53" s="6" t="s">
        <v>3</v>
      </c>
      <c r="F53" s="7"/>
      <c r="G53" s="8"/>
      <c r="H53" s="7" t="s">
        <v>4</v>
      </c>
      <c r="I53" s="7"/>
      <c r="J53" s="7"/>
      <c r="K53" s="9" t="s">
        <v>5</v>
      </c>
      <c r="L53" s="10"/>
      <c r="M53" s="11"/>
      <c r="N53" s="7" t="s">
        <v>6</v>
      </c>
      <c r="O53" s="7"/>
      <c r="P53" s="8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.95" customHeight="1" x14ac:dyDescent="0.25">
      <c r="A54" s="12">
        <v>0.35416666666666669</v>
      </c>
      <c r="B54" s="44" t="s">
        <v>24</v>
      </c>
      <c r="C54" s="18" t="s">
        <v>7</v>
      </c>
      <c r="D54" s="55" t="s">
        <v>57</v>
      </c>
      <c r="E54" s="44" t="s">
        <v>55</v>
      </c>
      <c r="F54" s="18" t="s">
        <v>7</v>
      </c>
      <c r="G54" s="45" t="s">
        <v>33</v>
      </c>
      <c r="H54" s="44" t="s">
        <v>43</v>
      </c>
      <c r="I54" s="18" t="s">
        <v>7</v>
      </c>
      <c r="J54" s="45" t="s">
        <v>72</v>
      </c>
      <c r="K54" s="44" t="s">
        <v>40</v>
      </c>
      <c r="L54" s="18" t="s">
        <v>7</v>
      </c>
      <c r="M54" s="45" t="s">
        <v>68</v>
      </c>
      <c r="N54" s="44" t="s">
        <v>26</v>
      </c>
      <c r="O54" s="18" t="s">
        <v>7</v>
      </c>
      <c r="P54" s="45" t="s">
        <v>58</v>
      </c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95" customHeight="1" x14ac:dyDescent="0.25">
      <c r="A55" s="21">
        <v>0.39583333333333331</v>
      </c>
      <c r="B55" s="46" t="s">
        <v>24</v>
      </c>
      <c r="C55" s="23" t="s">
        <v>7</v>
      </c>
      <c r="D55" s="47" t="s">
        <v>56</v>
      </c>
      <c r="E55" s="46" t="s">
        <v>35</v>
      </c>
      <c r="F55" s="23" t="s">
        <v>7</v>
      </c>
      <c r="G55" s="47" t="s">
        <v>66</v>
      </c>
      <c r="H55" s="46" t="s">
        <v>72</v>
      </c>
      <c r="I55" s="23" t="s">
        <v>7</v>
      </c>
      <c r="J55" s="47" t="s">
        <v>71</v>
      </c>
      <c r="K55" s="46" t="s">
        <v>41</v>
      </c>
      <c r="L55" s="23" t="s">
        <v>7</v>
      </c>
      <c r="M55" s="47" t="s">
        <v>40</v>
      </c>
      <c r="N55" s="46" t="s">
        <v>32</v>
      </c>
      <c r="O55" s="23" t="s">
        <v>7</v>
      </c>
      <c r="P55" s="47" t="s">
        <v>26</v>
      </c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95" customHeight="1" x14ac:dyDescent="0.25">
      <c r="A56" s="21">
        <v>0.4375</v>
      </c>
      <c r="B56" s="46" t="s">
        <v>22</v>
      </c>
      <c r="C56" s="23" t="s">
        <v>7</v>
      </c>
      <c r="D56" s="47" t="s">
        <v>54</v>
      </c>
      <c r="E56" s="46" t="s">
        <v>35</v>
      </c>
      <c r="F56" s="23" t="s">
        <v>7</v>
      </c>
      <c r="G56" s="47" t="s">
        <v>36</v>
      </c>
      <c r="H56" s="46" t="s">
        <v>42</v>
      </c>
      <c r="I56" s="23" t="s">
        <v>7</v>
      </c>
      <c r="J56" s="47" t="s">
        <v>43</v>
      </c>
      <c r="K56" s="46" t="s">
        <v>38</v>
      </c>
      <c r="L56" s="23" t="s">
        <v>7</v>
      </c>
      <c r="M56" s="47" t="s">
        <v>68</v>
      </c>
      <c r="N56" s="46" t="s">
        <v>61</v>
      </c>
      <c r="O56" s="23" t="s">
        <v>7</v>
      </c>
      <c r="P56" s="47" t="s">
        <v>32</v>
      </c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95" customHeight="1" x14ac:dyDescent="0.25">
      <c r="A57" s="21">
        <v>0.47916666666666669</v>
      </c>
      <c r="B57" s="46" t="s">
        <v>23</v>
      </c>
      <c r="C57" s="23" t="s">
        <v>7</v>
      </c>
      <c r="D57" s="47" t="s">
        <v>22</v>
      </c>
      <c r="E57" s="46" t="s">
        <v>36</v>
      </c>
      <c r="F57" s="23" t="s">
        <v>7</v>
      </c>
      <c r="G57" s="47" t="s">
        <v>63</v>
      </c>
      <c r="H57" s="46" t="s">
        <v>42</v>
      </c>
      <c r="I57" s="23" t="s">
        <v>7</v>
      </c>
      <c r="J57" s="47" t="s">
        <v>71</v>
      </c>
      <c r="K57" s="46" t="s">
        <v>41</v>
      </c>
      <c r="L57" s="23" t="s">
        <v>7</v>
      </c>
      <c r="M57" s="47" t="s">
        <v>38</v>
      </c>
      <c r="N57" s="46" t="s">
        <v>27</v>
      </c>
      <c r="O57" s="23" t="s">
        <v>7</v>
      </c>
      <c r="P57" s="47" t="s">
        <v>61</v>
      </c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95" customHeight="1" x14ac:dyDescent="0.25">
      <c r="A58" s="21">
        <v>0.52083333333333337</v>
      </c>
      <c r="B58" s="46" t="s">
        <v>25</v>
      </c>
      <c r="C58" s="23" t="s">
        <v>7</v>
      </c>
      <c r="D58" s="47" t="s">
        <v>54</v>
      </c>
      <c r="E58" s="46" t="s">
        <v>34</v>
      </c>
      <c r="F58" s="23" t="s">
        <v>7</v>
      </c>
      <c r="G58" s="47" t="s">
        <v>65</v>
      </c>
      <c r="H58" s="46" t="s">
        <v>62</v>
      </c>
      <c r="I58" s="23" t="s">
        <v>7</v>
      </c>
      <c r="J58" s="47" t="s">
        <v>28</v>
      </c>
      <c r="K58" s="46" t="s">
        <v>37</v>
      </c>
      <c r="L58" s="23" t="s">
        <v>7</v>
      </c>
      <c r="M58" s="47" t="s">
        <v>39</v>
      </c>
      <c r="N58" s="46" t="s">
        <v>31</v>
      </c>
      <c r="O58" s="23" t="s">
        <v>7</v>
      </c>
      <c r="P58" s="47" t="s">
        <v>27</v>
      </c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95" customHeight="1" x14ac:dyDescent="0.25">
      <c r="A59" s="21">
        <v>6.25E-2</v>
      </c>
      <c r="B59" s="46" t="s">
        <v>23</v>
      </c>
      <c r="C59" s="23" t="s">
        <v>7</v>
      </c>
      <c r="D59" s="47" t="s">
        <v>53</v>
      </c>
      <c r="E59" s="46" t="s">
        <v>34</v>
      </c>
      <c r="F59" s="23" t="s">
        <v>7</v>
      </c>
      <c r="G59" s="47" t="s">
        <v>64</v>
      </c>
      <c r="H59" s="46" t="s">
        <v>59</v>
      </c>
      <c r="I59" s="23" t="s">
        <v>7</v>
      </c>
      <c r="J59" s="47" t="s">
        <v>28</v>
      </c>
      <c r="K59" s="46" t="s">
        <v>69</v>
      </c>
      <c r="L59" s="23" t="s">
        <v>7</v>
      </c>
      <c r="M59" s="47" t="s">
        <v>37</v>
      </c>
      <c r="N59" s="46" t="s">
        <v>31</v>
      </c>
      <c r="O59" s="23" t="s">
        <v>7</v>
      </c>
      <c r="P59" s="47" t="s">
        <v>29</v>
      </c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95" customHeight="1" thickBot="1" x14ac:dyDescent="0.3">
      <c r="A60" s="27">
        <v>0.10416666666666667</v>
      </c>
      <c r="B60" s="28" t="s">
        <v>53</v>
      </c>
      <c r="C60" s="29" t="s">
        <v>7</v>
      </c>
      <c r="D60" s="31" t="s">
        <v>25</v>
      </c>
      <c r="E60" s="28"/>
      <c r="F60" s="29" t="s">
        <v>7</v>
      </c>
      <c r="G60" s="31"/>
      <c r="H60" s="28" t="s">
        <v>62</v>
      </c>
      <c r="I60" s="29" t="s">
        <v>7</v>
      </c>
      <c r="J60" s="31" t="s">
        <v>59</v>
      </c>
      <c r="K60" s="28" t="s">
        <v>39</v>
      </c>
      <c r="L60" s="29" t="s">
        <v>7</v>
      </c>
      <c r="M60" s="31" t="s">
        <v>69</v>
      </c>
      <c r="N60" s="28" t="s">
        <v>60</v>
      </c>
      <c r="O60" s="29" t="s">
        <v>7</v>
      </c>
      <c r="P60" s="31" t="s">
        <v>30</v>
      </c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95" customHeight="1" thickBot="1" x14ac:dyDescent="0.3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95" customHeight="1" thickBot="1" x14ac:dyDescent="0.3">
      <c r="A62" s="1">
        <v>45949</v>
      </c>
      <c r="B62" s="2"/>
      <c r="C62" s="2"/>
      <c r="D62" s="32" t="s">
        <v>52</v>
      </c>
      <c r="E62" s="2"/>
      <c r="F62" s="2"/>
      <c r="G62" s="2" t="s">
        <v>52</v>
      </c>
      <c r="H62" s="2"/>
      <c r="I62" s="2"/>
      <c r="J62" s="2"/>
      <c r="K62" s="2"/>
      <c r="L62" s="2"/>
      <c r="M62" s="2" t="s">
        <v>52</v>
      </c>
      <c r="N62" s="2"/>
      <c r="O62" s="2"/>
      <c r="P62" s="4" t="s">
        <v>52</v>
      </c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95" customHeight="1" thickBot="1" x14ac:dyDescent="0.3">
      <c r="A63" s="6" t="s">
        <v>19</v>
      </c>
      <c r="B63" s="6" t="s">
        <v>2</v>
      </c>
      <c r="C63" s="7"/>
      <c r="D63" s="8"/>
      <c r="E63" s="6" t="s">
        <v>3</v>
      </c>
      <c r="F63" s="7"/>
      <c r="G63" s="8"/>
      <c r="H63" s="7" t="s">
        <v>4</v>
      </c>
      <c r="I63" s="7"/>
      <c r="J63" s="7"/>
      <c r="K63" s="9" t="s">
        <v>5</v>
      </c>
      <c r="L63" s="10"/>
      <c r="M63" s="11"/>
      <c r="N63" s="7" t="s">
        <v>6</v>
      </c>
      <c r="O63" s="7"/>
      <c r="P63" s="8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95" customHeight="1" x14ac:dyDescent="0.25">
      <c r="A64" s="12">
        <v>0.35416666666666669</v>
      </c>
      <c r="B64" s="44" t="s">
        <v>56</v>
      </c>
      <c r="C64" s="18" t="s">
        <v>7</v>
      </c>
      <c r="D64" s="55" t="s">
        <v>24</v>
      </c>
      <c r="E64" s="44" t="s">
        <v>54</v>
      </c>
      <c r="F64" s="18" t="s">
        <v>7</v>
      </c>
      <c r="G64" s="45" t="s">
        <v>25</v>
      </c>
      <c r="H64" s="44" t="s">
        <v>60</v>
      </c>
      <c r="I64" s="18" t="s">
        <v>7</v>
      </c>
      <c r="J64" s="45" t="s">
        <v>26</v>
      </c>
      <c r="K64" s="44" t="s">
        <v>37</v>
      </c>
      <c r="L64" s="18" t="s">
        <v>7</v>
      </c>
      <c r="M64" s="45" t="s">
        <v>68</v>
      </c>
      <c r="N64" s="44" t="s">
        <v>62</v>
      </c>
      <c r="O64" s="18" t="s">
        <v>7</v>
      </c>
      <c r="P64" s="45" t="s">
        <v>58</v>
      </c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95" customHeight="1" x14ac:dyDescent="0.25">
      <c r="A65" s="21">
        <v>0.39583333333333331</v>
      </c>
      <c r="B65" s="46" t="s">
        <v>22</v>
      </c>
      <c r="C65" s="23" t="s">
        <v>7</v>
      </c>
      <c r="D65" s="47" t="s">
        <v>24</v>
      </c>
      <c r="E65" s="46" t="s">
        <v>55</v>
      </c>
      <c r="F65" s="23" t="s">
        <v>7</v>
      </c>
      <c r="G65" s="47" t="s">
        <v>54</v>
      </c>
      <c r="H65" s="46" t="s">
        <v>61</v>
      </c>
      <c r="I65" s="23" t="s">
        <v>7</v>
      </c>
      <c r="J65" s="47" t="s">
        <v>30</v>
      </c>
      <c r="K65" s="46" t="s">
        <v>69</v>
      </c>
      <c r="L65" s="23" t="s">
        <v>7</v>
      </c>
      <c r="M65" s="47" t="s">
        <v>68</v>
      </c>
      <c r="N65" s="46" t="s">
        <v>29</v>
      </c>
      <c r="O65" s="23" t="s">
        <v>7</v>
      </c>
      <c r="P65" s="47" t="s">
        <v>59</v>
      </c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95" customHeight="1" x14ac:dyDescent="0.25">
      <c r="A66" s="21">
        <v>0.4375</v>
      </c>
      <c r="B66" s="46" t="s">
        <v>57</v>
      </c>
      <c r="C66" s="23" t="s">
        <v>7</v>
      </c>
      <c r="D66" s="47" t="s">
        <v>22</v>
      </c>
      <c r="E66" s="46" t="s">
        <v>36</v>
      </c>
      <c r="F66" s="23" t="s">
        <v>7</v>
      </c>
      <c r="G66" s="47" t="s">
        <v>64</v>
      </c>
      <c r="H66" s="46" t="s">
        <v>31</v>
      </c>
      <c r="I66" s="23" t="s">
        <v>7</v>
      </c>
      <c r="J66" s="47" t="s">
        <v>61</v>
      </c>
      <c r="K66" s="46" t="s">
        <v>37</v>
      </c>
      <c r="L66" s="23" t="s">
        <v>7</v>
      </c>
      <c r="M66" s="47" t="s">
        <v>40</v>
      </c>
      <c r="N66" s="46" t="s">
        <v>43</v>
      </c>
      <c r="O66" s="23" t="s">
        <v>7</v>
      </c>
      <c r="P66" s="47" t="s">
        <v>42</v>
      </c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95" customHeight="1" x14ac:dyDescent="0.25">
      <c r="A67" s="21">
        <v>0.47916666666666669</v>
      </c>
      <c r="B67" s="46" t="s">
        <v>25</v>
      </c>
      <c r="C67" s="23" t="s">
        <v>7</v>
      </c>
      <c r="D67" s="47" t="s">
        <v>23</v>
      </c>
      <c r="E67" s="46" t="s">
        <v>65</v>
      </c>
      <c r="F67" s="23" t="s">
        <v>7</v>
      </c>
      <c r="G67" s="47" t="s">
        <v>36</v>
      </c>
      <c r="H67" s="46" t="s">
        <v>27</v>
      </c>
      <c r="I67" s="23" t="s">
        <v>7</v>
      </c>
      <c r="J67" s="47" t="s">
        <v>30</v>
      </c>
      <c r="K67" s="46" t="s">
        <v>69</v>
      </c>
      <c r="L67" s="23" t="s">
        <v>7</v>
      </c>
      <c r="M67" s="47" t="s">
        <v>40</v>
      </c>
      <c r="N67" s="46" t="s">
        <v>43</v>
      </c>
      <c r="O67" s="23" t="s">
        <v>7</v>
      </c>
      <c r="P67" s="47" t="s">
        <v>71</v>
      </c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95" customHeight="1" x14ac:dyDescent="0.25">
      <c r="A68" s="21">
        <v>0.52083333333333337</v>
      </c>
      <c r="B68" s="46" t="s">
        <v>53</v>
      </c>
      <c r="C68" s="23" t="s">
        <v>7</v>
      </c>
      <c r="D68" s="47" t="s">
        <v>23</v>
      </c>
      <c r="E68" s="46" t="s">
        <v>63</v>
      </c>
      <c r="F68" s="23" t="s">
        <v>7</v>
      </c>
      <c r="G68" s="47" t="s">
        <v>65</v>
      </c>
      <c r="H68" s="46" t="s">
        <v>32</v>
      </c>
      <c r="I68" s="23" t="s">
        <v>7</v>
      </c>
      <c r="J68" s="47" t="s">
        <v>31</v>
      </c>
      <c r="K68" s="46" t="s">
        <v>38</v>
      </c>
      <c r="L68" s="23" t="s">
        <v>7</v>
      </c>
      <c r="M68" s="47" t="s">
        <v>41</v>
      </c>
      <c r="N68" s="46" t="s">
        <v>72</v>
      </c>
      <c r="O68" s="23" t="s">
        <v>7</v>
      </c>
      <c r="P68" s="47" t="s">
        <v>42</v>
      </c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95" customHeight="1" x14ac:dyDescent="0.25">
      <c r="A69" s="21">
        <v>6.25E-2</v>
      </c>
      <c r="B69" s="46" t="s">
        <v>33</v>
      </c>
      <c r="C69" s="23" t="s">
        <v>7</v>
      </c>
      <c r="D69" s="47" t="s">
        <v>53</v>
      </c>
      <c r="E69" s="46" t="s">
        <v>35</v>
      </c>
      <c r="F69" s="23" t="s">
        <v>7</v>
      </c>
      <c r="G69" s="47" t="s">
        <v>34</v>
      </c>
      <c r="H69" s="46" t="s">
        <v>28</v>
      </c>
      <c r="I69" s="23" t="s">
        <v>7</v>
      </c>
      <c r="J69" s="47" t="s">
        <v>27</v>
      </c>
      <c r="K69" s="46" t="s">
        <v>41</v>
      </c>
      <c r="L69" s="23" t="s">
        <v>7</v>
      </c>
      <c r="M69" s="47" t="s">
        <v>39</v>
      </c>
      <c r="N69" s="46" t="s">
        <v>71</v>
      </c>
      <c r="O69" s="23" t="s">
        <v>7</v>
      </c>
      <c r="P69" s="47" t="s">
        <v>72</v>
      </c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95" customHeight="1" thickBot="1" x14ac:dyDescent="0.3">
      <c r="A70" s="27">
        <v>0.10416666666666667</v>
      </c>
      <c r="B70" s="28"/>
      <c r="C70" s="29" t="s">
        <v>7</v>
      </c>
      <c r="D70" s="31"/>
      <c r="E70" s="28" t="s">
        <v>66</v>
      </c>
      <c r="F70" s="29" t="s">
        <v>7</v>
      </c>
      <c r="G70" s="31" t="s">
        <v>34</v>
      </c>
      <c r="H70" s="28" t="s">
        <v>28</v>
      </c>
      <c r="I70" s="29" t="s">
        <v>7</v>
      </c>
      <c r="J70" s="31" t="s">
        <v>32</v>
      </c>
      <c r="K70" s="28" t="s">
        <v>38</v>
      </c>
      <c r="L70" s="29" t="s">
        <v>7</v>
      </c>
      <c r="M70" s="31" t="s">
        <v>39</v>
      </c>
      <c r="N70" s="28"/>
      <c r="O70" s="29" t="s">
        <v>7</v>
      </c>
      <c r="P70" s="31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95" customHeight="1" thickBot="1" x14ac:dyDescent="0.3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95" customHeight="1" thickBot="1" x14ac:dyDescent="0.3">
      <c r="A72" s="1">
        <v>45956</v>
      </c>
      <c r="B72" s="3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4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95" customHeight="1" thickBot="1" x14ac:dyDescent="0.3">
      <c r="A73" s="6" t="s">
        <v>20</v>
      </c>
      <c r="B73" s="6" t="s">
        <v>2</v>
      </c>
      <c r="C73" s="7"/>
      <c r="D73" s="8"/>
      <c r="E73" s="6" t="s">
        <v>3</v>
      </c>
      <c r="F73" s="7"/>
      <c r="G73" s="8"/>
      <c r="H73" s="7" t="s">
        <v>4</v>
      </c>
      <c r="I73" s="7"/>
      <c r="J73" s="7"/>
      <c r="K73" s="9" t="s">
        <v>5</v>
      </c>
      <c r="L73" s="10"/>
      <c r="M73" s="11"/>
      <c r="N73" s="7" t="s">
        <v>6</v>
      </c>
      <c r="O73" s="7"/>
      <c r="P73" s="8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95" customHeight="1" x14ac:dyDescent="0.25">
      <c r="A74" s="12">
        <v>0.35416666666666669</v>
      </c>
      <c r="B74" s="44" t="s">
        <v>25</v>
      </c>
      <c r="C74" s="18" t="s">
        <v>7</v>
      </c>
      <c r="D74" s="55" t="s">
        <v>22</v>
      </c>
      <c r="E74" s="44" t="s">
        <v>26</v>
      </c>
      <c r="F74" s="18" t="s">
        <v>7</v>
      </c>
      <c r="G74" s="45" t="s">
        <v>30</v>
      </c>
      <c r="H74" s="44" t="s">
        <v>71</v>
      </c>
      <c r="I74" s="18" t="s">
        <v>7</v>
      </c>
      <c r="J74" s="45" t="s">
        <v>42</v>
      </c>
      <c r="K74" s="44" t="s">
        <v>34</v>
      </c>
      <c r="L74" s="18" t="s">
        <v>7</v>
      </c>
      <c r="M74" s="45" t="s">
        <v>35</v>
      </c>
      <c r="N74" s="44" t="s">
        <v>69</v>
      </c>
      <c r="O74" s="18" t="s">
        <v>7</v>
      </c>
      <c r="P74" s="45" t="s">
        <v>39</v>
      </c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95" customHeight="1" x14ac:dyDescent="0.25">
      <c r="A75" s="21">
        <v>0.39583333333333331</v>
      </c>
      <c r="B75" s="46" t="s">
        <v>55</v>
      </c>
      <c r="C75" s="23" t="s">
        <v>7</v>
      </c>
      <c r="D75" s="47" t="s">
        <v>22</v>
      </c>
      <c r="E75" s="46" t="s">
        <v>59</v>
      </c>
      <c r="F75" s="23" t="s">
        <v>7</v>
      </c>
      <c r="G75" s="47" t="s">
        <v>26</v>
      </c>
      <c r="H75" s="46" t="s">
        <v>71</v>
      </c>
      <c r="I75" s="23" t="s">
        <v>7</v>
      </c>
      <c r="J75" s="47" t="s">
        <v>43</v>
      </c>
      <c r="K75" s="46" t="s">
        <v>36</v>
      </c>
      <c r="L75" s="23" t="s">
        <v>7</v>
      </c>
      <c r="M75" s="47" t="s">
        <v>34</v>
      </c>
      <c r="N75" s="46" t="s">
        <v>39</v>
      </c>
      <c r="O75" s="23" t="s">
        <v>7</v>
      </c>
      <c r="P75" s="47" t="s">
        <v>41</v>
      </c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95" customHeight="1" x14ac:dyDescent="0.25">
      <c r="A76" s="21">
        <v>0.4375</v>
      </c>
      <c r="B76" s="46" t="s">
        <v>23</v>
      </c>
      <c r="C76" s="23" t="s">
        <v>7</v>
      </c>
      <c r="D76" s="47" t="s">
        <v>55</v>
      </c>
      <c r="E76" s="46" t="s">
        <v>32</v>
      </c>
      <c r="F76" s="23" t="s">
        <v>7</v>
      </c>
      <c r="G76" s="47" t="s">
        <v>61</v>
      </c>
      <c r="H76" s="46" t="s">
        <v>42</v>
      </c>
      <c r="I76" s="23" t="s">
        <v>7</v>
      </c>
      <c r="J76" s="47" t="s">
        <v>72</v>
      </c>
      <c r="K76" s="46" t="s">
        <v>66</v>
      </c>
      <c r="L76" s="23" t="s">
        <v>7</v>
      </c>
      <c r="M76" s="47" t="s">
        <v>36</v>
      </c>
      <c r="N76" s="46" t="s">
        <v>38</v>
      </c>
      <c r="O76" s="23" t="s">
        <v>7</v>
      </c>
      <c r="P76" s="47" t="s">
        <v>69</v>
      </c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95" customHeight="1" x14ac:dyDescent="0.25">
      <c r="A77" s="21">
        <v>0.47916666666666669</v>
      </c>
      <c r="B77" s="46" t="s">
        <v>54</v>
      </c>
      <c r="C77" s="23" t="s">
        <v>7</v>
      </c>
      <c r="D77" s="47" t="s">
        <v>24</v>
      </c>
      <c r="E77" s="46" t="s">
        <v>32</v>
      </c>
      <c r="F77" s="23" t="s">
        <v>7</v>
      </c>
      <c r="G77" s="47" t="s">
        <v>62</v>
      </c>
      <c r="H77" s="46" t="s">
        <v>72</v>
      </c>
      <c r="I77" s="23" t="s">
        <v>7</v>
      </c>
      <c r="J77" s="47" t="s">
        <v>43</v>
      </c>
      <c r="K77" s="46" t="s">
        <v>66</v>
      </c>
      <c r="L77" s="23" t="s">
        <v>7</v>
      </c>
      <c r="M77" s="47" t="s">
        <v>65</v>
      </c>
      <c r="N77" s="46" t="s">
        <v>68</v>
      </c>
      <c r="O77" s="23" t="s">
        <v>7</v>
      </c>
      <c r="P77" s="47" t="s">
        <v>41</v>
      </c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95" customHeight="1" x14ac:dyDescent="0.25">
      <c r="A78" s="21">
        <v>0.52083333333333337</v>
      </c>
      <c r="B78" s="46" t="s">
        <v>53</v>
      </c>
      <c r="C78" s="23" t="s">
        <v>7</v>
      </c>
      <c r="D78" s="47" t="s">
        <v>24</v>
      </c>
      <c r="E78" s="46" t="s">
        <v>61</v>
      </c>
      <c r="F78" s="23" t="s">
        <v>7</v>
      </c>
      <c r="G78" s="47" t="s">
        <v>28</v>
      </c>
      <c r="H78" s="46" t="s">
        <v>58</v>
      </c>
      <c r="I78" s="23" t="s">
        <v>7</v>
      </c>
      <c r="J78" s="47" t="s">
        <v>27</v>
      </c>
      <c r="K78" s="46" t="s">
        <v>64</v>
      </c>
      <c r="L78" s="23" t="s">
        <v>7</v>
      </c>
      <c r="M78" s="47" t="s">
        <v>63</v>
      </c>
      <c r="N78" s="46" t="s">
        <v>40</v>
      </c>
      <c r="O78" s="23" t="s">
        <v>7</v>
      </c>
      <c r="P78" s="47" t="s">
        <v>38</v>
      </c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95" customHeight="1" x14ac:dyDescent="0.25">
      <c r="A79" s="21">
        <v>6.25E-2</v>
      </c>
      <c r="B79" s="46" t="s">
        <v>56</v>
      </c>
      <c r="C79" s="23" t="s">
        <v>7</v>
      </c>
      <c r="D79" s="47" t="s">
        <v>53</v>
      </c>
      <c r="E79" s="46" t="s">
        <v>62</v>
      </c>
      <c r="F79" s="23" t="s">
        <v>7</v>
      </c>
      <c r="G79" s="47" t="s">
        <v>31</v>
      </c>
      <c r="H79" s="46" t="s">
        <v>29</v>
      </c>
      <c r="I79" s="23" t="s">
        <v>7</v>
      </c>
      <c r="J79" s="47" t="s">
        <v>27</v>
      </c>
      <c r="K79" s="46"/>
      <c r="L79" s="23" t="s">
        <v>7</v>
      </c>
      <c r="M79" s="47"/>
      <c r="N79" s="46" t="s">
        <v>68</v>
      </c>
      <c r="O79" s="23" t="s">
        <v>7</v>
      </c>
      <c r="P79" s="47" t="s">
        <v>37</v>
      </c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95" customHeight="1" thickBot="1" x14ac:dyDescent="0.3">
      <c r="A80" s="27">
        <v>0.10416666666666667</v>
      </c>
      <c r="B80" s="28" t="s">
        <v>33</v>
      </c>
      <c r="C80" s="29" t="s">
        <v>7</v>
      </c>
      <c r="D80" s="31" t="s">
        <v>57</v>
      </c>
      <c r="E80" s="28" t="s">
        <v>31</v>
      </c>
      <c r="F80" s="29" t="s">
        <v>7</v>
      </c>
      <c r="G80" s="31" t="s">
        <v>28</v>
      </c>
      <c r="H80" s="28" t="s">
        <v>29</v>
      </c>
      <c r="I80" s="29" t="s">
        <v>7</v>
      </c>
      <c r="J80" s="31" t="s">
        <v>60</v>
      </c>
      <c r="K80" s="28"/>
      <c r="L80" s="29" t="s">
        <v>7</v>
      </c>
      <c r="M80" s="31"/>
      <c r="N80" s="28" t="s">
        <v>40</v>
      </c>
      <c r="O80" s="29" t="s">
        <v>7</v>
      </c>
      <c r="P80" s="31" t="s">
        <v>37</v>
      </c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95" customHeight="1" thickBot="1" x14ac:dyDescent="0.3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95" customHeight="1" thickBot="1" x14ac:dyDescent="0.3">
      <c r="A82" s="1">
        <v>45963</v>
      </c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4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95" customHeight="1" thickBot="1" x14ac:dyDescent="0.3">
      <c r="A83" s="6" t="s">
        <v>21</v>
      </c>
      <c r="B83" s="6" t="s">
        <v>2</v>
      </c>
      <c r="C83" s="7"/>
      <c r="D83" s="8"/>
      <c r="E83" s="6" t="s">
        <v>3</v>
      </c>
      <c r="F83" s="7"/>
      <c r="G83" s="8"/>
      <c r="H83" s="7" t="s">
        <v>4</v>
      </c>
      <c r="I83" s="7"/>
      <c r="J83" s="7"/>
      <c r="K83" s="9" t="s">
        <v>5</v>
      </c>
      <c r="L83" s="10"/>
      <c r="M83" s="11"/>
      <c r="N83" s="7" t="s">
        <v>6</v>
      </c>
      <c r="O83" s="7"/>
      <c r="P83" s="8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95" customHeight="1" x14ac:dyDescent="0.25">
      <c r="A84" s="12">
        <v>0.35416666666666669</v>
      </c>
      <c r="B84" s="44" t="s">
        <v>57</v>
      </c>
      <c r="C84" s="18" t="s">
        <v>7</v>
      </c>
      <c r="D84" s="55" t="s">
        <v>33</v>
      </c>
      <c r="E84" s="44" t="s">
        <v>26</v>
      </c>
      <c r="F84" s="18" t="s">
        <v>7</v>
      </c>
      <c r="G84" s="45" t="s">
        <v>32</v>
      </c>
      <c r="H84" s="44" t="s">
        <v>61</v>
      </c>
      <c r="I84" s="18" t="s">
        <v>7</v>
      </c>
      <c r="J84" s="45" t="s">
        <v>27</v>
      </c>
      <c r="K84" s="44" t="s">
        <v>37</v>
      </c>
      <c r="L84" s="18" t="s">
        <v>7</v>
      </c>
      <c r="M84" s="45" t="s">
        <v>41</v>
      </c>
      <c r="N84" s="44" t="s">
        <v>64</v>
      </c>
      <c r="O84" s="18" t="s">
        <v>7</v>
      </c>
      <c r="P84" s="45" t="s">
        <v>66</v>
      </c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95" customHeight="1" x14ac:dyDescent="0.25">
      <c r="A85" s="21">
        <v>0.39583333333333331</v>
      </c>
      <c r="B85" s="46" t="s">
        <v>57</v>
      </c>
      <c r="C85" s="23" t="s">
        <v>7</v>
      </c>
      <c r="D85" s="47" t="s">
        <v>55</v>
      </c>
      <c r="E85" s="46" t="s">
        <v>30</v>
      </c>
      <c r="F85" s="23" t="s">
        <v>7</v>
      </c>
      <c r="G85" s="47" t="s">
        <v>32</v>
      </c>
      <c r="H85" s="46" t="s">
        <v>27</v>
      </c>
      <c r="I85" s="23" t="s">
        <v>7</v>
      </c>
      <c r="J85" s="47" t="s">
        <v>60</v>
      </c>
      <c r="K85" s="46" t="s">
        <v>38</v>
      </c>
      <c r="L85" s="23" t="s">
        <v>7</v>
      </c>
      <c r="M85" s="47" t="s">
        <v>37</v>
      </c>
      <c r="N85" s="46" t="s">
        <v>35</v>
      </c>
      <c r="O85" s="23" t="s">
        <v>7</v>
      </c>
      <c r="P85" s="47" t="s">
        <v>64</v>
      </c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95" customHeight="1" x14ac:dyDescent="0.25">
      <c r="A86" s="21">
        <v>0.4375</v>
      </c>
      <c r="B86" s="46" t="s">
        <v>24</v>
      </c>
      <c r="C86" s="23" t="s">
        <v>7</v>
      </c>
      <c r="D86" s="47" t="s">
        <v>23</v>
      </c>
      <c r="E86" s="46" t="s">
        <v>30</v>
      </c>
      <c r="F86" s="23" t="s">
        <v>7</v>
      </c>
      <c r="G86" s="47" t="s">
        <v>31</v>
      </c>
      <c r="H86" s="46" t="s">
        <v>60</v>
      </c>
      <c r="I86" s="23" t="s">
        <v>7</v>
      </c>
      <c r="J86" s="47" t="s">
        <v>29</v>
      </c>
      <c r="K86" s="46" t="s">
        <v>41</v>
      </c>
      <c r="L86" s="23" t="s">
        <v>7</v>
      </c>
      <c r="M86" s="47" t="s">
        <v>68</v>
      </c>
      <c r="N86" s="46" t="s">
        <v>36</v>
      </c>
      <c r="O86" s="23" t="s">
        <v>7</v>
      </c>
      <c r="P86" s="47" t="s">
        <v>35</v>
      </c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95" customHeight="1" x14ac:dyDescent="0.25">
      <c r="A87" s="21">
        <v>0.47916666666666669</v>
      </c>
      <c r="B87" s="46" t="s">
        <v>24</v>
      </c>
      <c r="C87" s="23" t="s">
        <v>7</v>
      </c>
      <c r="D87" s="47" t="s">
        <v>53</v>
      </c>
      <c r="E87" s="46" t="s">
        <v>59</v>
      </c>
      <c r="F87" s="23" t="s">
        <v>7</v>
      </c>
      <c r="G87" s="47" t="s">
        <v>31</v>
      </c>
      <c r="H87" s="46" t="s">
        <v>71</v>
      </c>
      <c r="I87" s="23" t="s">
        <v>7</v>
      </c>
      <c r="J87" s="47" t="s">
        <v>42</v>
      </c>
      <c r="K87" s="46" t="s">
        <v>39</v>
      </c>
      <c r="L87" s="23" t="s">
        <v>7</v>
      </c>
      <c r="M87" s="47" t="s">
        <v>38</v>
      </c>
      <c r="N87" s="46" t="s">
        <v>65</v>
      </c>
      <c r="O87" s="23" t="s">
        <v>7</v>
      </c>
      <c r="P87" s="47" t="s">
        <v>34</v>
      </c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95" customHeight="1" x14ac:dyDescent="0.25">
      <c r="A88" s="21">
        <v>0.52083333333333337</v>
      </c>
      <c r="B88" s="46" t="s">
        <v>53</v>
      </c>
      <c r="C88" s="23" t="s">
        <v>7</v>
      </c>
      <c r="D88" s="47" t="s">
        <v>22</v>
      </c>
      <c r="E88" s="46" t="s">
        <v>28</v>
      </c>
      <c r="F88" s="23" t="s">
        <v>7</v>
      </c>
      <c r="G88" s="47" t="s">
        <v>62</v>
      </c>
      <c r="H88" s="46" t="s">
        <v>42</v>
      </c>
      <c r="I88" s="23" t="s">
        <v>7</v>
      </c>
      <c r="J88" s="47" t="s">
        <v>72</v>
      </c>
      <c r="K88" s="46" t="s">
        <v>68</v>
      </c>
      <c r="L88" s="23" t="s">
        <v>7</v>
      </c>
      <c r="M88" s="47" t="s">
        <v>69</v>
      </c>
      <c r="N88" s="46" t="s">
        <v>63</v>
      </c>
      <c r="O88" s="23" t="s">
        <v>7</v>
      </c>
      <c r="P88" s="47" t="s">
        <v>36</v>
      </c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95" customHeight="1" x14ac:dyDescent="0.25">
      <c r="A89" s="21">
        <v>6.25E-2</v>
      </c>
      <c r="B89" s="46" t="s">
        <v>22</v>
      </c>
      <c r="C89" s="23" t="s">
        <v>7</v>
      </c>
      <c r="D89" s="47" t="s">
        <v>56</v>
      </c>
      <c r="E89" s="46" t="s">
        <v>58</v>
      </c>
      <c r="F89" s="23" t="s">
        <v>7</v>
      </c>
      <c r="G89" s="47" t="s">
        <v>62</v>
      </c>
      <c r="H89" s="46" t="s">
        <v>43</v>
      </c>
      <c r="I89" s="23" t="s">
        <v>7</v>
      </c>
      <c r="J89" s="47" t="s">
        <v>71</v>
      </c>
      <c r="K89" s="46" t="s">
        <v>40</v>
      </c>
      <c r="L89" s="23" t="s">
        <v>7</v>
      </c>
      <c r="M89" s="47" t="s">
        <v>39</v>
      </c>
      <c r="N89" s="46" t="s">
        <v>34</v>
      </c>
      <c r="O89" s="23" t="s">
        <v>7</v>
      </c>
      <c r="P89" s="47" t="s">
        <v>63</v>
      </c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95" customHeight="1" thickBot="1" x14ac:dyDescent="0.3">
      <c r="A90" s="27">
        <v>0.10416666666666667</v>
      </c>
      <c r="B90" s="28" t="s">
        <v>56</v>
      </c>
      <c r="C90" s="29" t="s">
        <v>7</v>
      </c>
      <c r="D90" s="31" t="s">
        <v>54</v>
      </c>
      <c r="E90" s="28"/>
      <c r="F90" s="29" t="s">
        <v>7</v>
      </c>
      <c r="G90" s="31"/>
      <c r="H90" s="28" t="s">
        <v>72</v>
      </c>
      <c r="I90" s="29" t="s">
        <v>7</v>
      </c>
      <c r="J90" s="31" t="s">
        <v>43</v>
      </c>
      <c r="K90" s="28" t="s">
        <v>40</v>
      </c>
      <c r="L90" s="29" t="s">
        <v>7</v>
      </c>
      <c r="M90" s="31" t="s">
        <v>69</v>
      </c>
      <c r="N90" s="28"/>
      <c r="O90" s="29" t="s">
        <v>7</v>
      </c>
      <c r="P90" s="31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95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9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95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95" customHeight="1" x14ac:dyDescent="0.25">
      <c r="A94" s="5"/>
      <c r="B94" s="49"/>
      <c r="C94" s="50"/>
      <c r="D94" s="49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95" customHeight="1" x14ac:dyDescent="0.25">
      <c r="A95" s="5"/>
      <c r="B95" s="49"/>
      <c r="C95" s="50"/>
      <c r="D95" s="49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95" customHeight="1" x14ac:dyDescent="0.25">
      <c r="A96" s="5"/>
      <c r="B96" s="49"/>
      <c r="C96" s="50"/>
      <c r="D96" s="49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95" customHeight="1" x14ac:dyDescent="0.25">
      <c r="A97" s="5"/>
      <c r="B97" s="49"/>
      <c r="C97" s="50"/>
      <c r="D97" s="49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95" customHeight="1" x14ac:dyDescent="0.25">
      <c r="A98" s="5"/>
      <c r="B98" s="49"/>
      <c r="C98" s="50"/>
      <c r="D98" s="49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95" customHeight="1" x14ac:dyDescent="0.25">
      <c r="A99" s="5"/>
      <c r="B99" s="49"/>
      <c r="C99" s="50"/>
      <c r="D99" s="49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9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9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9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9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9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9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9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9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95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95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9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9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9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9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9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9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9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9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9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9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9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9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95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9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9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95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9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95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9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9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9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95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9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95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95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95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95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95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95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95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95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95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95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95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95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95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9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95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95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95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9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95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95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95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95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95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9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95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95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95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95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95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9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9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9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9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9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9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9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9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9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9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9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9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9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9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9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9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9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9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9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9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9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9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9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9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9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9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9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9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9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9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9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9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9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9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9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9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9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9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9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9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9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9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9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9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9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9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9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9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9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9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9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9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9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9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9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9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9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9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9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9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9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9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9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9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9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9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9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9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9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9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9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9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9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9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9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9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9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9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9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9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9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9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9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9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9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9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9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9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9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95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95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95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95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95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95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95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95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95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9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95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95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95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95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95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95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95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95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95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95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95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95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95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95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95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95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95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95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95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95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95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95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95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95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95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95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95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95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95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95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95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95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95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95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95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95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95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95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95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95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95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95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95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95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95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95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95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95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95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95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95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95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95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95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95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95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95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95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95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95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95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95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95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95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95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95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95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95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95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95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95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95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95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95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95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95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95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95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95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95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95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95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95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95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95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95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95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95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95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95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95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95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95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95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95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95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95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95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95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95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95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95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95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95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95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95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95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95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95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95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95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95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95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95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95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95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95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95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95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95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95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95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95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95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95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95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95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95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95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95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95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95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95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95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95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95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95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95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95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95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95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95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95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95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95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95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95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95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95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95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95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95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95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95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95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95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95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95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95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95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95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95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95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95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95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95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95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95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95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95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95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95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95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95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95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95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95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95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95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95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95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95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95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95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95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95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95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95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95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95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95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95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95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95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95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95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95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95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95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95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95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95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95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95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95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95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95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95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95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95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95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95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95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95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95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95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95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95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95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95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95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95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95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95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95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95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95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95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95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95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95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95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95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95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95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95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95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95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95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95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95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95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95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95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95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95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95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95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95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95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95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95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95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95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95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95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95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95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95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95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95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95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95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95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95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95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95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95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95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95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95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95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95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95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95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95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95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95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95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95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95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95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95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95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95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95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95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95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95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95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95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95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95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95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95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95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95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95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95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95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95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95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95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95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95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95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95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95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95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95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95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95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95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95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95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95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95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95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95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95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95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95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95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95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95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95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95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95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95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95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95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95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95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95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95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95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95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95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95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95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95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95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95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95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95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95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95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95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95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95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95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95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95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95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95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95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95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95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95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95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95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95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95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95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95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95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95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95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95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95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95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95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95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95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95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95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95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95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95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95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95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95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95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95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95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95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95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95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95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95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95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95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95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95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95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95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95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95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95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95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95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95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95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95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95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95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95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95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95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95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95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95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95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95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95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95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95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95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95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95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95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95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95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95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95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95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95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95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95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95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95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95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95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95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95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95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95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95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95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95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95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95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95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95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95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95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95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95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95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95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95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95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95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95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95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95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95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95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95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95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95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95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95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95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95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95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95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95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95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95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95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95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95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95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95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95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95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95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95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95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95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95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95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95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95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95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95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95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95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95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95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95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95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95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95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95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95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95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95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95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95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95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95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95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95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95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95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95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95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95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95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95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95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95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95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95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95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95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95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95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95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95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95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95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95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95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95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95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95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95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95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95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95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95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95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95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95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95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95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95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95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95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95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95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95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95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95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95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95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95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95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95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95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95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95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95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95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95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95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95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95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95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95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95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95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95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95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95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95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95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95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95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95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95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95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95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95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95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95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95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95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95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95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95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95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95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95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95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95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95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95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95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95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95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95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95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95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95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95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95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95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95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95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95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95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95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95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95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95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95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95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95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95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95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95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95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95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95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95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95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95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95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95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95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95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95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95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95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95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95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95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95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95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95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95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95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95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95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95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95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95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95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95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95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95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95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95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95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95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95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95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95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95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95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95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95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95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95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95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95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95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95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95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95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95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95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95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95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95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95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95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95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95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95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95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95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95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95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95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95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95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95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95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95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95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95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95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95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95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95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95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95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95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95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95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95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95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95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95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95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95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95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95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95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95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95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95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95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95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95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95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95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95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95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95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95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95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95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95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95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95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95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95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95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95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95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95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95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95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95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95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95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</sheetData>
  <conditionalFormatting sqref="A1:XFD1048576">
    <cfRule type="containsText" dxfId="39" priority="3" operator="containsText" text="Mayhem">
      <formula>NOT(ISERROR(SEARCH("Mayhem",A1)))</formula>
    </cfRule>
    <cfRule type="containsText" dxfId="38" priority="4" operator="containsText" text="Gecko">
      <formula>NOT(ISERROR(SEARCH("Gecko",A1)))</formula>
    </cfRule>
    <cfRule type="containsText" dxfId="37" priority="5" operator="containsText" text="Faded">
      <formula>NOT(ISERROR(SEARCH("Faded",A1)))</formula>
    </cfRule>
    <cfRule type="containsText" dxfId="36" priority="6" operator="containsText" text="District 13">
      <formula>NOT(ISERROR(SEARCH("District 13",A1)))</formula>
    </cfRule>
    <cfRule type="containsText" dxfId="35" priority="7" operator="containsText" text="Foolish Mortals">
      <formula>NOT(ISERROR(SEARCH("Foolish Mortals",A1)))</formula>
    </cfRule>
    <cfRule type="containsText" dxfId="34" priority="8" operator="containsText" text="Day Drinkers">
      <formula>NOT(ISERROR(SEARCH("Day Drinkers",A1)))</formula>
    </cfRule>
    <cfRule type="containsText" dxfId="33" priority="9" operator="containsText" text="Mockingjays">
      <formula>NOT(ISERROR(SEARCH("Mockingjays",A1)))</formula>
    </cfRule>
    <cfRule type="containsText" dxfId="32" priority="10" operator="containsText" text="Orlando Thunder">
      <formula>NOT(ISERROR(SEARCH("Orlando Thunder",A1)))</formula>
    </cfRule>
    <cfRule type="containsText" dxfId="31" priority="11" operator="containsText" text="Pour Decisions">
      <formula>NOT(ISERROR(SEARCH("Pour Decisions",A1)))</formula>
    </cfRule>
    <cfRule type="containsText" dxfId="30" priority="12" operator="containsText" text="Rockstars">
      <formula>NOT(ISERROR(SEARCH("Rockstars",A1)))</formula>
    </cfRule>
    <cfRule type="containsText" dxfId="29" priority="13" operator="containsText" text="Stranger Swings">
      <formula>NOT(ISERROR(SEARCH("Stranger Swings",A1)))</formula>
    </cfRule>
    <cfRule type="containsText" dxfId="28" priority="14" operator="containsText" text="Untouchables">
      <formula>NOT(ISERROR(SEARCH("Untouchables",A1)))</formula>
    </cfRule>
    <cfRule type="containsText" dxfId="27" priority="15" operator="containsText" text="Undertakers E">
      <formula>NOT(ISERROR(SEARCH("Undertakers E",A1)))</formula>
    </cfRule>
    <cfRule type="containsText" dxfId="26" priority="16" operator="containsText" text="The Kraken E">
      <formula>NOT(ISERROR(SEARCH("The Kraken E",A1)))</formula>
    </cfRule>
    <cfRule type="containsText" dxfId="25" priority="17" operator="containsText" text="Sissy That Swing E">
      <formula>NOT(ISERROR(SEARCH("Sissy That Swing E",A1)))</formula>
    </cfRule>
    <cfRule type="containsText" dxfId="24" priority="18" operator="containsText" text="Phoenix">
      <formula>NOT(ISERROR(SEARCH("Phoenix",A1)))</formula>
    </cfRule>
    <cfRule type="containsText" dxfId="23" priority="19" operator="containsText" text="Orlando Villains">
      <formula>NOT(ISERROR(SEARCH("Orlando Villains",A1)))</formula>
    </cfRule>
    <cfRule type="containsText" dxfId="22" priority="20" operator="containsText" text="Groov-E">
      <formula>NOT(ISERROR(SEARCH("Groov-E",A1)))</formula>
    </cfRule>
    <cfRule type="containsText" dxfId="21" priority="21" operator="containsText" text="Undertakers D">
      <formula>NOT(ISERROR(SEARCH("Undertakers D",A1)))</formula>
    </cfRule>
    <cfRule type="containsText" dxfId="20" priority="22" operator="containsText" text="Surge D">
      <formula>NOT(ISERROR(SEARCH("Surge D",A1)))</formula>
    </cfRule>
    <cfRule type="containsText" dxfId="19" priority="23" operator="containsText" text="Sissy That Swing D">
      <formula>NOT(ISERROR(SEARCH("Sissy That Swing D",A1)))</formula>
    </cfRule>
    <cfRule type="containsText" dxfId="18" priority="24" operator="containsText" text="Sharks">
      <formula>NOT(ISERROR(SEARCH("Sharks",A1)))</formula>
    </cfRule>
    <cfRule type="containsText" dxfId="17" priority="25" operator="containsText" text="Recess Rejects">
      <formula>NOT(ISERROR(SEARCH("Recess Rejects",A1)))</formula>
    </cfRule>
    <cfRule type="containsText" dxfId="16" priority="26" operator="containsText" text="Quack Attack">
      <formula>NOT(ISERROR(SEARCH("Quack Attack",A1)))</formula>
    </cfRule>
    <cfRule type="containsText" dxfId="15" priority="27" operator="containsText" text="Onslaught D">
      <formula>NOT(ISERROR(SEARCH("Onslaught D",A1)))</formula>
    </cfRule>
    <cfRule type="containsText" dxfId="14" priority="28" operator="containsText" text="Kraken D">
      <formula>NOT(ISERROR(SEARCH("Kraken D",A1)))</formula>
    </cfRule>
    <cfRule type="containsText" dxfId="13" priority="29" operator="containsText" text="Home Wreckers">
      <formula>NOT(ISERROR(SEARCH("Home Wreckers",A1)))</formula>
    </cfRule>
    <cfRule type="containsText" dxfId="12" priority="30" operator="containsText" text="Empire D">
      <formula>NOT(ISERROR(SEARCH("Empire D",A1)))</formula>
    </cfRule>
    <cfRule type="containsText" dxfId="11" priority="31" operator="containsText" text="Batitude">
      <formula>NOT(ISERROR(SEARCH("Batitude",A1)))</formula>
    </cfRule>
    <cfRule type="containsText" dxfId="10" priority="32" operator="containsText" text="Base Grinders">
      <formula>NOT(ISERROR(SEARCH("Base Grinders",A1)))</formula>
    </cfRule>
    <cfRule type="containsText" dxfId="9" priority="33" operator="containsText" text="Velocity">
      <formula>NOT(ISERROR(SEARCH("Velocity",A1)))</formula>
    </cfRule>
    <cfRule type="containsText" dxfId="8" priority="34" operator="containsText" text="Tunesquad">
      <formula>NOT(ISERROR(SEARCH("Tunesquad",A1)))</formula>
    </cfRule>
    <cfRule type="containsText" dxfId="7" priority="35" operator="containsText" text="Triumph">
      <formula>NOT(ISERROR(SEARCH("Triumph",A1)))</formula>
    </cfRule>
    <cfRule type="containsText" dxfId="6" priority="36" operator="containsText" text="Surge C">
      <formula>NOT(ISERROR(SEARCH("Surge C",A1)))</formula>
    </cfRule>
    <cfRule type="containsText" dxfId="5" priority="37" operator="containsText" text="Juicy Fruits">
      <formula>NOT(ISERROR(SEARCH("Juicy Fruits",A1)))</formula>
    </cfRule>
    <cfRule type="containsText" dxfId="4" priority="38" operator="containsText" text="G-Level">
      <formula>NOT(ISERROR(SEARCH("G-Level",A1)))</formula>
    </cfRule>
    <cfRule type="containsText" dxfId="3" priority="39" operator="containsText" text="Full Tilt">
      <formula>NOT(ISERROR(SEARCH("Full Tilt",A1)))</formula>
    </cfRule>
    <cfRule type="containsText" dxfId="2" priority="40" operator="containsText" text="Circus">
      <formula>NOT(ISERROR(SEARCH("Circus",A1)))</formula>
    </cfRule>
    <cfRule type="containsText" dxfId="1" priority="42" operator="containsText" text="B.T.H.">
      <formula>NOT(ISERROR(SEARCH("B.T.H.",A1)))</formula>
    </cfRule>
    <cfRule type="containsText" dxfId="0" priority="43" operator="containsText" text="Orlando Surge B">
      <formula>NOT(ISERROR(SEARCH("Orlando Surge B",A1)))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3F9DC-5872-41A5-AAFA-F6CFEE2DF6DB}">
  <dimension ref="A1:R52"/>
  <sheetViews>
    <sheetView workbookViewId="0">
      <selection activeCell="U14" sqref="U14"/>
    </sheetView>
  </sheetViews>
  <sheetFormatPr defaultRowHeight="15" x14ac:dyDescent="0.25"/>
  <cols>
    <col min="1" max="1" width="17.28515625" bestFit="1" customWidth="1"/>
    <col min="2" max="2" width="5.85546875" style="49" bestFit="1" customWidth="1"/>
    <col min="3" max="3" width="6.28515625" style="49" bestFit="1" customWidth="1"/>
    <col min="4" max="4" width="5.42578125" style="49" bestFit="1" customWidth="1"/>
    <col min="5" max="5" width="9.140625" style="49"/>
    <col min="6" max="6" width="11.42578125" style="49" bestFit="1" customWidth="1"/>
    <col min="7" max="7" width="11" style="49" bestFit="1" customWidth="1"/>
    <col min="8" max="8" width="11.28515625" style="49" bestFit="1" customWidth="1"/>
    <col min="9" max="9" width="9.140625" style="49"/>
    <col min="10" max="18" width="7.7109375" style="49" bestFit="1" customWidth="1"/>
  </cols>
  <sheetData>
    <row r="1" spans="1:18" s="48" customFormat="1" x14ac:dyDescent="0.25">
      <c r="A1" s="48" t="s">
        <v>8</v>
      </c>
      <c r="B1" s="52" t="s">
        <v>44</v>
      </c>
      <c r="C1" s="52" t="s">
        <v>45</v>
      </c>
      <c r="D1" s="52" t="s">
        <v>46</v>
      </c>
      <c r="E1" s="52"/>
      <c r="F1" s="52" t="s">
        <v>47</v>
      </c>
      <c r="G1" s="52" t="s">
        <v>48</v>
      </c>
      <c r="H1" s="52" t="s">
        <v>49</v>
      </c>
      <c r="I1" s="52"/>
      <c r="J1" s="52" t="s">
        <v>1</v>
      </c>
      <c r="K1" s="52" t="s">
        <v>9</v>
      </c>
      <c r="L1" s="52" t="s">
        <v>15</v>
      </c>
      <c r="M1" s="52" t="s">
        <v>16</v>
      </c>
      <c r="N1" s="52" t="s">
        <v>17</v>
      </c>
      <c r="O1" s="52" t="s">
        <v>18</v>
      </c>
      <c r="P1" s="52" t="s">
        <v>19</v>
      </c>
      <c r="Q1" s="52" t="s">
        <v>20</v>
      </c>
      <c r="R1" s="52" t="s">
        <v>21</v>
      </c>
    </row>
    <row r="2" spans="1:18" x14ac:dyDescent="0.25">
      <c r="A2" s="54" t="s">
        <v>53</v>
      </c>
      <c r="B2" s="53">
        <f>COUNTIF(Sheet1!$B:$B, Sheet2!$A2)+COUNTIFS(Sheet1!$E:$E, Sheet2!$A2)+COUNTIFS(Sheet1!$H:$H, Sheet2!$A2)+COUNTIFS(Sheet1!$K:$K, Sheet2!$A2)+COUNTIFS(Sheet1!$N:$N, Sheet2!$A2)</f>
        <v>7</v>
      </c>
      <c r="C2" s="53">
        <f>COUNTIF(Sheet1!$D:$D, Sheet2!$A2)+COUNTIFS(Sheet1!$G:$G, Sheet2!$A2)+COUNTIFS(Sheet1!$J:$J, Sheet2!$A2)+COUNTIFS(Sheet1!$M:$M, Sheet2!$A2)+COUNTIFS(Sheet1!$P:$P, Sheet2!$A2)</f>
        <v>7</v>
      </c>
      <c r="D2" s="53">
        <f>SUM(B2:C2)</f>
        <v>14</v>
      </c>
      <c r="F2" s="53">
        <f>COUNTIFS(Sheet1!$3:$3, Sheet2!$A2)+COUNTIFS(Sheet1!$14:$14, Sheet2!$A2)+COUNTIFS(Sheet1!$24:$24, Sheet2!$A2)+COUNTIFS(Sheet1!$34:$34, Sheet2!$A2)+COUNTIFS(Sheet1!$44:$44, Sheet2!$A2)+COUNTIFS(Sheet1!$54:$54, Sheet2!$A2)+COUNTIFS(Sheet1!$64:$64, Sheet2!$A2)+COUNTIFS(Sheet1!$74:$74, Sheet2!$A2)+COUNTIFS(Sheet1!$84:$84, Sheet2!$A2)</f>
        <v>1</v>
      </c>
      <c r="G2" s="53">
        <f>COUNTIFS(Sheet1!$10:$10, Sheet2!$A2)+COUNTIFS(Sheet1!$20:$20, Sheet2!$A2)+COUNTIFS(Sheet1!$30:$30, Sheet2!$A2)+COUNTIFS(Sheet1!$40:$40, Sheet2!$A2)+COUNTIFS(Sheet1!$50:$50, Sheet2!$A2)+COUNTIFS(Sheet1!$60:$60, Sheet2!$A2)+COUNTIFS(Sheet1!$70:$70, Sheet2!$A2)+COUNTIFS(Sheet1!$80:$80, Sheet2!$A2)+COUNTIFS(Sheet1!$90:$90, Sheet2!$A2)</f>
        <v>1</v>
      </c>
      <c r="H2" s="49">
        <f>COUNTIFS(Sheet1!$N:$P, Sheet2!A2)</f>
        <v>0</v>
      </c>
      <c r="J2" s="49">
        <f>COUNTIFS(Sheet1!$3:$10, Sheet2!$A2)</f>
        <v>2</v>
      </c>
      <c r="K2" s="49">
        <f>COUNTIFS(Sheet1!$14:$20, Sheet2!$A2)</f>
        <v>2</v>
      </c>
      <c r="L2" s="49">
        <f>COUNTIFS(Sheet1!$24:$30, Sheet2!$A2)</f>
        <v>0</v>
      </c>
      <c r="M2" s="49">
        <f>COUNTIFS(Sheet1!$34:$40, Sheet2!$A2)</f>
        <v>0</v>
      </c>
      <c r="N2" s="49">
        <f>COUNTIFS(Sheet1!$44:$50, Sheet2!$A2)</f>
        <v>2</v>
      </c>
      <c r="O2" s="49">
        <f>COUNTIFS(Sheet1!$54:$60, Sheet2!$A2)</f>
        <v>2</v>
      </c>
      <c r="P2" s="49">
        <f>COUNTIFS(Sheet1!$64:$70, Sheet2!$A2)</f>
        <v>2</v>
      </c>
      <c r="Q2" s="49">
        <f>COUNTIFS(Sheet1!$74:$80, Sheet2!$A2)</f>
        <v>2</v>
      </c>
      <c r="R2" s="49">
        <f>COUNTIFS(Sheet1!$84:$90, Sheet2!$A2)</f>
        <v>2</v>
      </c>
    </row>
    <row r="3" spans="1:18" x14ac:dyDescent="0.25">
      <c r="B3" s="53"/>
      <c r="C3" s="53"/>
      <c r="D3" s="53"/>
      <c r="F3" s="53"/>
      <c r="G3" s="53"/>
    </row>
    <row r="4" spans="1:18" x14ac:dyDescent="0.25">
      <c r="A4" s="48" t="s">
        <v>10</v>
      </c>
      <c r="B4" s="53"/>
      <c r="C4" s="53"/>
      <c r="D4" s="53"/>
      <c r="F4" s="53"/>
      <c r="G4" s="53"/>
    </row>
    <row r="5" spans="1:18" x14ac:dyDescent="0.25">
      <c r="A5" t="s">
        <v>54</v>
      </c>
      <c r="B5" s="53">
        <f>COUNTIF(Sheet1!$B:$B, Sheet2!$A5)+COUNTIFS(Sheet1!$E:$E, Sheet2!$A5)+COUNTIFS(Sheet1!$H:$H, Sheet2!$A5)+COUNTIFS(Sheet1!$K:$K, Sheet2!$A5)+COUNTIFS(Sheet1!$N:$N, Sheet2!$A5)</f>
        <v>7</v>
      </c>
      <c r="C5" s="53">
        <f>COUNTIF(Sheet1!$D:$D, Sheet2!$A5)+COUNTIFS(Sheet1!$G:$G, Sheet2!$A5)+COUNTIFS(Sheet1!$J:$J, Sheet2!$A5)+COUNTIFS(Sheet1!$M:$M, Sheet2!$A5)+COUNTIFS(Sheet1!$P:$P, Sheet2!$A5)</f>
        <v>7</v>
      </c>
      <c r="D5" s="53">
        <f t="shared" ref="D5" si="0">SUM(B5:C5)</f>
        <v>14</v>
      </c>
      <c r="F5" s="53">
        <f>COUNTIFS(Sheet1!$3:$3, Sheet2!$A5)+COUNTIFS(Sheet1!$14:$14, Sheet2!$A5)+COUNTIFS(Sheet1!$24:$24, Sheet2!$A5)+COUNTIFS(Sheet1!$34:$34, Sheet2!$A5)+COUNTIFS(Sheet1!$44:$44, Sheet2!$A5)+COUNTIFS(Sheet1!$54:$54, Sheet2!$A5)+COUNTIFS(Sheet1!$64:$64, Sheet2!$A5)+COUNTIFS(Sheet1!$74:$74, Sheet2!$A5)+COUNTIFS(Sheet1!$84:$84, Sheet2!$A5)</f>
        <v>3</v>
      </c>
      <c r="G5" s="53">
        <f>COUNTIFS(Sheet1!$10:$10, Sheet2!$A5)+COUNTIFS(Sheet1!$20:$20, Sheet2!$A5)+COUNTIFS(Sheet1!$30:$30, Sheet2!$A5)+COUNTIFS(Sheet1!$40:$40, Sheet2!$A5)+COUNTIFS(Sheet1!$50:$50, Sheet2!$A5)+COUNTIFS(Sheet1!$60:$60, Sheet2!$A5)+COUNTIFS(Sheet1!$70:$70, Sheet2!$A5)+COUNTIFS(Sheet1!$80:$80, Sheet2!$A5)+COUNTIFS(Sheet1!$90:$90, Sheet2!$A5)</f>
        <v>1</v>
      </c>
      <c r="H5" s="49">
        <f>COUNTIFS(Sheet1!$N:$P, Sheet2!A5)</f>
        <v>0</v>
      </c>
      <c r="J5" s="49">
        <f>COUNTIFS(Sheet1!$3:$10, Sheet2!$A5)</f>
        <v>1</v>
      </c>
      <c r="K5" s="49">
        <f>COUNTIFS(Sheet1!$14:$20, Sheet2!$A5)</f>
        <v>2</v>
      </c>
      <c r="L5" s="49">
        <f>COUNTIFS(Sheet1!$24:$30, Sheet2!$A5)</f>
        <v>2</v>
      </c>
      <c r="M5" s="49">
        <f>COUNTIFS(Sheet1!$34:$40, Sheet2!$A5)</f>
        <v>2</v>
      </c>
      <c r="N5" s="49">
        <f>COUNTIFS(Sheet1!$44:$50, Sheet2!$A5)</f>
        <v>1</v>
      </c>
      <c r="O5" s="49">
        <f>COUNTIFS(Sheet1!$54:$60, Sheet2!$A5)</f>
        <v>2</v>
      </c>
      <c r="P5" s="49">
        <f>COUNTIFS(Sheet1!$64:$70, Sheet2!$A5)</f>
        <v>2</v>
      </c>
      <c r="Q5" s="49">
        <f>COUNTIFS(Sheet1!$74:$80, Sheet2!$A5)</f>
        <v>1</v>
      </c>
      <c r="R5" s="49">
        <f>COUNTIFS(Sheet1!$84:$90, Sheet2!$A5)</f>
        <v>1</v>
      </c>
    </row>
    <row r="6" spans="1:18" x14ac:dyDescent="0.25">
      <c r="A6" s="54" t="s">
        <v>22</v>
      </c>
      <c r="B6" s="53">
        <f>COUNTIF(Sheet1!$B:$B, Sheet2!$A6)+COUNTIFS(Sheet1!$E:$E, Sheet2!$A6)+COUNTIFS(Sheet1!$H:$H, Sheet2!$A6)+COUNTIFS(Sheet1!$K:$K, Sheet2!$A6)+COUNTIFS(Sheet1!$N:$N, Sheet2!$A6)</f>
        <v>7</v>
      </c>
      <c r="C6" s="53">
        <f>COUNTIF(Sheet1!$D:$D, Sheet2!$A6)+COUNTIFS(Sheet1!$G:$G, Sheet2!$A6)+COUNTIFS(Sheet1!$J:$J, Sheet2!$A6)+COUNTIFS(Sheet1!$M:$M, Sheet2!$A6)+COUNTIFS(Sheet1!$P:$P, Sheet2!$A6)</f>
        <v>7</v>
      </c>
      <c r="D6" s="53">
        <f t="shared" ref="D6:D36" si="1">SUM(B6:C6)</f>
        <v>14</v>
      </c>
      <c r="F6" s="53">
        <f>COUNTIFS(Sheet1!$3:$3, Sheet2!$A6)+COUNTIFS(Sheet1!$14:$14, Sheet2!$A6)+COUNTIFS(Sheet1!$24:$24, Sheet2!$A6)+COUNTIFS(Sheet1!$34:$34, Sheet2!$A6)+COUNTIFS(Sheet1!$44:$44, Sheet2!$A6)+COUNTIFS(Sheet1!$54:$54, Sheet2!$A6)+COUNTIFS(Sheet1!$64:$64, Sheet2!$A6)+COUNTIFS(Sheet1!$74:$74, Sheet2!$A6)+COUNTIFS(Sheet1!$84:$84, Sheet2!$A6)</f>
        <v>3</v>
      </c>
      <c r="G6" s="53">
        <f>COUNTIFS(Sheet1!$10:$10, Sheet2!$A6)+COUNTIFS(Sheet1!$20:$20, Sheet2!$A6)+COUNTIFS(Sheet1!$30:$30, Sheet2!$A6)+COUNTIFS(Sheet1!$40:$40, Sheet2!$A6)+COUNTIFS(Sheet1!$50:$50, Sheet2!$A6)+COUNTIFS(Sheet1!$60:$60, Sheet2!$A6)+COUNTIFS(Sheet1!$70:$70, Sheet2!$A6)+COUNTIFS(Sheet1!$80:$80, Sheet2!$A6)+COUNTIFS(Sheet1!$90:$90, Sheet2!$A6)</f>
        <v>0</v>
      </c>
      <c r="H6" s="49">
        <f>COUNTIFS(Sheet1!$N:$P, Sheet2!A6)</f>
        <v>0</v>
      </c>
      <c r="J6" s="49">
        <f>COUNTIFS(Sheet1!$3:$10, Sheet2!$A6)</f>
        <v>2</v>
      </c>
      <c r="K6" s="49">
        <f>COUNTIFS(Sheet1!$14:$20, Sheet2!$A6)</f>
        <v>2</v>
      </c>
      <c r="L6" s="49">
        <f>COUNTIFS(Sheet1!$24:$30, Sheet2!$A6)</f>
        <v>0</v>
      </c>
      <c r="M6" s="49">
        <f>COUNTIFS(Sheet1!$34:$40, Sheet2!$A6)</f>
        <v>0</v>
      </c>
      <c r="N6" s="49">
        <f>COUNTIFS(Sheet1!$44:$50, Sheet2!$A6)</f>
        <v>2</v>
      </c>
      <c r="O6" s="49">
        <f>COUNTIFS(Sheet1!$54:$60, Sheet2!$A6)</f>
        <v>2</v>
      </c>
      <c r="P6" s="49">
        <f>COUNTIFS(Sheet1!$64:$70, Sheet2!$A6)</f>
        <v>2</v>
      </c>
      <c r="Q6" s="49">
        <f>COUNTIFS(Sheet1!$74:$80, Sheet2!$A6)</f>
        <v>2</v>
      </c>
      <c r="R6" s="49">
        <f>COUNTIFS(Sheet1!$84:$90, Sheet2!$A6)</f>
        <v>2</v>
      </c>
    </row>
    <row r="7" spans="1:18" x14ac:dyDescent="0.25">
      <c r="A7" t="s">
        <v>55</v>
      </c>
      <c r="B7" s="53">
        <f>COUNTIF(Sheet1!$B:$B, Sheet2!$A7)+COUNTIFS(Sheet1!$E:$E, Sheet2!$A7)+COUNTIFS(Sheet1!$H:$H, Sheet2!$A7)+COUNTIFS(Sheet1!$K:$K, Sheet2!$A7)+COUNTIFS(Sheet1!$N:$N, Sheet2!$A7)</f>
        <v>7</v>
      </c>
      <c r="C7" s="53">
        <f>COUNTIF(Sheet1!$D:$D, Sheet2!$A7)+COUNTIFS(Sheet1!$G:$G, Sheet2!$A7)+COUNTIFS(Sheet1!$J:$J, Sheet2!$A7)+COUNTIFS(Sheet1!$M:$M, Sheet2!$A7)+COUNTIFS(Sheet1!$P:$P, Sheet2!$A7)</f>
        <v>7</v>
      </c>
      <c r="D7" s="53">
        <f t="shared" si="1"/>
        <v>14</v>
      </c>
      <c r="F7" s="53">
        <f>COUNTIFS(Sheet1!$3:$3, Sheet2!$A7)+COUNTIFS(Sheet1!$14:$14, Sheet2!$A7)+COUNTIFS(Sheet1!$24:$24, Sheet2!$A7)+COUNTIFS(Sheet1!$34:$34, Sheet2!$A7)+COUNTIFS(Sheet1!$44:$44, Sheet2!$A7)+COUNTIFS(Sheet1!$54:$54, Sheet2!$A7)+COUNTIFS(Sheet1!$64:$64, Sheet2!$A7)+COUNTIFS(Sheet1!$74:$74, Sheet2!$A7)+COUNTIFS(Sheet1!$84:$84, Sheet2!$A7)</f>
        <v>3</v>
      </c>
      <c r="G7" s="53">
        <f>COUNTIFS(Sheet1!$10:$10, Sheet2!$A7)+COUNTIFS(Sheet1!$20:$20, Sheet2!$A7)+COUNTIFS(Sheet1!$30:$30, Sheet2!$A7)+COUNTIFS(Sheet1!$40:$40, Sheet2!$A7)+COUNTIFS(Sheet1!$50:$50, Sheet2!$A7)+COUNTIFS(Sheet1!$60:$60, Sheet2!$A7)+COUNTIFS(Sheet1!$70:$70, Sheet2!$A7)+COUNTIFS(Sheet1!$80:$80, Sheet2!$A7)+COUNTIFS(Sheet1!$90:$90, Sheet2!$A7)</f>
        <v>0</v>
      </c>
      <c r="H7" s="49">
        <f>COUNTIFS(Sheet1!$N:$P, Sheet2!A7)</f>
        <v>0</v>
      </c>
      <c r="J7" s="49">
        <f>COUNTIFS(Sheet1!$3:$10, Sheet2!$A7)</f>
        <v>1</v>
      </c>
      <c r="K7" s="49">
        <f>COUNTIFS(Sheet1!$14:$20, Sheet2!$A7)</f>
        <v>2</v>
      </c>
      <c r="L7" s="49">
        <f>COUNTIFS(Sheet1!$24:$30, Sheet2!$A7)</f>
        <v>2</v>
      </c>
      <c r="M7" s="49">
        <f>COUNTIFS(Sheet1!$34:$40, Sheet2!$A7)</f>
        <v>2</v>
      </c>
      <c r="N7" s="49">
        <f>COUNTIFS(Sheet1!$44:$50, Sheet2!$A7)</f>
        <v>2</v>
      </c>
      <c r="O7" s="49">
        <f>COUNTIFS(Sheet1!$54:$60, Sheet2!$A7)</f>
        <v>1</v>
      </c>
      <c r="P7" s="49">
        <f>COUNTIFS(Sheet1!$64:$70, Sheet2!$A7)</f>
        <v>1</v>
      </c>
      <c r="Q7" s="49">
        <f>COUNTIFS(Sheet1!$74:$80, Sheet2!$A7)</f>
        <v>2</v>
      </c>
      <c r="R7" s="49">
        <f>COUNTIFS(Sheet1!$84:$90, Sheet2!$A7)</f>
        <v>1</v>
      </c>
    </row>
    <row r="8" spans="1:18" x14ac:dyDescent="0.25">
      <c r="A8" t="s">
        <v>23</v>
      </c>
      <c r="B8" s="53">
        <f>COUNTIF(Sheet1!$B:$B, Sheet2!$A8)+COUNTIFS(Sheet1!$E:$E, Sheet2!$A8)+COUNTIFS(Sheet1!$H:$H, Sheet2!$A8)+COUNTIFS(Sheet1!$K:$K, Sheet2!$A8)+COUNTIFS(Sheet1!$N:$N, Sheet2!$A8)</f>
        <v>7</v>
      </c>
      <c r="C8" s="53">
        <f>COUNTIF(Sheet1!$D:$D, Sheet2!$A8)+COUNTIFS(Sheet1!$G:$G, Sheet2!$A8)+COUNTIFS(Sheet1!$J:$J, Sheet2!$A8)+COUNTIFS(Sheet1!$M:$M, Sheet2!$A8)+COUNTIFS(Sheet1!$P:$P, Sheet2!$A8)</f>
        <v>7</v>
      </c>
      <c r="D8" s="53">
        <f t="shared" si="1"/>
        <v>14</v>
      </c>
      <c r="F8" s="53">
        <f>COUNTIFS(Sheet1!$3:$3, Sheet2!$A8)+COUNTIFS(Sheet1!$14:$14, Sheet2!$A8)+COUNTIFS(Sheet1!$24:$24, Sheet2!$A8)+COUNTIFS(Sheet1!$34:$34, Sheet2!$A8)+COUNTIFS(Sheet1!$44:$44, Sheet2!$A8)+COUNTIFS(Sheet1!$54:$54, Sheet2!$A8)+COUNTIFS(Sheet1!$64:$64, Sheet2!$A8)+COUNTIFS(Sheet1!$74:$74, Sheet2!$A8)+COUNTIFS(Sheet1!$84:$84, Sheet2!$A8)</f>
        <v>1</v>
      </c>
      <c r="G8" s="53">
        <f>COUNTIFS(Sheet1!$10:$10, Sheet2!$A8)+COUNTIFS(Sheet1!$20:$20, Sheet2!$A8)+COUNTIFS(Sheet1!$30:$30, Sheet2!$A8)+COUNTIFS(Sheet1!$40:$40, Sheet2!$A8)+COUNTIFS(Sheet1!$50:$50, Sheet2!$A8)+COUNTIFS(Sheet1!$60:$60, Sheet2!$A8)+COUNTIFS(Sheet1!$70:$70, Sheet2!$A8)+COUNTIFS(Sheet1!$80:$80, Sheet2!$A8)+COUNTIFS(Sheet1!$90:$90, Sheet2!$A8)</f>
        <v>1</v>
      </c>
      <c r="H8" s="49">
        <f>COUNTIFS(Sheet1!$N:$P, Sheet2!A8)</f>
        <v>0</v>
      </c>
      <c r="J8" s="49">
        <f>COUNTIFS(Sheet1!$3:$10, Sheet2!$A8)</f>
        <v>1</v>
      </c>
      <c r="K8" s="49">
        <f>COUNTIFS(Sheet1!$14:$20, Sheet2!$A8)</f>
        <v>2</v>
      </c>
      <c r="L8" s="49">
        <f>COUNTIFS(Sheet1!$24:$30, Sheet2!$A8)</f>
        <v>2</v>
      </c>
      <c r="M8" s="49">
        <f>COUNTIFS(Sheet1!$34:$40, Sheet2!$A8)</f>
        <v>2</v>
      </c>
      <c r="N8" s="49">
        <f>COUNTIFS(Sheet1!$44:$50, Sheet2!$A8)</f>
        <v>1</v>
      </c>
      <c r="O8" s="49">
        <f>COUNTIFS(Sheet1!$54:$60, Sheet2!$A8)</f>
        <v>2</v>
      </c>
      <c r="P8" s="49">
        <f>COUNTIFS(Sheet1!$64:$70, Sheet2!$A8)</f>
        <v>2</v>
      </c>
      <c r="Q8" s="49">
        <f>COUNTIFS(Sheet1!$74:$80, Sheet2!$A8)</f>
        <v>1</v>
      </c>
      <c r="R8" s="49">
        <f>COUNTIFS(Sheet1!$84:$90, Sheet2!$A8)</f>
        <v>1</v>
      </c>
    </row>
    <row r="9" spans="1:18" x14ac:dyDescent="0.25">
      <c r="A9" t="s">
        <v>56</v>
      </c>
      <c r="B9" s="53">
        <f>COUNTIF(Sheet1!$B:$B, Sheet2!$A9)+COUNTIFS(Sheet1!$E:$E, Sheet2!$A9)+COUNTIFS(Sheet1!$H:$H, Sheet2!$A9)+COUNTIFS(Sheet1!$K:$K, Sheet2!$A9)+COUNTIFS(Sheet1!$N:$N, Sheet2!$A9)</f>
        <v>7</v>
      </c>
      <c r="C9" s="53">
        <f>COUNTIF(Sheet1!$D:$D, Sheet2!$A9)+COUNTIFS(Sheet1!$G:$G, Sheet2!$A9)+COUNTIFS(Sheet1!$J:$J, Sheet2!$A9)+COUNTIFS(Sheet1!$M:$M, Sheet2!$A9)+COUNTIFS(Sheet1!$P:$P, Sheet2!$A9)</f>
        <v>7</v>
      </c>
      <c r="D9" s="53">
        <f t="shared" si="1"/>
        <v>14</v>
      </c>
      <c r="F9" s="53">
        <f>COUNTIFS(Sheet1!$3:$3, Sheet2!$A9)+COUNTIFS(Sheet1!$14:$14, Sheet2!$A9)+COUNTIFS(Sheet1!$24:$24, Sheet2!$A9)+COUNTIFS(Sheet1!$34:$34, Sheet2!$A9)+COUNTIFS(Sheet1!$44:$44, Sheet2!$A9)+COUNTIFS(Sheet1!$54:$54, Sheet2!$A9)+COUNTIFS(Sheet1!$64:$64, Sheet2!$A9)+COUNTIFS(Sheet1!$74:$74, Sheet2!$A9)+COUNTIFS(Sheet1!$84:$84, Sheet2!$A9)</f>
        <v>4</v>
      </c>
      <c r="G9" s="53">
        <f>COUNTIFS(Sheet1!$10:$10, Sheet2!$A9)+COUNTIFS(Sheet1!$20:$20, Sheet2!$A9)+COUNTIFS(Sheet1!$30:$30, Sheet2!$A9)+COUNTIFS(Sheet1!$40:$40, Sheet2!$A9)+COUNTIFS(Sheet1!$50:$50, Sheet2!$A9)+COUNTIFS(Sheet1!$60:$60, Sheet2!$A9)+COUNTIFS(Sheet1!$70:$70, Sheet2!$A9)+COUNTIFS(Sheet1!$80:$80, Sheet2!$A9)+COUNTIFS(Sheet1!$90:$90, Sheet2!$A9)</f>
        <v>3</v>
      </c>
      <c r="H9" s="49">
        <f>COUNTIFS(Sheet1!$N:$P, Sheet2!A9)</f>
        <v>0</v>
      </c>
      <c r="J9" s="49">
        <f>COUNTIFS(Sheet1!$3:$10, Sheet2!$A9)</f>
        <v>1</v>
      </c>
      <c r="K9" s="49">
        <f>COUNTIFS(Sheet1!$14:$20, Sheet2!$A9)</f>
        <v>2</v>
      </c>
      <c r="L9" s="49">
        <f>COUNTIFS(Sheet1!$24:$30, Sheet2!$A9)</f>
        <v>2</v>
      </c>
      <c r="M9" s="49">
        <f>COUNTIFS(Sheet1!$34:$40, Sheet2!$A9)</f>
        <v>2</v>
      </c>
      <c r="N9" s="49">
        <f>COUNTIFS(Sheet1!$44:$50, Sheet2!$A9)</f>
        <v>2</v>
      </c>
      <c r="O9" s="49">
        <f>COUNTIFS(Sheet1!$54:$60, Sheet2!$A9)</f>
        <v>1</v>
      </c>
      <c r="P9" s="49">
        <f>COUNTIFS(Sheet1!$64:$70, Sheet2!$A9)</f>
        <v>1</v>
      </c>
      <c r="Q9" s="49">
        <f>COUNTIFS(Sheet1!$74:$80, Sheet2!$A9)</f>
        <v>1</v>
      </c>
      <c r="R9" s="49">
        <f>COUNTIFS(Sheet1!$84:$90, Sheet2!$A9)</f>
        <v>2</v>
      </c>
    </row>
    <row r="10" spans="1:18" x14ac:dyDescent="0.25">
      <c r="A10" s="54" t="s">
        <v>24</v>
      </c>
      <c r="B10" s="53">
        <f>COUNTIF(Sheet1!$B:$B, Sheet2!$A10)+COUNTIFS(Sheet1!$E:$E, Sheet2!$A10)+COUNTIFS(Sheet1!$H:$H, Sheet2!$A10)+COUNTIFS(Sheet1!$K:$K, Sheet2!$A10)+COUNTIFS(Sheet1!$N:$N, Sheet2!$A10)</f>
        <v>7</v>
      </c>
      <c r="C10" s="53">
        <f>COUNTIF(Sheet1!$D:$D, Sheet2!$A10)+COUNTIFS(Sheet1!$G:$G, Sheet2!$A10)+COUNTIFS(Sheet1!$J:$J, Sheet2!$A10)+COUNTIFS(Sheet1!$M:$M, Sheet2!$A10)+COUNTIFS(Sheet1!$P:$P, Sheet2!$A10)</f>
        <v>7</v>
      </c>
      <c r="D10" s="53">
        <f t="shared" si="1"/>
        <v>14</v>
      </c>
      <c r="F10" s="53">
        <f>COUNTIFS(Sheet1!$3:$3, Sheet2!$A10)+COUNTIFS(Sheet1!$14:$14, Sheet2!$A10)+COUNTIFS(Sheet1!$24:$24, Sheet2!$A10)+COUNTIFS(Sheet1!$34:$34, Sheet2!$A10)+COUNTIFS(Sheet1!$44:$44, Sheet2!$A10)+COUNTIFS(Sheet1!$54:$54, Sheet2!$A10)+COUNTIFS(Sheet1!$64:$64, Sheet2!$A10)+COUNTIFS(Sheet1!$74:$74, Sheet2!$A10)+COUNTIFS(Sheet1!$84:$84, Sheet2!$A10)</f>
        <v>3</v>
      </c>
      <c r="G10" s="53">
        <f>COUNTIFS(Sheet1!$10:$10, Sheet2!$A10)+COUNTIFS(Sheet1!$20:$20, Sheet2!$A10)+COUNTIFS(Sheet1!$30:$30, Sheet2!$A10)+COUNTIFS(Sheet1!$40:$40, Sheet2!$A10)+COUNTIFS(Sheet1!$50:$50, Sheet2!$A10)+COUNTIFS(Sheet1!$60:$60, Sheet2!$A10)+COUNTIFS(Sheet1!$70:$70, Sheet2!$A10)+COUNTIFS(Sheet1!$80:$80, Sheet2!$A10)+COUNTIFS(Sheet1!$90:$90, Sheet2!$A10)</f>
        <v>0</v>
      </c>
      <c r="H10" s="49">
        <f>COUNTIFS(Sheet1!$N:$P, Sheet2!A10)</f>
        <v>0</v>
      </c>
      <c r="J10" s="49">
        <f>COUNTIFS(Sheet1!$3:$10, Sheet2!$A10)</f>
        <v>2</v>
      </c>
      <c r="K10" s="49">
        <f>COUNTIFS(Sheet1!$14:$20, Sheet2!$A10)</f>
        <v>2</v>
      </c>
      <c r="L10" s="49">
        <f>COUNTIFS(Sheet1!$24:$30, Sheet2!$A10)</f>
        <v>0</v>
      </c>
      <c r="M10" s="49">
        <f>COUNTIFS(Sheet1!$34:$40, Sheet2!$A10)</f>
        <v>0</v>
      </c>
      <c r="N10" s="49">
        <f>COUNTIFS(Sheet1!$44:$50, Sheet2!$A10)</f>
        <v>2</v>
      </c>
      <c r="O10" s="49">
        <f>COUNTIFS(Sheet1!$54:$60, Sheet2!$A10)</f>
        <v>2</v>
      </c>
      <c r="P10" s="49">
        <f>COUNTIFS(Sheet1!$64:$70, Sheet2!$A10)</f>
        <v>2</v>
      </c>
      <c r="Q10" s="49">
        <f>COUNTIFS(Sheet1!$74:$80, Sheet2!$A10)</f>
        <v>2</v>
      </c>
      <c r="R10" s="49">
        <f>COUNTIFS(Sheet1!$84:$90, Sheet2!$A10)</f>
        <v>2</v>
      </c>
    </row>
    <row r="11" spans="1:18" x14ac:dyDescent="0.25">
      <c r="A11" t="s">
        <v>57</v>
      </c>
      <c r="B11" s="53">
        <f>COUNTIF(Sheet1!$B:$B, Sheet2!$A11)+COUNTIFS(Sheet1!$E:$E, Sheet2!$A11)+COUNTIFS(Sheet1!$H:$H, Sheet2!$A11)+COUNTIFS(Sheet1!$K:$K, Sheet2!$A11)+COUNTIFS(Sheet1!$N:$N, Sheet2!$A11)</f>
        <v>7</v>
      </c>
      <c r="C11" s="53">
        <f>COUNTIF(Sheet1!$D:$D, Sheet2!$A11)+COUNTIFS(Sheet1!$G:$G, Sheet2!$A11)+COUNTIFS(Sheet1!$J:$J, Sheet2!$A11)+COUNTIFS(Sheet1!$M:$M, Sheet2!$A11)+COUNTIFS(Sheet1!$P:$P, Sheet2!$A11)</f>
        <v>7</v>
      </c>
      <c r="D11" s="53">
        <f t="shared" si="1"/>
        <v>14</v>
      </c>
      <c r="F11" s="53">
        <f>COUNTIFS(Sheet1!$3:$3, Sheet2!$A11)+COUNTIFS(Sheet1!$14:$14, Sheet2!$A11)+COUNTIFS(Sheet1!$24:$24, Sheet2!$A11)+COUNTIFS(Sheet1!$34:$34, Sheet2!$A11)+COUNTIFS(Sheet1!$44:$44, Sheet2!$A11)+COUNTIFS(Sheet1!$54:$54, Sheet2!$A11)+COUNTIFS(Sheet1!$64:$64, Sheet2!$A11)+COUNTIFS(Sheet1!$74:$74, Sheet2!$A11)+COUNTIFS(Sheet1!$84:$84, Sheet2!$A11)</f>
        <v>4</v>
      </c>
      <c r="G11" s="53">
        <f>COUNTIFS(Sheet1!$10:$10, Sheet2!$A11)+COUNTIFS(Sheet1!$20:$20, Sheet2!$A11)+COUNTIFS(Sheet1!$30:$30, Sheet2!$A11)+COUNTIFS(Sheet1!$40:$40, Sheet2!$A11)+COUNTIFS(Sheet1!$50:$50, Sheet2!$A11)+COUNTIFS(Sheet1!$60:$60, Sheet2!$A11)+COUNTIFS(Sheet1!$70:$70, Sheet2!$A11)+COUNTIFS(Sheet1!$80:$80, Sheet2!$A11)+COUNTIFS(Sheet1!$90:$90, Sheet2!$A11)</f>
        <v>3</v>
      </c>
      <c r="H11" s="49">
        <f>COUNTIFS(Sheet1!$N:$P, Sheet2!A11)</f>
        <v>0</v>
      </c>
      <c r="J11" s="49">
        <f>COUNTIFS(Sheet1!$3:$10, Sheet2!$A11)</f>
        <v>1</v>
      </c>
      <c r="K11" s="49">
        <f>COUNTIFS(Sheet1!$14:$20, Sheet2!$A11)</f>
        <v>2</v>
      </c>
      <c r="L11" s="49">
        <f>COUNTIFS(Sheet1!$24:$30, Sheet2!$A11)</f>
        <v>2</v>
      </c>
      <c r="M11" s="49">
        <f>COUNTIFS(Sheet1!$34:$40, Sheet2!$A11)</f>
        <v>2</v>
      </c>
      <c r="N11" s="49">
        <f>COUNTIFS(Sheet1!$44:$50, Sheet2!$A11)</f>
        <v>2</v>
      </c>
      <c r="O11" s="49">
        <f>COUNTIFS(Sheet1!$54:$60, Sheet2!$A11)</f>
        <v>1</v>
      </c>
      <c r="P11" s="49">
        <f>COUNTIFS(Sheet1!$64:$70, Sheet2!$A11)</f>
        <v>1</v>
      </c>
      <c r="Q11" s="49">
        <f>COUNTIFS(Sheet1!$74:$80, Sheet2!$A11)</f>
        <v>1</v>
      </c>
      <c r="R11" s="49">
        <f>COUNTIFS(Sheet1!$84:$90, Sheet2!$A11)</f>
        <v>2</v>
      </c>
    </row>
    <row r="12" spans="1:18" x14ac:dyDescent="0.25">
      <c r="A12" t="s">
        <v>25</v>
      </c>
      <c r="B12" s="53">
        <f>COUNTIF(Sheet1!$B:$B, Sheet2!$A12)+COUNTIFS(Sheet1!$E:$E, Sheet2!$A12)+COUNTIFS(Sheet1!$H:$H, Sheet2!$A12)+COUNTIFS(Sheet1!$K:$K, Sheet2!$A12)+COUNTIFS(Sheet1!$N:$N, Sheet2!$A12)</f>
        <v>7</v>
      </c>
      <c r="C12" s="53">
        <f>COUNTIF(Sheet1!$D:$D, Sheet2!$A12)+COUNTIFS(Sheet1!$G:$G, Sheet2!$A12)+COUNTIFS(Sheet1!$J:$J, Sheet2!$A12)+COUNTIFS(Sheet1!$M:$M, Sheet2!$A12)+COUNTIFS(Sheet1!$P:$P, Sheet2!$A12)</f>
        <v>7</v>
      </c>
      <c r="D12" s="53">
        <f t="shared" si="1"/>
        <v>14</v>
      </c>
      <c r="F12" s="53">
        <f>COUNTIFS(Sheet1!$3:$3, Sheet2!$A12)+COUNTIFS(Sheet1!$14:$14, Sheet2!$A12)+COUNTIFS(Sheet1!$24:$24, Sheet2!$A12)+COUNTIFS(Sheet1!$34:$34, Sheet2!$A12)+COUNTIFS(Sheet1!$44:$44, Sheet2!$A12)+COUNTIFS(Sheet1!$54:$54, Sheet2!$A12)+COUNTIFS(Sheet1!$64:$64, Sheet2!$A12)+COUNTIFS(Sheet1!$74:$74, Sheet2!$A12)+COUNTIFS(Sheet1!$84:$84, Sheet2!$A12)</f>
        <v>3</v>
      </c>
      <c r="G12" s="53">
        <f>COUNTIFS(Sheet1!$10:$10, Sheet2!$A12)+COUNTIFS(Sheet1!$20:$20, Sheet2!$A12)+COUNTIFS(Sheet1!$30:$30, Sheet2!$A12)+COUNTIFS(Sheet1!$40:$40, Sheet2!$A12)+COUNTIFS(Sheet1!$50:$50, Sheet2!$A12)+COUNTIFS(Sheet1!$60:$60, Sheet2!$A12)+COUNTIFS(Sheet1!$70:$70, Sheet2!$A12)+COUNTIFS(Sheet1!$80:$80, Sheet2!$A12)+COUNTIFS(Sheet1!$90:$90, Sheet2!$A12)</f>
        <v>1</v>
      </c>
      <c r="H12" s="49">
        <f>COUNTIFS(Sheet1!$N:$P, Sheet2!A12)</f>
        <v>0</v>
      </c>
      <c r="J12" s="49">
        <f>COUNTIFS(Sheet1!$3:$10, Sheet2!$A12)</f>
        <v>1</v>
      </c>
      <c r="K12" s="49">
        <f>COUNTIFS(Sheet1!$14:$20, Sheet2!$A12)</f>
        <v>2</v>
      </c>
      <c r="L12" s="49">
        <f>COUNTIFS(Sheet1!$24:$30, Sheet2!$A12)</f>
        <v>2</v>
      </c>
      <c r="M12" s="49">
        <f>COUNTIFS(Sheet1!$34:$40, Sheet2!$A12)</f>
        <v>2</v>
      </c>
      <c r="N12" s="49">
        <f>COUNTIFS(Sheet1!$44:$50, Sheet2!$A12)</f>
        <v>2</v>
      </c>
      <c r="O12" s="49">
        <f>COUNTIFS(Sheet1!$54:$60, Sheet2!$A12)</f>
        <v>2</v>
      </c>
      <c r="P12" s="49">
        <f>COUNTIFS(Sheet1!$64:$70, Sheet2!$A12)</f>
        <v>2</v>
      </c>
      <c r="Q12" s="49">
        <f>COUNTIFS(Sheet1!$74:$80, Sheet2!$A12)</f>
        <v>1</v>
      </c>
      <c r="R12" s="49">
        <f>COUNTIFS(Sheet1!$84:$90, Sheet2!$A12)</f>
        <v>0</v>
      </c>
    </row>
    <row r="13" spans="1:18" x14ac:dyDescent="0.25">
      <c r="A13" t="s">
        <v>33</v>
      </c>
      <c r="B13" s="53">
        <f>COUNTIF(Sheet1!$B:$B, Sheet2!$A13)+COUNTIFS(Sheet1!$E:$E, Sheet2!$A13)+COUNTIFS(Sheet1!$H:$H, Sheet2!$A13)+COUNTIFS(Sheet1!$K:$K, Sheet2!$A13)+COUNTIFS(Sheet1!$N:$N, Sheet2!$A13)</f>
        <v>7</v>
      </c>
      <c r="C13" s="53">
        <f>COUNTIF(Sheet1!$D:$D, Sheet2!$A13)+COUNTIFS(Sheet1!$G:$G, Sheet2!$A13)+COUNTIFS(Sheet1!$J:$J, Sheet2!$A13)+COUNTIFS(Sheet1!$M:$M, Sheet2!$A13)+COUNTIFS(Sheet1!$P:$P, Sheet2!$A13)</f>
        <v>7</v>
      </c>
      <c r="D13" s="53">
        <f t="shared" si="1"/>
        <v>14</v>
      </c>
      <c r="F13" s="53">
        <f>COUNTIFS(Sheet1!$3:$3, Sheet2!$A13)+COUNTIFS(Sheet1!$14:$14, Sheet2!$A13)+COUNTIFS(Sheet1!$24:$24, Sheet2!$A13)+COUNTIFS(Sheet1!$34:$34, Sheet2!$A13)+COUNTIFS(Sheet1!$44:$44, Sheet2!$A13)+COUNTIFS(Sheet1!$54:$54, Sheet2!$A13)+COUNTIFS(Sheet1!$64:$64, Sheet2!$A13)+COUNTIFS(Sheet1!$74:$74, Sheet2!$A13)+COUNTIFS(Sheet1!$84:$84, Sheet2!$A13)</f>
        <v>3</v>
      </c>
      <c r="G13" s="53">
        <f>COUNTIFS(Sheet1!$10:$10, Sheet2!$A13)+COUNTIFS(Sheet1!$20:$20, Sheet2!$A13)+COUNTIFS(Sheet1!$30:$30, Sheet2!$A13)+COUNTIFS(Sheet1!$40:$40, Sheet2!$A13)+COUNTIFS(Sheet1!$50:$50, Sheet2!$A13)+COUNTIFS(Sheet1!$60:$60, Sheet2!$A13)+COUNTIFS(Sheet1!$70:$70, Sheet2!$A13)+COUNTIFS(Sheet1!$80:$80, Sheet2!$A13)+COUNTIFS(Sheet1!$90:$90, Sheet2!$A13)</f>
        <v>2</v>
      </c>
      <c r="H13" s="49">
        <f>COUNTIFS(Sheet1!$N:$P, Sheet2!A13)</f>
        <v>0</v>
      </c>
      <c r="J13" s="49">
        <f>COUNTIFS(Sheet1!$3:$10, Sheet2!$A13)</f>
        <v>2</v>
      </c>
      <c r="K13" s="49">
        <f>COUNTIFS(Sheet1!$14:$20, Sheet2!$A13)</f>
        <v>2</v>
      </c>
      <c r="L13" s="49">
        <f>COUNTIFS(Sheet1!$24:$30, Sheet2!$A13)</f>
        <v>2</v>
      </c>
      <c r="M13" s="49">
        <f>COUNTIFS(Sheet1!$34:$40, Sheet2!$A13)</f>
        <v>2</v>
      </c>
      <c r="N13" s="49">
        <f>COUNTIFS(Sheet1!$44:$50, Sheet2!$A13)</f>
        <v>2</v>
      </c>
      <c r="O13" s="49">
        <f>COUNTIFS(Sheet1!$54:$60, Sheet2!$A13)</f>
        <v>1</v>
      </c>
      <c r="P13" s="49">
        <f>COUNTIFS(Sheet1!$64:$70, Sheet2!$A13)</f>
        <v>1</v>
      </c>
      <c r="Q13" s="49">
        <f>COUNTIFS(Sheet1!$74:$80, Sheet2!$A13)</f>
        <v>1</v>
      </c>
      <c r="R13" s="49">
        <f>COUNTIFS(Sheet1!$84:$90, Sheet2!$A13)</f>
        <v>1</v>
      </c>
    </row>
    <row r="14" spans="1:18" x14ac:dyDescent="0.25">
      <c r="B14" s="53"/>
      <c r="C14" s="53"/>
      <c r="D14" s="53"/>
      <c r="F14" s="53"/>
      <c r="G14" s="53"/>
    </row>
    <row r="15" spans="1:18" x14ac:dyDescent="0.25">
      <c r="A15" s="48" t="s">
        <v>11</v>
      </c>
      <c r="B15" s="53"/>
      <c r="C15" s="53"/>
      <c r="D15" s="53"/>
      <c r="F15" s="53"/>
      <c r="G15" s="53"/>
    </row>
    <row r="16" spans="1:18" x14ac:dyDescent="0.25">
      <c r="A16" t="s">
        <v>28</v>
      </c>
      <c r="B16" s="53">
        <f>COUNTIF(Sheet1!$B:$B, Sheet2!$A16)+COUNTIFS(Sheet1!$E:$E, Sheet2!$A16)+COUNTIFS(Sheet1!$H:$H, Sheet2!$A16)+COUNTIFS(Sheet1!$K:$K, Sheet2!$A16)+COUNTIFS(Sheet1!$N:$N, Sheet2!$A16)</f>
        <v>7</v>
      </c>
      <c r="C16" s="53">
        <f>COUNTIF(Sheet1!$D:$D, Sheet2!$A16)+COUNTIFS(Sheet1!$G:$G, Sheet2!$A16)+COUNTIFS(Sheet1!$J:$J, Sheet2!$A16)+COUNTIFS(Sheet1!$M:$M, Sheet2!$A16)+COUNTIFS(Sheet1!$P:$P, Sheet2!$A16)</f>
        <v>7</v>
      </c>
      <c r="D16" s="53">
        <f t="shared" si="1"/>
        <v>14</v>
      </c>
      <c r="F16" s="53">
        <f>COUNTIFS(Sheet1!$3:$3, Sheet2!$A16)+COUNTIFS(Sheet1!$14:$14, Sheet2!$A16)+COUNTIFS(Sheet1!$24:$24, Sheet2!$A16)+COUNTIFS(Sheet1!$34:$34, Sheet2!$A16)+COUNTIFS(Sheet1!$44:$44, Sheet2!$A16)+COUNTIFS(Sheet1!$54:$54, Sheet2!$A16)+COUNTIFS(Sheet1!$64:$64, Sheet2!$A16)+COUNTIFS(Sheet1!$74:$74, Sheet2!$A16)+COUNTIFS(Sheet1!$84:$84, Sheet2!$A16)</f>
        <v>2</v>
      </c>
      <c r="G16" s="53">
        <f>COUNTIFS(Sheet1!$10:$10, Sheet2!$A16)+COUNTIFS(Sheet1!$20:$20, Sheet2!$A16)+COUNTIFS(Sheet1!$30:$30, Sheet2!$A16)+COUNTIFS(Sheet1!$40:$40, Sheet2!$A16)+COUNTIFS(Sheet1!$50:$50, Sheet2!$A16)+COUNTIFS(Sheet1!$60:$60, Sheet2!$A16)+COUNTIFS(Sheet1!$70:$70, Sheet2!$A16)+COUNTIFS(Sheet1!$80:$80, Sheet2!$A16)+COUNTIFS(Sheet1!$90:$90, Sheet2!$A16)</f>
        <v>3</v>
      </c>
      <c r="H16" s="49">
        <f>COUNTIFS(Sheet1!$N:$P, Sheet2!A16)</f>
        <v>0</v>
      </c>
      <c r="J16" s="49">
        <f>COUNTIFS(Sheet1!$3:$10, Sheet2!$A16)</f>
        <v>2</v>
      </c>
      <c r="K16" s="49">
        <f>COUNTIFS(Sheet1!$14:$20, Sheet2!$A16)</f>
        <v>0</v>
      </c>
      <c r="L16" s="49">
        <f>COUNTIFS(Sheet1!$24:$30, Sheet2!$A16)</f>
        <v>1</v>
      </c>
      <c r="M16" s="49">
        <f>COUNTIFS(Sheet1!$34:$40, Sheet2!$A16)</f>
        <v>2</v>
      </c>
      <c r="N16" s="49">
        <f>COUNTIFS(Sheet1!$44:$50, Sheet2!$A16)</f>
        <v>2</v>
      </c>
      <c r="O16" s="49">
        <f>COUNTIFS(Sheet1!$54:$60, Sheet2!$A16)</f>
        <v>2</v>
      </c>
      <c r="P16" s="49">
        <f>COUNTIFS(Sheet1!$64:$70, Sheet2!$A16)</f>
        <v>2</v>
      </c>
      <c r="Q16" s="49">
        <f>COUNTIFS(Sheet1!$74:$80, Sheet2!$A16)</f>
        <v>2</v>
      </c>
      <c r="R16" s="49">
        <f>COUNTIFS(Sheet1!$84:$90, Sheet2!$A16)</f>
        <v>1</v>
      </c>
    </row>
    <row r="17" spans="1:18" x14ac:dyDescent="0.25">
      <c r="A17" t="s">
        <v>29</v>
      </c>
      <c r="B17" s="53">
        <f>COUNTIF(Sheet1!$B:$B, Sheet2!$A17)+COUNTIFS(Sheet1!$E:$E, Sheet2!$A17)+COUNTIFS(Sheet1!$H:$H, Sheet2!$A17)+COUNTIFS(Sheet1!$K:$K, Sheet2!$A17)+COUNTIFS(Sheet1!$N:$N, Sheet2!$A17)</f>
        <v>7</v>
      </c>
      <c r="C17" s="53">
        <f>COUNTIF(Sheet1!$D:$D, Sheet2!$A17)+COUNTIFS(Sheet1!$G:$G, Sheet2!$A17)+COUNTIFS(Sheet1!$J:$J, Sheet2!$A17)+COUNTIFS(Sheet1!$M:$M, Sheet2!$A17)+COUNTIFS(Sheet1!$P:$P, Sheet2!$A17)</f>
        <v>7</v>
      </c>
      <c r="D17" s="53">
        <f t="shared" si="1"/>
        <v>14</v>
      </c>
      <c r="F17" s="53">
        <f>COUNTIFS(Sheet1!$3:$3, Sheet2!$A17)+COUNTIFS(Sheet1!$14:$14, Sheet2!$A17)+COUNTIFS(Sheet1!$24:$24, Sheet2!$A17)+COUNTIFS(Sheet1!$34:$34, Sheet2!$A17)+COUNTIFS(Sheet1!$44:$44, Sheet2!$A17)+COUNTIFS(Sheet1!$54:$54, Sheet2!$A17)+COUNTIFS(Sheet1!$64:$64, Sheet2!$A17)+COUNTIFS(Sheet1!$74:$74, Sheet2!$A17)+COUNTIFS(Sheet1!$84:$84, Sheet2!$A17)</f>
        <v>1</v>
      </c>
      <c r="G17" s="53">
        <f>COUNTIFS(Sheet1!$10:$10, Sheet2!$A17)+COUNTIFS(Sheet1!$20:$20, Sheet2!$A17)+COUNTIFS(Sheet1!$30:$30, Sheet2!$A17)+COUNTIFS(Sheet1!$40:$40, Sheet2!$A17)+COUNTIFS(Sheet1!$50:$50, Sheet2!$A17)+COUNTIFS(Sheet1!$60:$60, Sheet2!$A17)+COUNTIFS(Sheet1!$70:$70, Sheet2!$A17)+COUNTIFS(Sheet1!$80:$80, Sheet2!$A17)+COUNTIFS(Sheet1!$90:$90, Sheet2!$A17)</f>
        <v>1</v>
      </c>
      <c r="H17" s="49">
        <f>COUNTIFS(Sheet1!$N:$P, Sheet2!A17)</f>
        <v>3</v>
      </c>
      <c r="J17" s="49">
        <f>COUNTIFS(Sheet1!$3:$10, Sheet2!$A17)</f>
        <v>2</v>
      </c>
      <c r="K17" s="49">
        <f>COUNTIFS(Sheet1!$14:$20, Sheet2!$A17)</f>
        <v>2</v>
      </c>
      <c r="L17" s="49">
        <f>COUNTIFS(Sheet1!$24:$30, Sheet2!$A17)</f>
        <v>2</v>
      </c>
      <c r="M17" s="49">
        <f>COUNTIFS(Sheet1!$34:$40, Sheet2!$A17)</f>
        <v>2</v>
      </c>
      <c r="N17" s="49">
        <f>COUNTIFS(Sheet1!$44:$50, Sheet2!$A17)</f>
        <v>1</v>
      </c>
      <c r="O17" s="49">
        <f>COUNTIFS(Sheet1!$54:$60, Sheet2!$A17)</f>
        <v>1</v>
      </c>
      <c r="P17" s="49">
        <f>COUNTIFS(Sheet1!$64:$70, Sheet2!$A17)</f>
        <v>1</v>
      </c>
      <c r="Q17" s="49">
        <f>COUNTIFS(Sheet1!$74:$80, Sheet2!$A17)</f>
        <v>2</v>
      </c>
      <c r="R17" s="49">
        <f>COUNTIFS(Sheet1!$84:$90, Sheet2!$A17)</f>
        <v>1</v>
      </c>
    </row>
    <row r="18" spans="1:18" x14ac:dyDescent="0.25">
      <c r="A18" t="s">
        <v>58</v>
      </c>
      <c r="B18" s="53">
        <f>COUNTIF(Sheet1!$B:$B, Sheet2!$A18)+COUNTIFS(Sheet1!$E:$E, Sheet2!$A18)+COUNTIFS(Sheet1!$H:$H, Sheet2!$A18)+COUNTIFS(Sheet1!$K:$K, Sheet2!$A18)+COUNTIFS(Sheet1!$N:$N, Sheet2!$A18)</f>
        <v>7</v>
      </c>
      <c r="C18" s="53">
        <f>COUNTIF(Sheet1!$D:$D, Sheet2!$A18)+COUNTIFS(Sheet1!$G:$G, Sheet2!$A18)+COUNTIFS(Sheet1!$J:$J, Sheet2!$A18)+COUNTIFS(Sheet1!$M:$M, Sheet2!$A18)+COUNTIFS(Sheet1!$P:$P, Sheet2!$A18)</f>
        <v>7</v>
      </c>
      <c r="D18" s="53">
        <f t="shared" si="1"/>
        <v>14</v>
      </c>
      <c r="F18" s="53">
        <f>COUNTIFS(Sheet1!$3:$3, Sheet2!$A18)+COUNTIFS(Sheet1!$14:$14, Sheet2!$A18)+COUNTIFS(Sheet1!$24:$24, Sheet2!$A18)+COUNTIFS(Sheet1!$34:$34, Sheet2!$A18)+COUNTIFS(Sheet1!$44:$44, Sheet2!$A18)+COUNTIFS(Sheet1!$54:$54, Sheet2!$A18)+COUNTIFS(Sheet1!$64:$64, Sheet2!$A18)+COUNTIFS(Sheet1!$74:$74, Sheet2!$A18)+COUNTIFS(Sheet1!$84:$84, Sheet2!$A18)</f>
        <v>3</v>
      </c>
      <c r="G18" s="53">
        <f>COUNTIFS(Sheet1!$10:$10, Sheet2!$A18)+COUNTIFS(Sheet1!$20:$20, Sheet2!$A18)+COUNTIFS(Sheet1!$30:$30, Sheet2!$A18)+COUNTIFS(Sheet1!$40:$40, Sheet2!$A18)+COUNTIFS(Sheet1!$50:$50, Sheet2!$A18)+COUNTIFS(Sheet1!$60:$60, Sheet2!$A18)+COUNTIFS(Sheet1!$70:$70, Sheet2!$A18)+COUNTIFS(Sheet1!$80:$80, Sheet2!$A18)+COUNTIFS(Sheet1!$90:$90, Sheet2!$A18)</f>
        <v>2</v>
      </c>
      <c r="H18" s="49">
        <f>COUNTIFS(Sheet1!$N:$P, Sheet2!A18)</f>
        <v>2</v>
      </c>
      <c r="J18" s="49">
        <f>COUNTIFS(Sheet1!$3:$10, Sheet2!$A18)</f>
        <v>2</v>
      </c>
      <c r="K18" s="49">
        <f>COUNTIFS(Sheet1!$14:$20, Sheet2!$A18)</f>
        <v>2</v>
      </c>
      <c r="L18" s="49">
        <f>COUNTIFS(Sheet1!$24:$30, Sheet2!$A18)</f>
        <v>2</v>
      </c>
      <c r="M18" s="49">
        <f>COUNTIFS(Sheet1!$34:$40, Sheet2!$A18)</f>
        <v>2</v>
      </c>
      <c r="N18" s="49">
        <f>COUNTIFS(Sheet1!$44:$50, Sheet2!$A18)</f>
        <v>2</v>
      </c>
      <c r="O18" s="49">
        <f>COUNTIFS(Sheet1!$54:$60, Sheet2!$A18)</f>
        <v>1</v>
      </c>
      <c r="P18" s="49">
        <f>COUNTIFS(Sheet1!$64:$70, Sheet2!$A18)</f>
        <v>1</v>
      </c>
      <c r="Q18" s="49">
        <f>COUNTIFS(Sheet1!$74:$80, Sheet2!$A18)</f>
        <v>1</v>
      </c>
      <c r="R18" s="49">
        <f>COUNTIFS(Sheet1!$84:$90, Sheet2!$A18)</f>
        <v>1</v>
      </c>
    </row>
    <row r="19" spans="1:18" x14ac:dyDescent="0.25">
      <c r="A19" s="54" t="s">
        <v>32</v>
      </c>
      <c r="B19" s="53">
        <f>COUNTIF(Sheet1!$B:$B, Sheet2!$A19)+COUNTIFS(Sheet1!$E:$E, Sheet2!$A19)+COUNTIFS(Sheet1!$H:$H, Sheet2!$A19)+COUNTIFS(Sheet1!$K:$K, Sheet2!$A19)+COUNTIFS(Sheet1!$N:$N, Sheet2!$A19)</f>
        <v>7</v>
      </c>
      <c r="C19" s="53">
        <f>COUNTIF(Sheet1!$D:$D, Sheet2!$A19)+COUNTIFS(Sheet1!$G:$G, Sheet2!$A19)+COUNTIFS(Sheet1!$J:$J, Sheet2!$A19)+COUNTIFS(Sheet1!$M:$M, Sheet2!$A19)+COUNTIFS(Sheet1!$P:$P, Sheet2!$A19)</f>
        <v>7</v>
      </c>
      <c r="D19" s="53">
        <f t="shared" si="1"/>
        <v>14</v>
      </c>
      <c r="F19" s="53">
        <f>COUNTIFS(Sheet1!$3:$3, Sheet2!$A19)+COUNTIFS(Sheet1!$14:$14, Sheet2!$A19)+COUNTIFS(Sheet1!$24:$24, Sheet2!$A19)+COUNTIFS(Sheet1!$34:$34, Sheet2!$A19)+COUNTIFS(Sheet1!$44:$44, Sheet2!$A19)+COUNTIFS(Sheet1!$54:$54, Sheet2!$A19)+COUNTIFS(Sheet1!$64:$64, Sheet2!$A19)+COUNTIFS(Sheet1!$74:$74, Sheet2!$A19)+COUNTIFS(Sheet1!$84:$84, Sheet2!$A19)</f>
        <v>2</v>
      </c>
      <c r="G19" s="53">
        <f>COUNTIFS(Sheet1!$10:$10, Sheet2!$A19)+COUNTIFS(Sheet1!$20:$20, Sheet2!$A19)+COUNTIFS(Sheet1!$30:$30, Sheet2!$A19)+COUNTIFS(Sheet1!$40:$40, Sheet2!$A19)+COUNTIFS(Sheet1!$50:$50, Sheet2!$A19)+COUNTIFS(Sheet1!$60:$60, Sheet2!$A19)+COUNTIFS(Sheet1!$70:$70, Sheet2!$A19)+COUNTIFS(Sheet1!$80:$80, Sheet2!$A19)+COUNTIFS(Sheet1!$90:$90, Sheet2!$A19)</f>
        <v>1</v>
      </c>
      <c r="H19" s="49">
        <f>COUNTIFS(Sheet1!$N:$P, Sheet2!A19)</f>
        <v>2</v>
      </c>
      <c r="J19" s="49">
        <f>COUNTIFS(Sheet1!$3:$10, Sheet2!$A19)</f>
        <v>2</v>
      </c>
      <c r="K19" s="49">
        <f>COUNTIFS(Sheet1!$14:$20, Sheet2!$A19)</f>
        <v>2</v>
      </c>
      <c r="L19" s="49">
        <f>COUNTIFS(Sheet1!$24:$30, Sheet2!$A19)</f>
        <v>0</v>
      </c>
      <c r="M19" s="49">
        <f>COUNTIFS(Sheet1!$34:$40, Sheet2!$A19)</f>
        <v>0</v>
      </c>
      <c r="N19" s="49">
        <f>COUNTIFS(Sheet1!$44:$50, Sheet2!$A19)</f>
        <v>2</v>
      </c>
      <c r="O19" s="49">
        <f>COUNTIFS(Sheet1!$54:$60, Sheet2!$A19)</f>
        <v>2</v>
      </c>
      <c r="P19" s="49">
        <f>COUNTIFS(Sheet1!$64:$70, Sheet2!$A19)</f>
        <v>2</v>
      </c>
      <c r="Q19" s="49">
        <f>COUNTIFS(Sheet1!$74:$80, Sheet2!$A19)</f>
        <v>2</v>
      </c>
      <c r="R19" s="49">
        <f>COUNTIFS(Sheet1!$84:$90, Sheet2!$A19)</f>
        <v>2</v>
      </c>
    </row>
    <row r="20" spans="1:18" x14ac:dyDescent="0.25">
      <c r="A20" t="s">
        <v>59</v>
      </c>
      <c r="B20" s="53">
        <f>COUNTIF(Sheet1!$B:$B, Sheet2!$A20)+COUNTIFS(Sheet1!$E:$E, Sheet2!$A20)+COUNTIFS(Sheet1!$H:$H, Sheet2!$A20)+COUNTIFS(Sheet1!$K:$K, Sheet2!$A20)+COUNTIFS(Sheet1!$N:$N, Sheet2!$A20)</f>
        <v>7</v>
      </c>
      <c r="C20" s="53">
        <f>COUNTIF(Sheet1!$D:$D, Sheet2!$A20)+COUNTIFS(Sheet1!$G:$G, Sheet2!$A20)+COUNTIFS(Sheet1!$J:$J, Sheet2!$A20)+COUNTIFS(Sheet1!$M:$M, Sheet2!$A20)+COUNTIFS(Sheet1!$P:$P, Sheet2!$A20)</f>
        <v>7</v>
      </c>
      <c r="D20" s="53">
        <f t="shared" si="1"/>
        <v>14</v>
      </c>
      <c r="F20" s="53">
        <f>COUNTIFS(Sheet1!$3:$3, Sheet2!$A20)+COUNTIFS(Sheet1!$14:$14, Sheet2!$A20)+COUNTIFS(Sheet1!$24:$24, Sheet2!$A20)+COUNTIFS(Sheet1!$34:$34, Sheet2!$A20)+COUNTIFS(Sheet1!$44:$44, Sheet2!$A20)+COUNTIFS(Sheet1!$54:$54, Sheet2!$A20)+COUNTIFS(Sheet1!$64:$64, Sheet2!$A20)+COUNTIFS(Sheet1!$74:$74, Sheet2!$A20)+COUNTIFS(Sheet1!$84:$84, Sheet2!$A20)</f>
        <v>2</v>
      </c>
      <c r="G20" s="53">
        <f>COUNTIFS(Sheet1!$10:$10, Sheet2!$A20)+COUNTIFS(Sheet1!$20:$20, Sheet2!$A20)+COUNTIFS(Sheet1!$30:$30, Sheet2!$A20)+COUNTIFS(Sheet1!$40:$40, Sheet2!$A20)+COUNTIFS(Sheet1!$50:$50, Sheet2!$A20)+COUNTIFS(Sheet1!$60:$60, Sheet2!$A20)+COUNTIFS(Sheet1!$70:$70, Sheet2!$A20)+COUNTIFS(Sheet1!$80:$80, Sheet2!$A20)+COUNTIFS(Sheet1!$90:$90, Sheet2!$A20)</f>
        <v>1</v>
      </c>
      <c r="H20" s="49">
        <f>COUNTIFS(Sheet1!$N:$P, Sheet2!A20)</f>
        <v>1</v>
      </c>
      <c r="J20" s="49">
        <f>COUNTIFS(Sheet1!$3:$10, Sheet2!$A20)</f>
        <v>2</v>
      </c>
      <c r="K20" s="49">
        <f>COUNTIFS(Sheet1!$14:$20, Sheet2!$A20)</f>
        <v>1</v>
      </c>
      <c r="L20" s="49">
        <f>COUNTIFS(Sheet1!$24:$30, Sheet2!$A20)</f>
        <v>2</v>
      </c>
      <c r="M20" s="49">
        <f>COUNTIFS(Sheet1!$34:$40, Sheet2!$A20)</f>
        <v>2</v>
      </c>
      <c r="N20" s="49">
        <f>COUNTIFS(Sheet1!$44:$50, Sheet2!$A20)</f>
        <v>2</v>
      </c>
      <c r="O20" s="49">
        <f>COUNTIFS(Sheet1!$54:$60, Sheet2!$A20)</f>
        <v>2</v>
      </c>
      <c r="P20" s="49">
        <f>COUNTIFS(Sheet1!$64:$70, Sheet2!$A20)</f>
        <v>1</v>
      </c>
      <c r="Q20" s="49">
        <f>COUNTIFS(Sheet1!$74:$80, Sheet2!$A20)</f>
        <v>1</v>
      </c>
      <c r="R20" s="49">
        <f>COUNTIFS(Sheet1!$84:$90, Sheet2!$A20)</f>
        <v>1</v>
      </c>
    </row>
    <row r="21" spans="1:18" x14ac:dyDescent="0.25">
      <c r="A21" s="54" t="s">
        <v>27</v>
      </c>
      <c r="B21" s="53">
        <f>COUNTIF(Sheet1!$B:$B, Sheet2!$A21)+COUNTIFS(Sheet1!$E:$E, Sheet2!$A21)+COUNTIFS(Sheet1!$H:$H, Sheet2!$A21)+COUNTIFS(Sheet1!$K:$K, Sheet2!$A21)+COUNTIFS(Sheet1!$N:$N, Sheet2!$A21)</f>
        <v>7</v>
      </c>
      <c r="C21" s="53">
        <f>COUNTIF(Sheet1!$D:$D, Sheet2!$A21)+COUNTIFS(Sheet1!$G:$G, Sheet2!$A21)+COUNTIFS(Sheet1!$J:$J, Sheet2!$A21)+COUNTIFS(Sheet1!$M:$M, Sheet2!$A21)+COUNTIFS(Sheet1!$P:$P, Sheet2!$A21)</f>
        <v>7</v>
      </c>
      <c r="D21" s="53">
        <f t="shared" si="1"/>
        <v>14</v>
      </c>
      <c r="F21" s="53">
        <f>COUNTIFS(Sheet1!$3:$3, Sheet2!$A21)+COUNTIFS(Sheet1!$14:$14, Sheet2!$A21)+COUNTIFS(Sheet1!$24:$24, Sheet2!$A21)+COUNTIFS(Sheet1!$34:$34, Sheet2!$A21)+COUNTIFS(Sheet1!$44:$44, Sheet2!$A21)+COUNTIFS(Sheet1!$54:$54, Sheet2!$A21)+COUNTIFS(Sheet1!$64:$64, Sheet2!$A21)+COUNTIFS(Sheet1!$74:$74, Sheet2!$A21)+COUNTIFS(Sheet1!$84:$84, Sheet2!$A21)</f>
        <v>2</v>
      </c>
      <c r="G21" s="53">
        <f>COUNTIFS(Sheet1!$10:$10, Sheet2!$A21)+COUNTIFS(Sheet1!$20:$20, Sheet2!$A21)+COUNTIFS(Sheet1!$30:$30, Sheet2!$A21)+COUNTIFS(Sheet1!$40:$40, Sheet2!$A21)+COUNTIFS(Sheet1!$50:$50, Sheet2!$A21)+COUNTIFS(Sheet1!$60:$60, Sheet2!$A21)+COUNTIFS(Sheet1!$70:$70, Sheet2!$A21)+COUNTIFS(Sheet1!$80:$80, Sheet2!$A21)+COUNTIFS(Sheet1!$90:$90, Sheet2!$A21)</f>
        <v>0</v>
      </c>
      <c r="H21" s="49">
        <f>COUNTIFS(Sheet1!$N:$P, Sheet2!A21)</f>
        <v>4</v>
      </c>
      <c r="J21" s="49">
        <f>COUNTIFS(Sheet1!$3:$10, Sheet2!$A21)</f>
        <v>2</v>
      </c>
      <c r="K21" s="49">
        <f>COUNTIFS(Sheet1!$14:$20, Sheet2!$A21)</f>
        <v>2</v>
      </c>
      <c r="L21" s="49">
        <f>COUNTIFS(Sheet1!$24:$30, Sheet2!$A21)</f>
        <v>0</v>
      </c>
      <c r="M21" s="49">
        <f>COUNTIFS(Sheet1!$34:$40, Sheet2!$A21)</f>
        <v>0</v>
      </c>
      <c r="N21" s="49">
        <f>COUNTIFS(Sheet1!$44:$50, Sheet2!$A21)</f>
        <v>2</v>
      </c>
      <c r="O21" s="49">
        <f>COUNTIFS(Sheet1!$54:$60, Sheet2!$A21)</f>
        <v>2</v>
      </c>
      <c r="P21" s="49">
        <f>COUNTIFS(Sheet1!$64:$70, Sheet2!$A21)</f>
        <v>2</v>
      </c>
      <c r="Q21" s="49">
        <f>COUNTIFS(Sheet1!$74:$80, Sheet2!$A21)</f>
        <v>2</v>
      </c>
      <c r="R21" s="49">
        <f>COUNTIFS(Sheet1!$84:$90, Sheet2!$A21)</f>
        <v>2</v>
      </c>
    </row>
    <row r="22" spans="1:18" x14ac:dyDescent="0.25">
      <c r="A22" t="s">
        <v>30</v>
      </c>
      <c r="B22" s="53">
        <f>COUNTIF(Sheet1!$B:$B, Sheet2!$A22)+COUNTIFS(Sheet1!$E:$E, Sheet2!$A22)+COUNTIFS(Sheet1!$H:$H, Sheet2!$A22)+COUNTIFS(Sheet1!$K:$K, Sheet2!$A22)+COUNTIFS(Sheet1!$N:$N, Sheet2!$A22)</f>
        <v>7</v>
      </c>
      <c r="C22" s="53">
        <f>COUNTIF(Sheet1!$D:$D, Sheet2!$A22)+COUNTIFS(Sheet1!$G:$G, Sheet2!$A22)+COUNTIFS(Sheet1!$J:$J, Sheet2!$A22)+COUNTIFS(Sheet1!$M:$M, Sheet2!$A22)+COUNTIFS(Sheet1!$P:$P, Sheet2!$A22)</f>
        <v>7</v>
      </c>
      <c r="D22" s="53">
        <f t="shared" si="1"/>
        <v>14</v>
      </c>
      <c r="F22" s="53">
        <f>COUNTIFS(Sheet1!$3:$3, Sheet2!$A22)+COUNTIFS(Sheet1!$14:$14, Sheet2!$A22)+COUNTIFS(Sheet1!$24:$24, Sheet2!$A22)+COUNTIFS(Sheet1!$34:$34, Sheet2!$A22)+COUNTIFS(Sheet1!$44:$44, Sheet2!$A22)+COUNTIFS(Sheet1!$54:$54, Sheet2!$A22)+COUNTIFS(Sheet1!$64:$64, Sheet2!$A22)+COUNTIFS(Sheet1!$74:$74, Sheet2!$A22)+COUNTIFS(Sheet1!$84:$84, Sheet2!$A22)</f>
        <v>3</v>
      </c>
      <c r="G22" s="53">
        <f>COUNTIFS(Sheet1!$10:$10, Sheet2!$A22)+COUNTIFS(Sheet1!$20:$20, Sheet2!$A22)+COUNTIFS(Sheet1!$30:$30, Sheet2!$A22)+COUNTIFS(Sheet1!$40:$40, Sheet2!$A22)+COUNTIFS(Sheet1!$50:$50, Sheet2!$A22)+COUNTIFS(Sheet1!$60:$60, Sheet2!$A22)+COUNTIFS(Sheet1!$70:$70, Sheet2!$A22)+COUNTIFS(Sheet1!$80:$80, Sheet2!$A22)+COUNTIFS(Sheet1!$90:$90, Sheet2!$A22)</f>
        <v>3</v>
      </c>
      <c r="H22" s="49">
        <f>COUNTIFS(Sheet1!$N:$P, Sheet2!A22)</f>
        <v>3</v>
      </c>
      <c r="J22" s="49">
        <f>COUNTIFS(Sheet1!$3:$10, Sheet2!$A22)</f>
        <v>1</v>
      </c>
      <c r="K22" s="49">
        <f>COUNTIFS(Sheet1!$14:$20, Sheet2!$A22)</f>
        <v>1</v>
      </c>
      <c r="L22" s="49">
        <f>COUNTIFS(Sheet1!$24:$30, Sheet2!$A22)</f>
        <v>2</v>
      </c>
      <c r="M22" s="49">
        <f>COUNTIFS(Sheet1!$34:$40, Sheet2!$A22)</f>
        <v>2</v>
      </c>
      <c r="N22" s="49">
        <f>COUNTIFS(Sheet1!$44:$50, Sheet2!$A22)</f>
        <v>2</v>
      </c>
      <c r="O22" s="49">
        <f>COUNTIFS(Sheet1!$54:$60, Sheet2!$A22)</f>
        <v>1</v>
      </c>
      <c r="P22" s="49">
        <f>COUNTIFS(Sheet1!$64:$70, Sheet2!$A22)</f>
        <v>2</v>
      </c>
      <c r="Q22" s="49">
        <f>COUNTIFS(Sheet1!$74:$80, Sheet2!$A22)</f>
        <v>1</v>
      </c>
      <c r="R22" s="49">
        <f>COUNTIFS(Sheet1!$84:$90, Sheet2!$A22)</f>
        <v>2</v>
      </c>
    </row>
    <row r="23" spans="1:18" x14ac:dyDescent="0.25">
      <c r="A23" t="s">
        <v>60</v>
      </c>
      <c r="B23" s="53">
        <f>COUNTIF(Sheet1!$B:$B, Sheet2!$A23)+COUNTIFS(Sheet1!$E:$E, Sheet2!$A23)+COUNTIFS(Sheet1!$H:$H, Sheet2!$A23)+COUNTIFS(Sheet1!$K:$K, Sheet2!$A23)+COUNTIFS(Sheet1!$N:$N, Sheet2!$A23)</f>
        <v>7</v>
      </c>
      <c r="C23" s="53">
        <f>COUNTIF(Sheet1!$D:$D, Sheet2!$A23)+COUNTIFS(Sheet1!$G:$G, Sheet2!$A23)+COUNTIFS(Sheet1!$J:$J, Sheet2!$A23)+COUNTIFS(Sheet1!$M:$M, Sheet2!$A23)+COUNTIFS(Sheet1!$P:$P, Sheet2!$A23)</f>
        <v>7</v>
      </c>
      <c r="D23" s="53">
        <f t="shared" si="1"/>
        <v>14</v>
      </c>
      <c r="F23" s="53">
        <f>COUNTIFS(Sheet1!$3:$3, Sheet2!$A23)+COUNTIFS(Sheet1!$14:$14, Sheet2!$A23)+COUNTIFS(Sheet1!$24:$24, Sheet2!$A23)+COUNTIFS(Sheet1!$34:$34, Sheet2!$A23)+COUNTIFS(Sheet1!$44:$44, Sheet2!$A23)+COUNTIFS(Sheet1!$54:$54, Sheet2!$A23)+COUNTIFS(Sheet1!$64:$64, Sheet2!$A23)+COUNTIFS(Sheet1!$74:$74, Sheet2!$A23)+COUNTIFS(Sheet1!$84:$84, Sheet2!$A23)</f>
        <v>2</v>
      </c>
      <c r="G23" s="53">
        <f>COUNTIFS(Sheet1!$10:$10, Sheet2!$A23)+COUNTIFS(Sheet1!$20:$20, Sheet2!$A23)+COUNTIFS(Sheet1!$30:$30, Sheet2!$A23)+COUNTIFS(Sheet1!$40:$40, Sheet2!$A23)+COUNTIFS(Sheet1!$50:$50, Sheet2!$A23)+COUNTIFS(Sheet1!$60:$60, Sheet2!$A23)+COUNTIFS(Sheet1!$70:$70, Sheet2!$A23)+COUNTIFS(Sheet1!$80:$80, Sheet2!$A23)+COUNTIFS(Sheet1!$90:$90, Sheet2!$A23)</f>
        <v>3</v>
      </c>
      <c r="H23" s="49">
        <f>COUNTIFS(Sheet1!$N:$P, Sheet2!A23)</f>
        <v>2</v>
      </c>
      <c r="J23" s="49">
        <f>COUNTIFS(Sheet1!$3:$10, Sheet2!$A23)</f>
        <v>2</v>
      </c>
      <c r="K23" s="49">
        <f>COUNTIFS(Sheet1!$14:$20, Sheet2!$A23)</f>
        <v>2</v>
      </c>
      <c r="L23" s="49">
        <f>COUNTIFS(Sheet1!$24:$30, Sheet2!$A23)</f>
        <v>2</v>
      </c>
      <c r="M23" s="49">
        <f>COUNTIFS(Sheet1!$34:$40, Sheet2!$A23)</f>
        <v>2</v>
      </c>
      <c r="N23" s="49">
        <f>COUNTIFS(Sheet1!$44:$50, Sheet2!$A23)</f>
        <v>1</v>
      </c>
      <c r="O23" s="49">
        <f>COUNTIFS(Sheet1!$54:$60, Sheet2!$A23)</f>
        <v>1</v>
      </c>
      <c r="P23" s="49">
        <f>COUNTIFS(Sheet1!$64:$70, Sheet2!$A23)</f>
        <v>1</v>
      </c>
      <c r="Q23" s="49">
        <f>COUNTIFS(Sheet1!$74:$80, Sheet2!$A23)</f>
        <v>1</v>
      </c>
      <c r="R23" s="49">
        <f>COUNTIFS(Sheet1!$84:$90, Sheet2!$A23)</f>
        <v>2</v>
      </c>
    </row>
    <row r="24" spans="1:18" x14ac:dyDescent="0.25">
      <c r="A24" t="s">
        <v>61</v>
      </c>
      <c r="B24" s="53">
        <f>COUNTIF(Sheet1!$B:$B, Sheet2!$A24)+COUNTIFS(Sheet1!$E:$E, Sheet2!$A24)+COUNTIFS(Sheet1!$H:$H, Sheet2!$A24)+COUNTIFS(Sheet1!$K:$K, Sheet2!$A24)+COUNTIFS(Sheet1!$N:$N, Sheet2!$A24)</f>
        <v>7</v>
      </c>
      <c r="C24" s="53">
        <f>COUNTIF(Sheet1!$D:$D, Sheet2!$A24)+COUNTIFS(Sheet1!$G:$G, Sheet2!$A24)+COUNTIFS(Sheet1!$J:$J, Sheet2!$A24)+COUNTIFS(Sheet1!$M:$M, Sheet2!$A24)+COUNTIFS(Sheet1!$P:$P, Sheet2!$A24)</f>
        <v>7</v>
      </c>
      <c r="D24" s="53">
        <f t="shared" si="1"/>
        <v>14</v>
      </c>
      <c r="F24" s="53">
        <f>COUNTIFS(Sheet1!$3:$3, Sheet2!$A24)+COUNTIFS(Sheet1!$14:$14, Sheet2!$A24)+COUNTIFS(Sheet1!$24:$24, Sheet2!$A24)+COUNTIFS(Sheet1!$34:$34, Sheet2!$A24)+COUNTIFS(Sheet1!$44:$44, Sheet2!$A24)+COUNTIFS(Sheet1!$54:$54, Sheet2!$A24)+COUNTIFS(Sheet1!$64:$64, Sheet2!$A24)+COUNTIFS(Sheet1!$74:$74, Sheet2!$A24)+COUNTIFS(Sheet1!$84:$84, Sheet2!$A24)</f>
        <v>3</v>
      </c>
      <c r="G24" s="53">
        <f>COUNTIFS(Sheet1!$10:$10, Sheet2!$A24)+COUNTIFS(Sheet1!$20:$20, Sheet2!$A24)+COUNTIFS(Sheet1!$30:$30, Sheet2!$A24)+COUNTIFS(Sheet1!$40:$40, Sheet2!$A24)+COUNTIFS(Sheet1!$50:$50, Sheet2!$A24)+COUNTIFS(Sheet1!$60:$60, Sheet2!$A24)+COUNTIFS(Sheet1!$70:$70, Sheet2!$A24)+COUNTIFS(Sheet1!$80:$80, Sheet2!$A24)+COUNTIFS(Sheet1!$90:$90, Sheet2!$A24)</f>
        <v>1</v>
      </c>
      <c r="H24" s="49">
        <f>COUNTIFS(Sheet1!$N:$P, Sheet2!A24)</f>
        <v>3</v>
      </c>
      <c r="J24" s="49">
        <f>COUNTIFS(Sheet1!$3:$10, Sheet2!$A24)</f>
        <v>1</v>
      </c>
      <c r="K24" s="49">
        <f>COUNTIFS(Sheet1!$14:$20, Sheet2!$A24)</f>
        <v>2</v>
      </c>
      <c r="L24" s="49">
        <f>COUNTIFS(Sheet1!$24:$30, Sheet2!$A24)</f>
        <v>2</v>
      </c>
      <c r="M24" s="49">
        <f>COUNTIFS(Sheet1!$34:$40, Sheet2!$A24)</f>
        <v>1</v>
      </c>
      <c r="N24" s="49">
        <f>COUNTIFS(Sheet1!$44:$50, Sheet2!$A24)</f>
        <v>1</v>
      </c>
      <c r="O24" s="49">
        <f>COUNTIFS(Sheet1!$54:$60, Sheet2!$A24)</f>
        <v>2</v>
      </c>
      <c r="P24" s="49">
        <f>COUNTIFS(Sheet1!$64:$70, Sheet2!$A24)</f>
        <v>2</v>
      </c>
      <c r="Q24" s="49">
        <f>COUNTIFS(Sheet1!$74:$80, Sheet2!$A24)</f>
        <v>2</v>
      </c>
      <c r="R24" s="49">
        <f>COUNTIFS(Sheet1!$84:$90, Sheet2!$A24)</f>
        <v>1</v>
      </c>
    </row>
    <row r="25" spans="1:18" x14ac:dyDescent="0.25">
      <c r="A25" t="s">
        <v>26</v>
      </c>
      <c r="B25" s="53">
        <f>COUNTIF(Sheet1!$B:$B, Sheet2!$A25)+COUNTIFS(Sheet1!$E:$E, Sheet2!$A25)+COUNTIFS(Sheet1!$H:$H, Sheet2!$A25)+COUNTIFS(Sheet1!$K:$K, Sheet2!$A25)+COUNTIFS(Sheet1!$N:$N, Sheet2!$A25)</f>
        <v>7</v>
      </c>
      <c r="C25" s="53">
        <f>COUNTIF(Sheet1!$D:$D, Sheet2!$A25)+COUNTIFS(Sheet1!$G:$G, Sheet2!$A25)+COUNTIFS(Sheet1!$J:$J, Sheet2!$A25)+COUNTIFS(Sheet1!$M:$M, Sheet2!$A25)+COUNTIFS(Sheet1!$P:$P, Sheet2!$A25)</f>
        <v>7</v>
      </c>
      <c r="D25" s="53">
        <f t="shared" si="1"/>
        <v>14</v>
      </c>
      <c r="F25" s="53">
        <f>COUNTIFS(Sheet1!$3:$3, Sheet2!$A25)+COUNTIFS(Sheet1!$14:$14, Sheet2!$A25)+COUNTIFS(Sheet1!$24:$24, Sheet2!$A25)+COUNTIFS(Sheet1!$34:$34, Sheet2!$A25)+COUNTIFS(Sheet1!$44:$44, Sheet2!$A25)+COUNTIFS(Sheet1!$54:$54, Sheet2!$A25)+COUNTIFS(Sheet1!$64:$64, Sheet2!$A25)+COUNTIFS(Sheet1!$74:$74, Sheet2!$A25)+COUNTIFS(Sheet1!$84:$84, Sheet2!$A25)</f>
        <v>4</v>
      </c>
      <c r="G25" s="53">
        <f>COUNTIFS(Sheet1!$10:$10, Sheet2!$A25)+COUNTIFS(Sheet1!$20:$20, Sheet2!$A25)+COUNTIFS(Sheet1!$30:$30, Sheet2!$A25)+COUNTIFS(Sheet1!$40:$40, Sheet2!$A25)+COUNTIFS(Sheet1!$50:$50, Sheet2!$A25)+COUNTIFS(Sheet1!$60:$60, Sheet2!$A25)+COUNTIFS(Sheet1!$70:$70, Sheet2!$A25)+COUNTIFS(Sheet1!$80:$80, Sheet2!$A25)+COUNTIFS(Sheet1!$90:$90, Sheet2!$A25)</f>
        <v>0</v>
      </c>
      <c r="H25" s="49">
        <f>COUNTIFS(Sheet1!$N:$P, Sheet2!A25)</f>
        <v>4</v>
      </c>
      <c r="J25" s="49">
        <f>COUNTIFS(Sheet1!$3:$10, Sheet2!$A25)</f>
        <v>1</v>
      </c>
      <c r="K25" s="49">
        <f>COUNTIFS(Sheet1!$14:$20, Sheet2!$A25)</f>
        <v>2</v>
      </c>
      <c r="L25" s="49">
        <f>COUNTIFS(Sheet1!$24:$30, Sheet2!$A25)</f>
        <v>2</v>
      </c>
      <c r="M25" s="49">
        <f>COUNTIFS(Sheet1!$34:$40, Sheet2!$A25)</f>
        <v>1</v>
      </c>
      <c r="N25" s="49">
        <f>COUNTIFS(Sheet1!$44:$50, Sheet2!$A25)</f>
        <v>2</v>
      </c>
      <c r="O25" s="49">
        <f>COUNTIFS(Sheet1!$54:$60, Sheet2!$A25)</f>
        <v>2</v>
      </c>
      <c r="P25" s="49">
        <f>COUNTIFS(Sheet1!$64:$70, Sheet2!$A25)</f>
        <v>1</v>
      </c>
      <c r="Q25" s="49">
        <f>COUNTIFS(Sheet1!$74:$80, Sheet2!$A25)</f>
        <v>2</v>
      </c>
      <c r="R25" s="49">
        <f>COUNTIFS(Sheet1!$84:$90, Sheet2!$A25)</f>
        <v>1</v>
      </c>
    </row>
    <row r="26" spans="1:18" x14ac:dyDescent="0.25">
      <c r="A26" s="54" t="s">
        <v>31</v>
      </c>
      <c r="B26" s="53">
        <f>COUNTIF(Sheet1!$B:$B, Sheet2!$A26)+COUNTIFS(Sheet1!$E:$E, Sheet2!$A26)+COUNTIFS(Sheet1!$H:$H, Sheet2!$A26)+COUNTIFS(Sheet1!$K:$K, Sheet2!$A26)+COUNTIFS(Sheet1!$N:$N, Sheet2!$A26)</f>
        <v>7</v>
      </c>
      <c r="C26" s="53">
        <f>COUNTIF(Sheet1!$D:$D, Sheet2!$A26)+COUNTIFS(Sheet1!$G:$G, Sheet2!$A26)+COUNTIFS(Sheet1!$J:$J, Sheet2!$A26)+COUNTIFS(Sheet1!$M:$M, Sheet2!$A26)+COUNTIFS(Sheet1!$P:$P, Sheet2!$A26)</f>
        <v>7</v>
      </c>
      <c r="D26" s="53">
        <f t="shared" si="1"/>
        <v>14</v>
      </c>
      <c r="F26" s="53">
        <f>COUNTIFS(Sheet1!$3:$3, Sheet2!$A26)+COUNTIFS(Sheet1!$14:$14, Sheet2!$A26)+COUNTIFS(Sheet1!$24:$24, Sheet2!$A26)+COUNTIFS(Sheet1!$34:$34, Sheet2!$A26)+COUNTIFS(Sheet1!$44:$44, Sheet2!$A26)+COUNTIFS(Sheet1!$54:$54, Sheet2!$A26)+COUNTIFS(Sheet1!$64:$64, Sheet2!$A26)+COUNTIFS(Sheet1!$74:$74, Sheet2!$A26)+COUNTIFS(Sheet1!$84:$84, Sheet2!$A26)</f>
        <v>1</v>
      </c>
      <c r="G26" s="53">
        <f>COUNTIFS(Sheet1!$10:$10, Sheet2!$A26)+COUNTIFS(Sheet1!$20:$20, Sheet2!$A26)+COUNTIFS(Sheet1!$30:$30, Sheet2!$A26)+COUNTIFS(Sheet1!$40:$40, Sheet2!$A26)+COUNTIFS(Sheet1!$50:$50, Sheet2!$A26)+COUNTIFS(Sheet1!$60:$60, Sheet2!$A26)+COUNTIFS(Sheet1!$70:$70, Sheet2!$A26)+COUNTIFS(Sheet1!$80:$80, Sheet2!$A26)+COUNTIFS(Sheet1!$90:$90, Sheet2!$A26)</f>
        <v>1</v>
      </c>
      <c r="H26" s="49">
        <f>COUNTIFS(Sheet1!$N:$P, Sheet2!A26)</f>
        <v>2</v>
      </c>
      <c r="J26" s="49">
        <f>COUNTIFS(Sheet1!$3:$10, Sheet2!$A26)</f>
        <v>2</v>
      </c>
      <c r="K26" s="49">
        <f>COUNTIFS(Sheet1!$14:$20, Sheet2!$A26)</f>
        <v>2</v>
      </c>
      <c r="L26" s="49">
        <f>COUNTIFS(Sheet1!$24:$30, Sheet2!$A26)</f>
        <v>0</v>
      </c>
      <c r="M26" s="49">
        <f>COUNTIFS(Sheet1!$34:$40, Sheet2!$A26)</f>
        <v>0</v>
      </c>
      <c r="N26" s="49">
        <f>COUNTIFS(Sheet1!$44:$50, Sheet2!$A26)</f>
        <v>2</v>
      </c>
      <c r="O26" s="49">
        <f>COUNTIFS(Sheet1!$54:$60, Sheet2!$A26)</f>
        <v>2</v>
      </c>
      <c r="P26" s="49">
        <f>COUNTIFS(Sheet1!$64:$70, Sheet2!$A26)</f>
        <v>2</v>
      </c>
      <c r="Q26" s="49">
        <f>COUNTIFS(Sheet1!$74:$80, Sheet2!$A26)</f>
        <v>2</v>
      </c>
      <c r="R26" s="49">
        <f>COUNTIFS(Sheet1!$84:$90, Sheet2!$A26)</f>
        <v>2</v>
      </c>
    </row>
    <row r="27" spans="1:18" x14ac:dyDescent="0.25">
      <c r="A27" t="s">
        <v>62</v>
      </c>
      <c r="B27" s="53">
        <f>COUNTIF(Sheet1!$B:$B, Sheet2!$A27)+COUNTIFS(Sheet1!$E:$E, Sheet2!$A27)+COUNTIFS(Sheet1!$H:$H, Sheet2!$A27)+COUNTIFS(Sheet1!$K:$K, Sheet2!$A27)+COUNTIFS(Sheet1!$N:$N, Sheet2!$A27)</f>
        <v>7</v>
      </c>
      <c r="C27" s="53">
        <f>COUNTIF(Sheet1!$D:$D, Sheet2!$A27)+COUNTIFS(Sheet1!$G:$G, Sheet2!$A27)+COUNTIFS(Sheet1!$J:$J, Sheet2!$A27)+COUNTIFS(Sheet1!$M:$M, Sheet2!$A27)+COUNTIFS(Sheet1!$P:$P, Sheet2!$A27)</f>
        <v>7</v>
      </c>
      <c r="D27" s="53">
        <f t="shared" si="1"/>
        <v>14</v>
      </c>
      <c r="F27" s="53">
        <f>COUNTIFS(Sheet1!$3:$3, Sheet2!$A27)+COUNTIFS(Sheet1!$14:$14, Sheet2!$A27)+COUNTIFS(Sheet1!$24:$24, Sheet2!$A27)+COUNTIFS(Sheet1!$34:$34, Sheet2!$A27)+COUNTIFS(Sheet1!$44:$44, Sheet2!$A27)+COUNTIFS(Sheet1!$54:$54, Sheet2!$A27)+COUNTIFS(Sheet1!$64:$64, Sheet2!$A27)+COUNTIFS(Sheet1!$74:$74, Sheet2!$A27)+COUNTIFS(Sheet1!$84:$84, Sheet2!$A27)</f>
        <v>3</v>
      </c>
      <c r="G27" s="53">
        <f>COUNTIFS(Sheet1!$10:$10, Sheet2!$A27)+COUNTIFS(Sheet1!$20:$20, Sheet2!$A27)+COUNTIFS(Sheet1!$30:$30, Sheet2!$A27)+COUNTIFS(Sheet1!$40:$40, Sheet2!$A27)+COUNTIFS(Sheet1!$50:$50, Sheet2!$A27)+COUNTIFS(Sheet1!$60:$60, Sheet2!$A27)+COUNTIFS(Sheet1!$70:$70, Sheet2!$A27)+COUNTIFS(Sheet1!$80:$80, Sheet2!$A27)+COUNTIFS(Sheet1!$90:$90, Sheet2!$A27)</f>
        <v>2</v>
      </c>
      <c r="H27" s="49">
        <f>COUNTIFS(Sheet1!$N:$P, Sheet2!A27)</f>
        <v>4</v>
      </c>
      <c r="J27" s="49">
        <f>COUNTIFS(Sheet1!$3:$10, Sheet2!$A27)</f>
        <v>1</v>
      </c>
      <c r="K27" s="49">
        <f>COUNTIFS(Sheet1!$14:$20, Sheet2!$A27)</f>
        <v>2</v>
      </c>
      <c r="L27" s="49">
        <f>COUNTIFS(Sheet1!$24:$30, Sheet2!$A27)</f>
        <v>1</v>
      </c>
      <c r="M27" s="49">
        <f>COUNTIFS(Sheet1!$34:$40, Sheet2!$A27)</f>
        <v>2</v>
      </c>
      <c r="N27" s="49">
        <f>COUNTIFS(Sheet1!$44:$50, Sheet2!$A27)</f>
        <v>1</v>
      </c>
      <c r="O27" s="49">
        <f>COUNTIFS(Sheet1!$54:$60, Sheet2!$A27)</f>
        <v>2</v>
      </c>
      <c r="P27" s="49">
        <f>COUNTIFS(Sheet1!$64:$70, Sheet2!$A27)</f>
        <v>1</v>
      </c>
      <c r="Q27" s="49">
        <f>COUNTIFS(Sheet1!$74:$80, Sheet2!$A27)</f>
        <v>2</v>
      </c>
      <c r="R27" s="49">
        <f>COUNTIFS(Sheet1!$84:$90, Sheet2!$A27)</f>
        <v>2</v>
      </c>
    </row>
    <row r="28" spans="1:18" x14ac:dyDescent="0.25">
      <c r="B28" s="53"/>
      <c r="C28" s="53"/>
      <c r="D28" s="53"/>
      <c r="F28" s="53"/>
      <c r="G28" s="53"/>
    </row>
    <row r="29" spans="1:18" x14ac:dyDescent="0.25">
      <c r="A29" s="48" t="s">
        <v>12</v>
      </c>
      <c r="B29" s="53"/>
      <c r="C29" s="53"/>
      <c r="D29" s="53"/>
      <c r="F29" s="53"/>
      <c r="G29" s="53"/>
    </row>
    <row r="30" spans="1:18" x14ac:dyDescent="0.25">
      <c r="A30" s="54" t="s">
        <v>34</v>
      </c>
      <c r="B30" s="53">
        <f>COUNTIF(Sheet1!$B:$B, Sheet2!$A30)+COUNTIFS(Sheet1!$E:$E, Sheet2!$A30)+COUNTIFS(Sheet1!$H:$H, Sheet2!$A30)+COUNTIFS(Sheet1!$K:$K, Sheet2!$A30)+COUNTIFS(Sheet1!$N:$N, Sheet2!$A30)</f>
        <v>7</v>
      </c>
      <c r="C30" s="53">
        <f>COUNTIF(Sheet1!$D:$D, Sheet2!$A30)+COUNTIFS(Sheet1!$G:$G, Sheet2!$A30)+COUNTIFS(Sheet1!$J:$J, Sheet2!$A30)+COUNTIFS(Sheet1!$M:$M, Sheet2!$A30)+COUNTIFS(Sheet1!$P:$P, Sheet2!$A30)</f>
        <v>7</v>
      </c>
      <c r="D30" s="53">
        <f t="shared" ref="D30:D32" si="2">SUM(B30:C30)</f>
        <v>14</v>
      </c>
      <c r="F30" s="53">
        <f>COUNTIFS(Sheet1!$3:$3, Sheet2!$A30)+COUNTIFS(Sheet1!$14:$14, Sheet2!$A30)+COUNTIFS(Sheet1!$24:$24, Sheet2!$A30)+COUNTIFS(Sheet1!$34:$34, Sheet2!$A30)+COUNTIFS(Sheet1!$44:$44, Sheet2!$A30)+COUNTIFS(Sheet1!$54:$54, Sheet2!$A30)+COUNTIFS(Sheet1!$64:$64, Sheet2!$A30)+COUNTIFS(Sheet1!$74:$74, Sheet2!$A30)+COUNTIFS(Sheet1!$84:$84, Sheet2!$A30)</f>
        <v>2</v>
      </c>
      <c r="G30" s="53">
        <f>COUNTIFS(Sheet1!$10:$10, Sheet2!$A30)+COUNTIFS(Sheet1!$20:$20, Sheet2!$A30)+COUNTIFS(Sheet1!$30:$30, Sheet2!$A30)+COUNTIFS(Sheet1!$40:$40, Sheet2!$A30)+COUNTIFS(Sheet1!$50:$50, Sheet2!$A30)+COUNTIFS(Sheet1!$60:$60, Sheet2!$A30)+COUNTIFS(Sheet1!$70:$70, Sheet2!$A30)+COUNTIFS(Sheet1!$80:$80, Sheet2!$A30)+COUNTIFS(Sheet1!$90:$90, Sheet2!$A30)</f>
        <v>1</v>
      </c>
      <c r="H30" s="49">
        <f>COUNTIFS(Sheet1!$N:$P, Sheet2!A30)</f>
        <v>2</v>
      </c>
      <c r="J30" s="49">
        <f>COUNTIFS(Sheet1!$3:$10, Sheet2!$A30)</f>
        <v>2</v>
      </c>
      <c r="K30" s="49">
        <f>COUNTIFS(Sheet1!$14:$20, Sheet2!$A30)</f>
        <v>2</v>
      </c>
      <c r="L30" s="49">
        <f>COUNTIFS(Sheet1!$24:$30, Sheet2!$A30)</f>
        <v>0</v>
      </c>
      <c r="M30" s="49">
        <f>COUNTIFS(Sheet1!$34:$40, Sheet2!$A30)</f>
        <v>0</v>
      </c>
      <c r="N30" s="49">
        <f>COUNTIFS(Sheet1!$44:$50, Sheet2!$A30)</f>
        <v>2</v>
      </c>
      <c r="O30" s="49">
        <f>COUNTIFS(Sheet1!$54:$60, Sheet2!$A30)</f>
        <v>2</v>
      </c>
      <c r="P30" s="49">
        <f>COUNTIFS(Sheet1!$64:$70, Sheet2!$A30)</f>
        <v>2</v>
      </c>
      <c r="Q30" s="49">
        <f>COUNTIFS(Sheet1!$74:$80, Sheet2!$A30)</f>
        <v>2</v>
      </c>
      <c r="R30" s="49">
        <f>COUNTIFS(Sheet1!$84:$90, Sheet2!$A30)</f>
        <v>2</v>
      </c>
    </row>
    <row r="31" spans="1:18" x14ac:dyDescent="0.25">
      <c r="A31" t="s">
        <v>63</v>
      </c>
      <c r="B31" s="53">
        <f>COUNTIF(Sheet1!$B:$B, Sheet2!$A31)+COUNTIFS(Sheet1!$E:$E, Sheet2!$A31)+COUNTIFS(Sheet1!$H:$H, Sheet2!$A31)+COUNTIFS(Sheet1!$K:$K, Sheet2!$A31)+COUNTIFS(Sheet1!$N:$N, Sheet2!$A31)</f>
        <v>7</v>
      </c>
      <c r="C31" s="53">
        <f>COUNTIF(Sheet1!$D:$D, Sheet2!$A31)+COUNTIFS(Sheet1!$G:$G, Sheet2!$A31)+COUNTIFS(Sheet1!$J:$J, Sheet2!$A31)+COUNTIFS(Sheet1!$M:$M, Sheet2!$A31)+COUNTIFS(Sheet1!$P:$P, Sheet2!$A31)</f>
        <v>7</v>
      </c>
      <c r="D31" s="53">
        <f t="shared" si="2"/>
        <v>14</v>
      </c>
      <c r="F31" s="53">
        <f>COUNTIFS(Sheet1!$3:$3, Sheet2!$A31)+COUNTIFS(Sheet1!$14:$14, Sheet2!$A31)+COUNTIFS(Sheet1!$24:$24, Sheet2!$A31)+COUNTIFS(Sheet1!$34:$34, Sheet2!$A31)+COUNTIFS(Sheet1!$44:$44, Sheet2!$A31)+COUNTIFS(Sheet1!$54:$54, Sheet2!$A31)+COUNTIFS(Sheet1!$64:$64, Sheet2!$A31)+COUNTIFS(Sheet1!$74:$74, Sheet2!$A31)+COUNTIFS(Sheet1!$84:$84, Sheet2!$A31)</f>
        <v>2</v>
      </c>
      <c r="G31" s="53">
        <f>COUNTIFS(Sheet1!$10:$10, Sheet2!$A31)+COUNTIFS(Sheet1!$20:$20, Sheet2!$A31)+COUNTIFS(Sheet1!$30:$30, Sheet2!$A31)+COUNTIFS(Sheet1!$40:$40, Sheet2!$A31)+COUNTIFS(Sheet1!$50:$50, Sheet2!$A31)+COUNTIFS(Sheet1!$60:$60, Sheet2!$A31)+COUNTIFS(Sheet1!$70:$70, Sheet2!$A31)+COUNTIFS(Sheet1!$80:$80, Sheet2!$A31)+COUNTIFS(Sheet1!$90:$90, Sheet2!$A31)</f>
        <v>1</v>
      </c>
      <c r="H31" s="49">
        <f>COUNTIFS(Sheet1!$N:$P, Sheet2!A31)</f>
        <v>4</v>
      </c>
      <c r="J31" s="49">
        <f>COUNTIFS(Sheet1!$3:$10, Sheet2!$A31)</f>
        <v>2</v>
      </c>
      <c r="K31" s="49">
        <f>COUNTIFS(Sheet1!$14:$20, Sheet2!$A31)</f>
        <v>2</v>
      </c>
      <c r="L31" s="49">
        <f>COUNTIFS(Sheet1!$24:$30, Sheet2!$A31)</f>
        <v>2</v>
      </c>
      <c r="M31" s="49">
        <f>COUNTIFS(Sheet1!$34:$40, Sheet2!$A31)</f>
        <v>2</v>
      </c>
      <c r="N31" s="49">
        <f>COUNTIFS(Sheet1!$44:$50, Sheet2!$A31)</f>
        <v>1</v>
      </c>
      <c r="O31" s="49">
        <f>COUNTIFS(Sheet1!$54:$60, Sheet2!$A31)</f>
        <v>1</v>
      </c>
      <c r="P31" s="49">
        <f>COUNTIFS(Sheet1!$64:$70, Sheet2!$A31)</f>
        <v>1</v>
      </c>
      <c r="Q31" s="49">
        <f>COUNTIFS(Sheet1!$74:$80, Sheet2!$A31)</f>
        <v>1</v>
      </c>
      <c r="R31" s="49">
        <f>COUNTIFS(Sheet1!$84:$90, Sheet2!$A31)</f>
        <v>2</v>
      </c>
    </row>
    <row r="32" spans="1:18" x14ac:dyDescent="0.25">
      <c r="A32" s="54" t="s">
        <v>36</v>
      </c>
      <c r="B32" s="53">
        <f>COUNTIF(Sheet1!$B:$B, Sheet2!$A32)+COUNTIFS(Sheet1!$E:$E, Sheet2!$A32)+COUNTIFS(Sheet1!$H:$H, Sheet2!$A32)+COUNTIFS(Sheet1!$K:$K, Sheet2!$A32)+COUNTIFS(Sheet1!$N:$N, Sheet2!$A32)</f>
        <v>7</v>
      </c>
      <c r="C32" s="53">
        <f>COUNTIF(Sheet1!$D:$D, Sheet2!$A32)+COUNTIFS(Sheet1!$G:$G, Sheet2!$A32)+COUNTIFS(Sheet1!$J:$J, Sheet2!$A32)+COUNTIFS(Sheet1!$M:$M, Sheet2!$A32)+COUNTIFS(Sheet1!$P:$P, Sheet2!$A32)</f>
        <v>7</v>
      </c>
      <c r="D32" s="53">
        <f t="shared" si="2"/>
        <v>14</v>
      </c>
      <c r="F32" s="53">
        <f>COUNTIFS(Sheet1!$3:$3, Sheet2!$A32)+COUNTIFS(Sheet1!$14:$14, Sheet2!$A32)+COUNTIFS(Sheet1!$24:$24, Sheet2!$A32)+COUNTIFS(Sheet1!$34:$34, Sheet2!$A32)+COUNTIFS(Sheet1!$44:$44, Sheet2!$A32)+COUNTIFS(Sheet1!$54:$54, Sheet2!$A32)+COUNTIFS(Sheet1!$64:$64, Sheet2!$A32)+COUNTIFS(Sheet1!$74:$74, Sheet2!$A32)+COUNTIFS(Sheet1!$84:$84, Sheet2!$A32)</f>
        <v>1</v>
      </c>
      <c r="G32" s="53">
        <f>COUNTIFS(Sheet1!$10:$10, Sheet2!$A32)+COUNTIFS(Sheet1!$20:$20, Sheet2!$A32)+COUNTIFS(Sheet1!$30:$30, Sheet2!$A32)+COUNTIFS(Sheet1!$40:$40, Sheet2!$A32)+COUNTIFS(Sheet1!$50:$50, Sheet2!$A32)+COUNTIFS(Sheet1!$60:$60, Sheet2!$A32)+COUNTIFS(Sheet1!$70:$70, Sheet2!$A32)+COUNTIFS(Sheet1!$80:$80, Sheet2!$A32)+COUNTIFS(Sheet1!$90:$90, Sheet2!$A32)</f>
        <v>0</v>
      </c>
      <c r="H32" s="49">
        <f>COUNTIFS(Sheet1!$N:$P, Sheet2!A32)</f>
        <v>2</v>
      </c>
      <c r="J32" s="49">
        <f>COUNTIFS(Sheet1!$3:$10, Sheet2!$A32)</f>
        <v>2</v>
      </c>
      <c r="K32" s="49">
        <f>COUNTIFS(Sheet1!$14:$20, Sheet2!$A32)</f>
        <v>2</v>
      </c>
      <c r="L32" s="49">
        <f>COUNTIFS(Sheet1!$24:$30, Sheet2!$A32)</f>
        <v>0</v>
      </c>
      <c r="M32" s="49">
        <f>COUNTIFS(Sheet1!$34:$40, Sheet2!$A32)</f>
        <v>0</v>
      </c>
      <c r="N32" s="49">
        <f>COUNTIFS(Sheet1!$44:$50, Sheet2!$A32)</f>
        <v>2</v>
      </c>
      <c r="O32" s="49">
        <f>COUNTIFS(Sheet1!$54:$60, Sheet2!$A32)</f>
        <v>2</v>
      </c>
      <c r="P32" s="49">
        <f>COUNTIFS(Sheet1!$64:$70, Sheet2!$A32)</f>
        <v>2</v>
      </c>
      <c r="Q32" s="49">
        <f>COUNTIFS(Sheet1!$74:$80, Sheet2!$A32)</f>
        <v>2</v>
      </c>
      <c r="R32" s="49">
        <f>COUNTIFS(Sheet1!$84:$90, Sheet2!$A32)</f>
        <v>2</v>
      </c>
    </row>
    <row r="33" spans="1:18" x14ac:dyDescent="0.25">
      <c r="A33" t="s">
        <v>64</v>
      </c>
      <c r="B33" s="53">
        <f>COUNTIF(Sheet1!$B:$B, Sheet2!$A33)+COUNTIFS(Sheet1!$E:$E, Sheet2!$A33)+COUNTIFS(Sheet1!$H:$H, Sheet2!$A33)+COUNTIFS(Sheet1!$K:$K, Sheet2!$A33)+COUNTIFS(Sheet1!$N:$N, Sheet2!$A33)</f>
        <v>7</v>
      </c>
      <c r="C33" s="53">
        <f>COUNTIF(Sheet1!$D:$D, Sheet2!$A33)+COUNTIFS(Sheet1!$G:$G, Sheet2!$A33)+COUNTIFS(Sheet1!$J:$J, Sheet2!$A33)+COUNTIFS(Sheet1!$M:$M, Sheet2!$A33)+COUNTIFS(Sheet1!$P:$P, Sheet2!$A33)</f>
        <v>7</v>
      </c>
      <c r="D33" s="53">
        <f t="shared" si="1"/>
        <v>14</v>
      </c>
      <c r="F33" s="53">
        <f>COUNTIFS(Sheet1!$3:$3, Sheet2!$A33)+COUNTIFS(Sheet1!$14:$14, Sheet2!$A33)+COUNTIFS(Sheet1!$24:$24, Sheet2!$A33)+COUNTIFS(Sheet1!$34:$34, Sheet2!$A33)+COUNTIFS(Sheet1!$44:$44, Sheet2!$A33)+COUNTIFS(Sheet1!$54:$54, Sheet2!$A33)+COUNTIFS(Sheet1!$64:$64, Sheet2!$A33)+COUNTIFS(Sheet1!$74:$74, Sheet2!$A33)+COUNTIFS(Sheet1!$84:$84, Sheet2!$A33)</f>
        <v>2</v>
      </c>
      <c r="G33" s="53">
        <f>COUNTIFS(Sheet1!$10:$10, Sheet2!$A33)+COUNTIFS(Sheet1!$20:$20, Sheet2!$A33)+COUNTIFS(Sheet1!$30:$30, Sheet2!$A33)+COUNTIFS(Sheet1!$40:$40, Sheet2!$A33)+COUNTIFS(Sheet1!$50:$50, Sheet2!$A33)+COUNTIFS(Sheet1!$60:$60, Sheet2!$A33)+COUNTIFS(Sheet1!$70:$70, Sheet2!$A33)+COUNTIFS(Sheet1!$80:$80, Sheet2!$A33)+COUNTIFS(Sheet1!$90:$90, Sheet2!$A33)</f>
        <v>1</v>
      </c>
      <c r="H33" s="49">
        <f>COUNTIFS(Sheet1!$N:$P, Sheet2!A33)</f>
        <v>4</v>
      </c>
      <c r="J33" s="49">
        <f>COUNTIFS(Sheet1!$3:$10, Sheet2!$A33)</f>
        <v>2</v>
      </c>
      <c r="K33" s="49">
        <f>COUNTIFS(Sheet1!$14:$20, Sheet2!$A33)</f>
        <v>2</v>
      </c>
      <c r="L33" s="49">
        <f>COUNTIFS(Sheet1!$24:$30, Sheet2!$A33)</f>
        <v>2</v>
      </c>
      <c r="M33" s="49">
        <f>COUNTIFS(Sheet1!$34:$40, Sheet2!$A33)</f>
        <v>2</v>
      </c>
      <c r="N33" s="49">
        <f>COUNTIFS(Sheet1!$44:$50, Sheet2!$A33)</f>
        <v>1</v>
      </c>
      <c r="O33" s="49">
        <f>COUNTIFS(Sheet1!$54:$60, Sheet2!$A33)</f>
        <v>1</v>
      </c>
      <c r="P33" s="49">
        <f>COUNTIFS(Sheet1!$64:$70, Sheet2!$A33)</f>
        <v>1</v>
      </c>
      <c r="Q33" s="49">
        <f>COUNTIFS(Sheet1!$74:$80, Sheet2!$A33)</f>
        <v>1</v>
      </c>
      <c r="R33" s="49">
        <f>COUNTIFS(Sheet1!$84:$90, Sheet2!$A33)</f>
        <v>2</v>
      </c>
    </row>
    <row r="34" spans="1:18" x14ac:dyDescent="0.25">
      <c r="A34" t="s">
        <v>65</v>
      </c>
      <c r="B34" s="53">
        <f>COUNTIF(Sheet1!$B:$B, Sheet2!$A34)+COUNTIFS(Sheet1!$E:$E, Sheet2!$A34)+COUNTIFS(Sheet1!$H:$H, Sheet2!$A34)+COUNTIFS(Sheet1!$K:$K, Sheet2!$A34)+COUNTIFS(Sheet1!$N:$N, Sheet2!$A34)</f>
        <v>7</v>
      </c>
      <c r="C34" s="53">
        <f>COUNTIF(Sheet1!$D:$D, Sheet2!$A34)+COUNTIFS(Sheet1!$G:$G, Sheet2!$A34)+COUNTIFS(Sheet1!$J:$J, Sheet2!$A34)+COUNTIFS(Sheet1!$M:$M, Sheet2!$A34)+COUNTIFS(Sheet1!$P:$P, Sheet2!$A34)</f>
        <v>7</v>
      </c>
      <c r="D34" s="53">
        <f t="shared" si="1"/>
        <v>14</v>
      </c>
      <c r="F34" s="53">
        <f>COUNTIFS(Sheet1!$3:$3, Sheet2!$A34)+COUNTIFS(Sheet1!$14:$14, Sheet2!$A34)+COUNTIFS(Sheet1!$24:$24, Sheet2!$A34)+COUNTIFS(Sheet1!$34:$34, Sheet2!$A34)+COUNTIFS(Sheet1!$44:$44, Sheet2!$A34)+COUNTIFS(Sheet1!$54:$54, Sheet2!$A34)+COUNTIFS(Sheet1!$64:$64, Sheet2!$A34)+COUNTIFS(Sheet1!$74:$74, Sheet2!$A34)+COUNTIFS(Sheet1!$84:$84, Sheet2!$A34)</f>
        <v>2</v>
      </c>
      <c r="G34" s="53">
        <f>COUNTIFS(Sheet1!$10:$10, Sheet2!$A34)+COUNTIFS(Sheet1!$20:$20, Sheet2!$A34)+COUNTIFS(Sheet1!$30:$30, Sheet2!$A34)+COUNTIFS(Sheet1!$40:$40, Sheet2!$A34)+COUNTIFS(Sheet1!$50:$50, Sheet2!$A34)+COUNTIFS(Sheet1!$60:$60, Sheet2!$A34)+COUNTIFS(Sheet1!$70:$70, Sheet2!$A34)+COUNTIFS(Sheet1!$80:$80, Sheet2!$A34)+COUNTIFS(Sheet1!$90:$90, Sheet2!$A34)</f>
        <v>1</v>
      </c>
      <c r="H34" s="49">
        <f>COUNTIFS(Sheet1!$N:$P, Sheet2!A34)</f>
        <v>3</v>
      </c>
      <c r="J34" s="49">
        <f>COUNTIFS(Sheet1!$3:$10, Sheet2!$A34)</f>
        <v>2</v>
      </c>
      <c r="K34" s="49">
        <f>COUNTIFS(Sheet1!$14:$20, Sheet2!$A34)</f>
        <v>2</v>
      </c>
      <c r="L34" s="49">
        <f>COUNTIFS(Sheet1!$24:$30, Sheet2!$A34)</f>
        <v>2</v>
      </c>
      <c r="M34" s="49">
        <f>COUNTIFS(Sheet1!$34:$40, Sheet2!$A34)</f>
        <v>2</v>
      </c>
      <c r="N34" s="49">
        <f>COUNTIFS(Sheet1!$44:$50, Sheet2!$A34)</f>
        <v>1</v>
      </c>
      <c r="O34" s="49">
        <f>COUNTIFS(Sheet1!$54:$60, Sheet2!$A34)</f>
        <v>1</v>
      </c>
      <c r="P34" s="49">
        <f>COUNTIFS(Sheet1!$64:$70, Sheet2!$A34)</f>
        <v>2</v>
      </c>
      <c r="Q34" s="49">
        <f>COUNTIFS(Sheet1!$74:$80, Sheet2!$A34)</f>
        <v>1</v>
      </c>
      <c r="R34" s="49">
        <f>COUNTIFS(Sheet1!$84:$90, Sheet2!$A34)</f>
        <v>1</v>
      </c>
    </row>
    <row r="35" spans="1:18" x14ac:dyDescent="0.25">
      <c r="A35" t="s">
        <v>66</v>
      </c>
      <c r="B35" s="53">
        <f>COUNTIF(Sheet1!$B:$B, Sheet2!$A35)+COUNTIFS(Sheet1!$E:$E, Sheet2!$A35)+COUNTIFS(Sheet1!$H:$H, Sheet2!$A35)+COUNTIFS(Sheet1!$K:$K, Sheet2!$A35)+COUNTIFS(Sheet1!$N:$N, Sheet2!$A35)</f>
        <v>7</v>
      </c>
      <c r="C35" s="53">
        <f>COUNTIF(Sheet1!$D:$D, Sheet2!$A35)+COUNTIFS(Sheet1!$G:$G, Sheet2!$A35)+COUNTIFS(Sheet1!$J:$J, Sheet2!$A35)+COUNTIFS(Sheet1!$M:$M, Sheet2!$A35)+COUNTIFS(Sheet1!$P:$P, Sheet2!$A35)</f>
        <v>7</v>
      </c>
      <c r="D35" s="53">
        <f t="shared" si="1"/>
        <v>14</v>
      </c>
      <c r="F35" s="53">
        <f>COUNTIFS(Sheet1!$3:$3, Sheet2!$A35)+COUNTIFS(Sheet1!$14:$14, Sheet2!$A35)+COUNTIFS(Sheet1!$24:$24, Sheet2!$A35)+COUNTIFS(Sheet1!$34:$34, Sheet2!$A35)+COUNTIFS(Sheet1!$44:$44, Sheet2!$A35)+COUNTIFS(Sheet1!$54:$54, Sheet2!$A35)+COUNTIFS(Sheet1!$64:$64, Sheet2!$A35)+COUNTIFS(Sheet1!$74:$74, Sheet2!$A35)+COUNTIFS(Sheet1!$84:$84, Sheet2!$A35)</f>
        <v>1</v>
      </c>
      <c r="G35" s="53">
        <f>COUNTIFS(Sheet1!$10:$10, Sheet2!$A35)+COUNTIFS(Sheet1!$20:$20, Sheet2!$A35)+COUNTIFS(Sheet1!$30:$30, Sheet2!$A35)+COUNTIFS(Sheet1!$40:$40, Sheet2!$A35)+COUNTIFS(Sheet1!$50:$50, Sheet2!$A35)+COUNTIFS(Sheet1!$60:$60, Sheet2!$A35)+COUNTIFS(Sheet1!$70:$70, Sheet2!$A35)+COUNTIFS(Sheet1!$80:$80, Sheet2!$A35)+COUNTIFS(Sheet1!$90:$90, Sheet2!$A35)</f>
        <v>4</v>
      </c>
      <c r="H35" s="49">
        <f>COUNTIFS(Sheet1!$N:$P, Sheet2!A35)</f>
        <v>2</v>
      </c>
      <c r="J35" s="49">
        <f>COUNTIFS(Sheet1!$3:$10, Sheet2!$A35)</f>
        <v>2</v>
      </c>
      <c r="K35" s="49">
        <f>COUNTIFS(Sheet1!$14:$20, Sheet2!$A35)</f>
        <v>2</v>
      </c>
      <c r="L35" s="49">
        <f>COUNTIFS(Sheet1!$24:$30, Sheet2!$A35)</f>
        <v>2</v>
      </c>
      <c r="M35" s="49">
        <f>COUNTIFS(Sheet1!$34:$40, Sheet2!$A35)</f>
        <v>1</v>
      </c>
      <c r="N35" s="49">
        <f>COUNTIFS(Sheet1!$44:$50, Sheet2!$A35)</f>
        <v>2</v>
      </c>
      <c r="O35" s="49">
        <f>COUNTIFS(Sheet1!$54:$60, Sheet2!$A35)</f>
        <v>1</v>
      </c>
      <c r="P35" s="49">
        <f>COUNTIFS(Sheet1!$64:$70, Sheet2!$A35)</f>
        <v>1</v>
      </c>
      <c r="Q35" s="49">
        <f>COUNTIFS(Sheet1!$74:$80, Sheet2!$A35)</f>
        <v>2</v>
      </c>
      <c r="R35" s="49">
        <f>COUNTIFS(Sheet1!$84:$90, Sheet2!$A35)</f>
        <v>1</v>
      </c>
    </row>
    <row r="36" spans="1:18" x14ac:dyDescent="0.25">
      <c r="A36" t="s">
        <v>35</v>
      </c>
      <c r="B36" s="53">
        <f>COUNTIF(Sheet1!$B:$B, Sheet2!$A36)+COUNTIFS(Sheet1!$E:$E, Sheet2!$A36)+COUNTIFS(Sheet1!$H:$H, Sheet2!$A36)+COUNTIFS(Sheet1!$K:$K, Sheet2!$A36)+COUNTIFS(Sheet1!$N:$N, Sheet2!$A36)</f>
        <v>7</v>
      </c>
      <c r="C36" s="53">
        <f>COUNTIF(Sheet1!$D:$D, Sheet2!$A36)+COUNTIFS(Sheet1!$G:$G, Sheet2!$A36)+COUNTIFS(Sheet1!$J:$J, Sheet2!$A36)+COUNTIFS(Sheet1!$M:$M, Sheet2!$A36)+COUNTIFS(Sheet1!$P:$P, Sheet2!$A36)</f>
        <v>7</v>
      </c>
      <c r="D36" s="53">
        <f t="shared" si="1"/>
        <v>14</v>
      </c>
      <c r="F36" s="53">
        <f>COUNTIFS(Sheet1!$3:$3, Sheet2!$A36)+COUNTIFS(Sheet1!$14:$14, Sheet2!$A36)+COUNTIFS(Sheet1!$24:$24, Sheet2!$A36)+COUNTIFS(Sheet1!$34:$34, Sheet2!$A36)+COUNTIFS(Sheet1!$44:$44, Sheet2!$A36)+COUNTIFS(Sheet1!$54:$54, Sheet2!$A36)+COUNTIFS(Sheet1!$64:$64, Sheet2!$A36)+COUNTIFS(Sheet1!$74:$74, Sheet2!$A36)+COUNTIFS(Sheet1!$84:$84, Sheet2!$A36)</f>
        <v>2</v>
      </c>
      <c r="G36" s="53">
        <f>COUNTIFS(Sheet1!$10:$10, Sheet2!$A36)+COUNTIFS(Sheet1!$20:$20, Sheet2!$A36)+COUNTIFS(Sheet1!$30:$30, Sheet2!$A36)+COUNTIFS(Sheet1!$40:$40, Sheet2!$A36)+COUNTIFS(Sheet1!$50:$50, Sheet2!$A36)+COUNTIFS(Sheet1!$60:$60, Sheet2!$A36)+COUNTIFS(Sheet1!$70:$70, Sheet2!$A36)+COUNTIFS(Sheet1!$80:$80, Sheet2!$A36)+COUNTIFS(Sheet1!$90:$90, Sheet2!$A36)</f>
        <v>0</v>
      </c>
      <c r="H36" s="49">
        <f>COUNTIFS(Sheet1!$N:$P, Sheet2!A36)</f>
        <v>3</v>
      </c>
      <c r="J36" s="49">
        <f>COUNTIFS(Sheet1!$3:$10, Sheet2!$A36)</f>
        <v>2</v>
      </c>
      <c r="K36" s="49">
        <f>COUNTIFS(Sheet1!$14:$20, Sheet2!$A36)</f>
        <v>2</v>
      </c>
      <c r="L36" s="49">
        <f>COUNTIFS(Sheet1!$24:$30, Sheet2!$A36)</f>
        <v>2</v>
      </c>
      <c r="M36" s="49">
        <f>COUNTIFS(Sheet1!$34:$40, Sheet2!$A36)</f>
        <v>1</v>
      </c>
      <c r="N36" s="49">
        <f>COUNTIFS(Sheet1!$44:$50, Sheet2!$A36)</f>
        <v>1</v>
      </c>
      <c r="O36" s="49">
        <f>COUNTIFS(Sheet1!$54:$60, Sheet2!$A36)</f>
        <v>2</v>
      </c>
      <c r="P36" s="49">
        <f>COUNTIFS(Sheet1!$64:$70, Sheet2!$A36)</f>
        <v>1</v>
      </c>
      <c r="Q36" s="49">
        <f>COUNTIFS(Sheet1!$74:$80, Sheet2!$A36)</f>
        <v>1</v>
      </c>
      <c r="R36" s="49">
        <f>COUNTIFS(Sheet1!$84:$90, Sheet2!$A36)</f>
        <v>2</v>
      </c>
    </row>
    <row r="37" spans="1:18" x14ac:dyDescent="0.25">
      <c r="B37" s="53"/>
      <c r="C37" s="53"/>
      <c r="D37" s="53"/>
      <c r="F37" s="53"/>
      <c r="G37" s="53"/>
    </row>
    <row r="38" spans="1:18" x14ac:dyDescent="0.25">
      <c r="A38" s="48" t="s">
        <v>67</v>
      </c>
      <c r="B38" s="53"/>
      <c r="C38" s="53"/>
      <c r="D38" s="53"/>
      <c r="F38" s="53"/>
      <c r="G38" s="53"/>
    </row>
    <row r="39" spans="1:18" x14ac:dyDescent="0.25">
      <c r="A39" t="s">
        <v>37</v>
      </c>
      <c r="B39" s="53">
        <f>COUNTIF(Sheet1!$B:$B, Sheet2!$A39)+COUNTIFS(Sheet1!$E:$E, Sheet2!$A39)+COUNTIFS(Sheet1!$H:$H, Sheet2!$A39)+COUNTIFS(Sheet1!$K:$K, Sheet2!$A39)+COUNTIFS(Sheet1!$N:$N, Sheet2!$A39)</f>
        <v>7</v>
      </c>
      <c r="C39" s="53">
        <f>COUNTIF(Sheet1!$D:$D, Sheet2!$A39)+COUNTIFS(Sheet1!$G:$G, Sheet2!$A39)+COUNTIFS(Sheet1!$J:$J, Sheet2!$A39)+COUNTIFS(Sheet1!$M:$M, Sheet2!$A39)+COUNTIFS(Sheet1!$P:$P, Sheet2!$A39)</f>
        <v>7</v>
      </c>
      <c r="D39" s="53">
        <f t="shared" ref="D39:D52" si="3">SUM(B39:C39)</f>
        <v>14</v>
      </c>
      <c r="F39" s="53">
        <f>COUNTIFS(Sheet1!$3:$3, Sheet2!$A39)+COUNTIFS(Sheet1!$14:$14, Sheet2!$A39)+COUNTIFS(Sheet1!$24:$24, Sheet2!$A39)+COUNTIFS(Sheet1!$34:$34, Sheet2!$A39)+COUNTIFS(Sheet1!$44:$44, Sheet2!$A39)+COUNTIFS(Sheet1!$54:$54, Sheet2!$A39)+COUNTIFS(Sheet1!$64:$64, Sheet2!$A39)+COUNTIFS(Sheet1!$74:$74, Sheet2!$A39)+COUNTIFS(Sheet1!$84:$84, Sheet2!$A39)</f>
        <v>2</v>
      </c>
      <c r="G39" s="53">
        <f>COUNTIFS(Sheet1!$10:$10, Sheet2!$A39)+COUNTIFS(Sheet1!$20:$20, Sheet2!$A39)+COUNTIFS(Sheet1!$30:$30, Sheet2!$A39)+COUNTIFS(Sheet1!$40:$40, Sheet2!$A39)+COUNTIFS(Sheet1!$50:$50, Sheet2!$A39)+COUNTIFS(Sheet1!$60:$60, Sheet2!$A39)+COUNTIFS(Sheet1!$70:$70, Sheet2!$A39)+COUNTIFS(Sheet1!$80:$80, Sheet2!$A39)+COUNTIFS(Sheet1!$90:$90, Sheet2!$A39)</f>
        <v>2</v>
      </c>
      <c r="H39" s="49">
        <f>COUNTIFS(Sheet1!$N:$P, Sheet2!A39)</f>
        <v>4</v>
      </c>
      <c r="J39" s="49">
        <f>COUNTIFS(Sheet1!$3:$10, Sheet2!$A39)</f>
        <v>2</v>
      </c>
      <c r="K39" s="49">
        <f>COUNTIFS(Sheet1!$14:$20, Sheet2!$A39)</f>
        <v>0</v>
      </c>
      <c r="L39" s="49">
        <f>COUNTIFS(Sheet1!$24:$30, Sheet2!$A39)</f>
        <v>0</v>
      </c>
      <c r="M39" s="49">
        <f>COUNTIFS(Sheet1!$34:$40, Sheet2!$A39)</f>
        <v>2</v>
      </c>
      <c r="N39" s="49">
        <f>COUNTIFS(Sheet1!$44:$50, Sheet2!$A39)</f>
        <v>2</v>
      </c>
      <c r="O39" s="49">
        <f>COUNTIFS(Sheet1!$54:$60, Sheet2!$A39)</f>
        <v>2</v>
      </c>
      <c r="P39" s="49">
        <f>COUNTIFS(Sheet1!$64:$70, Sheet2!$A39)</f>
        <v>2</v>
      </c>
      <c r="Q39" s="49">
        <f>COUNTIFS(Sheet1!$74:$80, Sheet2!$A39)</f>
        <v>2</v>
      </c>
      <c r="R39" s="49">
        <f>COUNTIFS(Sheet1!$84:$90, Sheet2!$A39)</f>
        <v>2</v>
      </c>
    </row>
    <row r="40" spans="1:18" x14ac:dyDescent="0.25">
      <c r="A40" t="s">
        <v>38</v>
      </c>
      <c r="B40" s="53">
        <f>COUNTIF(Sheet1!$B:$B, Sheet2!$A40)+COUNTIFS(Sheet1!$E:$E, Sheet2!$A40)+COUNTIFS(Sheet1!$H:$H, Sheet2!$A40)+COUNTIFS(Sheet1!$K:$K, Sheet2!$A40)+COUNTIFS(Sheet1!$N:$N, Sheet2!$A40)</f>
        <v>7</v>
      </c>
      <c r="C40" s="53">
        <f>COUNTIF(Sheet1!$D:$D, Sheet2!$A40)+COUNTIFS(Sheet1!$G:$G, Sheet2!$A40)+COUNTIFS(Sheet1!$J:$J, Sheet2!$A40)+COUNTIFS(Sheet1!$M:$M, Sheet2!$A40)+COUNTIFS(Sheet1!$P:$P, Sheet2!$A40)</f>
        <v>7</v>
      </c>
      <c r="D40" s="53">
        <f t="shared" si="3"/>
        <v>14</v>
      </c>
      <c r="F40" s="53">
        <f>COUNTIFS(Sheet1!$3:$3, Sheet2!$A40)+COUNTIFS(Sheet1!$14:$14, Sheet2!$A40)+COUNTIFS(Sheet1!$24:$24, Sheet2!$A40)+COUNTIFS(Sheet1!$34:$34, Sheet2!$A40)+COUNTIFS(Sheet1!$44:$44, Sheet2!$A40)+COUNTIFS(Sheet1!$54:$54, Sheet2!$A40)+COUNTIFS(Sheet1!$64:$64, Sheet2!$A40)+COUNTIFS(Sheet1!$74:$74, Sheet2!$A40)+COUNTIFS(Sheet1!$84:$84, Sheet2!$A40)</f>
        <v>1</v>
      </c>
      <c r="G40" s="53">
        <f>COUNTIFS(Sheet1!$10:$10, Sheet2!$A40)+COUNTIFS(Sheet1!$20:$20, Sheet2!$A40)+COUNTIFS(Sheet1!$30:$30, Sheet2!$A40)+COUNTIFS(Sheet1!$40:$40, Sheet2!$A40)+COUNTIFS(Sheet1!$50:$50, Sheet2!$A40)+COUNTIFS(Sheet1!$60:$60, Sheet2!$A40)+COUNTIFS(Sheet1!$70:$70, Sheet2!$A40)+COUNTIFS(Sheet1!$80:$80, Sheet2!$A40)+COUNTIFS(Sheet1!$90:$90, Sheet2!$A40)</f>
        <v>2</v>
      </c>
      <c r="H40" s="49">
        <f>COUNTIFS(Sheet1!$N:$P, Sheet2!A40)</f>
        <v>4</v>
      </c>
      <c r="J40" s="49">
        <f>COUNTIFS(Sheet1!$3:$10, Sheet2!$A40)</f>
        <v>2</v>
      </c>
      <c r="K40" s="49">
        <f>COUNTIFS(Sheet1!$14:$20, Sheet2!$A40)</f>
        <v>0</v>
      </c>
      <c r="L40" s="49">
        <f>COUNTIFS(Sheet1!$24:$30, Sheet2!$A40)</f>
        <v>0</v>
      </c>
      <c r="M40" s="49">
        <f>COUNTIFS(Sheet1!$34:$40, Sheet2!$A40)</f>
        <v>2</v>
      </c>
      <c r="N40" s="49">
        <f>COUNTIFS(Sheet1!$44:$50, Sheet2!$A40)</f>
        <v>2</v>
      </c>
      <c r="O40" s="49">
        <f>COUNTIFS(Sheet1!$54:$60, Sheet2!$A40)</f>
        <v>2</v>
      </c>
      <c r="P40" s="49">
        <f>COUNTIFS(Sheet1!$64:$70, Sheet2!$A40)</f>
        <v>2</v>
      </c>
      <c r="Q40" s="49">
        <f>COUNTIFS(Sheet1!$74:$80, Sheet2!$A40)</f>
        <v>2</v>
      </c>
      <c r="R40" s="49">
        <f>COUNTIFS(Sheet1!$84:$90, Sheet2!$A40)</f>
        <v>2</v>
      </c>
    </row>
    <row r="41" spans="1:18" x14ac:dyDescent="0.25">
      <c r="A41" t="s">
        <v>68</v>
      </c>
      <c r="B41" s="53">
        <f>COUNTIF(Sheet1!$B:$B, Sheet2!$A41)+COUNTIFS(Sheet1!$E:$E, Sheet2!$A41)+COUNTIFS(Sheet1!$H:$H, Sheet2!$A41)+COUNTIFS(Sheet1!$K:$K, Sheet2!$A41)+COUNTIFS(Sheet1!$N:$N, Sheet2!$A41)</f>
        <v>7</v>
      </c>
      <c r="C41" s="53">
        <f>COUNTIF(Sheet1!$D:$D, Sheet2!$A41)+COUNTIFS(Sheet1!$G:$G, Sheet2!$A41)+COUNTIFS(Sheet1!$J:$J, Sheet2!$A41)+COUNTIFS(Sheet1!$M:$M, Sheet2!$A41)+COUNTIFS(Sheet1!$P:$P, Sheet2!$A41)</f>
        <v>7</v>
      </c>
      <c r="D41" s="53">
        <f t="shared" si="3"/>
        <v>14</v>
      </c>
      <c r="F41" s="53">
        <f>COUNTIFS(Sheet1!$3:$3, Sheet2!$A41)+COUNTIFS(Sheet1!$14:$14, Sheet2!$A41)+COUNTIFS(Sheet1!$24:$24, Sheet2!$A41)+COUNTIFS(Sheet1!$34:$34, Sheet2!$A41)+COUNTIFS(Sheet1!$44:$44, Sheet2!$A41)+COUNTIFS(Sheet1!$54:$54, Sheet2!$A41)+COUNTIFS(Sheet1!$64:$64, Sheet2!$A41)+COUNTIFS(Sheet1!$74:$74, Sheet2!$A41)+COUNTIFS(Sheet1!$84:$84, Sheet2!$A41)</f>
        <v>3</v>
      </c>
      <c r="G41" s="53">
        <f>COUNTIFS(Sheet1!$10:$10, Sheet2!$A41)+COUNTIFS(Sheet1!$20:$20, Sheet2!$A41)+COUNTIFS(Sheet1!$30:$30, Sheet2!$A41)+COUNTIFS(Sheet1!$40:$40, Sheet2!$A41)+COUNTIFS(Sheet1!$50:$50, Sheet2!$A41)+COUNTIFS(Sheet1!$60:$60, Sheet2!$A41)+COUNTIFS(Sheet1!$70:$70, Sheet2!$A41)+COUNTIFS(Sheet1!$80:$80, Sheet2!$A41)+COUNTIFS(Sheet1!$90:$90, Sheet2!$A41)</f>
        <v>1</v>
      </c>
      <c r="H41" s="49">
        <f>COUNTIFS(Sheet1!$N:$P, Sheet2!A41)</f>
        <v>4</v>
      </c>
      <c r="J41" s="49">
        <f>COUNTIFS(Sheet1!$3:$10, Sheet2!$A41)</f>
        <v>2</v>
      </c>
      <c r="K41" s="49">
        <f>COUNTIFS(Sheet1!$14:$20, Sheet2!$A41)</f>
        <v>0</v>
      </c>
      <c r="L41" s="49">
        <f>COUNTIFS(Sheet1!$24:$30, Sheet2!$A41)</f>
        <v>0</v>
      </c>
      <c r="M41" s="49">
        <f>COUNTIFS(Sheet1!$34:$40, Sheet2!$A41)</f>
        <v>2</v>
      </c>
      <c r="N41" s="49">
        <f>COUNTIFS(Sheet1!$44:$50, Sheet2!$A41)</f>
        <v>2</v>
      </c>
      <c r="O41" s="49">
        <f>COUNTIFS(Sheet1!$54:$60, Sheet2!$A41)</f>
        <v>2</v>
      </c>
      <c r="P41" s="49">
        <f>COUNTIFS(Sheet1!$64:$70, Sheet2!$A41)</f>
        <v>2</v>
      </c>
      <c r="Q41" s="49">
        <f>COUNTIFS(Sheet1!$74:$80, Sheet2!$A41)</f>
        <v>2</v>
      </c>
      <c r="R41" s="49">
        <f>COUNTIFS(Sheet1!$84:$90, Sheet2!$A41)</f>
        <v>2</v>
      </c>
    </row>
    <row r="42" spans="1:18" x14ac:dyDescent="0.25">
      <c r="A42" t="s">
        <v>40</v>
      </c>
      <c r="B42" s="53">
        <f>COUNTIF(Sheet1!$B:$B, Sheet2!$A42)+COUNTIFS(Sheet1!$E:$E, Sheet2!$A42)+COUNTIFS(Sheet1!$H:$H, Sheet2!$A42)+COUNTIFS(Sheet1!$K:$K, Sheet2!$A42)+COUNTIFS(Sheet1!$N:$N, Sheet2!$A42)</f>
        <v>7</v>
      </c>
      <c r="C42" s="53">
        <f>COUNTIF(Sheet1!$D:$D, Sheet2!$A42)+COUNTIFS(Sheet1!$G:$G, Sheet2!$A42)+COUNTIFS(Sheet1!$J:$J, Sheet2!$A42)+COUNTIFS(Sheet1!$M:$M, Sheet2!$A42)+COUNTIFS(Sheet1!$P:$P, Sheet2!$A42)</f>
        <v>7</v>
      </c>
      <c r="D42" s="53">
        <f t="shared" si="3"/>
        <v>14</v>
      </c>
      <c r="F42" s="53">
        <f>COUNTIFS(Sheet1!$3:$3, Sheet2!$A42)+COUNTIFS(Sheet1!$14:$14, Sheet2!$A42)+COUNTIFS(Sheet1!$24:$24, Sheet2!$A42)+COUNTIFS(Sheet1!$34:$34, Sheet2!$A42)+COUNTIFS(Sheet1!$44:$44, Sheet2!$A42)+COUNTIFS(Sheet1!$54:$54, Sheet2!$A42)+COUNTIFS(Sheet1!$64:$64, Sheet2!$A42)+COUNTIFS(Sheet1!$74:$74, Sheet2!$A42)+COUNTIFS(Sheet1!$84:$84, Sheet2!$A42)</f>
        <v>2</v>
      </c>
      <c r="G42" s="53">
        <f>COUNTIFS(Sheet1!$10:$10, Sheet2!$A42)+COUNTIFS(Sheet1!$20:$20, Sheet2!$A42)+COUNTIFS(Sheet1!$30:$30, Sheet2!$A42)+COUNTIFS(Sheet1!$40:$40, Sheet2!$A42)+COUNTIFS(Sheet1!$50:$50, Sheet2!$A42)+COUNTIFS(Sheet1!$60:$60, Sheet2!$A42)+COUNTIFS(Sheet1!$70:$70, Sheet2!$A42)+COUNTIFS(Sheet1!$80:$80, Sheet2!$A42)+COUNTIFS(Sheet1!$90:$90, Sheet2!$A42)</f>
        <v>3</v>
      </c>
      <c r="H42" s="49">
        <f>COUNTIFS(Sheet1!$N:$P, Sheet2!A42)</f>
        <v>4</v>
      </c>
      <c r="J42" s="49">
        <f>COUNTIFS(Sheet1!$3:$10, Sheet2!$A42)</f>
        <v>2</v>
      </c>
      <c r="K42" s="49">
        <f>COUNTIFS(Sheet1!$14:$20, Sheet2!$A42)</f>
        <v>0</v>
      </c>
      <c r="L42" s="49">
        <f>COUNTIFS(Sheet1!$24:$30, Sheet2!$A42)</f>
        <v>0</v>
      </c>
      <c r="M42" s="49">
        <f>COUNTIFS(Sheet1!$34:$40, Sheet2!$A42)</f>
        <v>2</v>
      </c>
      <c r="N42" s="49">
        <f>COUNTIFS(Sheet1!$44:$50, Sheet2!$A42)</f>
        <v>2</v>
      </c>
      <c r="O42" s="49">
        <f>COUNTIFS(Sheet1!$54:$60, Sheet2!$A42)</f>
        <v>2</v>
      </c>
      <c r="P42" s="49">
        <f>COUNTIFS(Sheet1!$64:$70, Sheet2!$A42)</f>
        <v>2</v>
      </c>
      <c r="Q42" s="49">
        <f>COUNTIFS(Sheet1!$74:$80, Sheet2!$A42)</f>
        <v>2</v>
      </c>
      <c r="R42" s="49">
        <f>COUNTIFS(Sheet1!$84:$90, Sheet2!$A42)</f>
        <v>2</v>
      </c>
    </row>
    <row r="43" spans="1:18" x14ac:dyDescent="0.25">
      <c r="A43" t="s">
        <v>39</v>
      </c>
      <c r="B43" s="53">
        <f>COUNTIF(Sheet1!$B:$B, Sheet2!$A43)+COUNTIFS(Sheet1!$E:$E, Sheet2!$A43)+COUNTIFS(Sheet1!$H:$H, Sheet2!$A43)+COUNTIFS(Sheet1!$K:$K, Sheet2!$A43)+COUNTIFS(Sheet1!$N:$N, Sheet2!$A43)</f>
        <v>7</v>
      </c>
      <c r="C43" s="53">
        <f>COUNTIF(Sheet1!$D:$D, Sheet2!$A43)+COUNTIFS(Sheet1!$G:$G, Sheet2!$A43)+COUNTIFS(Sheet1!$J:$J, Sheet2!$A43)+COUNTIFS(Sheet1!$M:$M, Sheet2!$A43)+COUNTIFS(Sheet1!$P:$P, Sheet2!$A43)</f>
        <v>7</v>
      </c>
      <c r="D43" s="53">
        <f t="shared" si="3"/>
        <v>14</v>
      </c>
      <c r="F43" s="53">
        <f>COUNTIFS(Sheet1!$3:$3, Sheet2!$A43)+COUNTIFS(Sheet1!$14:$14, Sheet2!$A43)+COUNTIFS(Sheet1!$24:$24, Sheet2!$A43)+COUNTIFS(Sheet1!$34:$34, Sheet2!$A43)+COUNTIFS(Sheet1!$44:$44, Sheet2!$A43)+COUNTIFS(Sheet1!$54:$54, Sheet2!$A43)+COUNTIFS(Sheet1!$64:$64, Sheet2!$A43)+COUNTIFS(Sheet1!$74:$74, Sheet2!$A43)+COUNTIFS(Sheet1!$84:$84, Sheet2!$A43)</f>
        <v>2</v>
      </c>
      <c r="G43" s="53">
        <f>COUNTIFS(Sheet1!$10:$10, Sheet2!$A43)+COUNTIFS(Sheet1!$20:$20, Sheet2!$A43)+COUNTIFS(Sheet1!$30:$30, Sheet2!$A43)+COUNTIFS(Sheet1!$40:$40, Sheet2!$A43)+COUNTIFS(Sheet1!$50:$50, Sheet2!$A43)+COUNTIFS(Sheet1!$60:$60, Sheet2!$A43)+COUNTIFS(Sheet1!$70:$70, Sheet2!$A43)+COUNTIFS(Sheet1!$80:$80, Sheet2!$A43)+COUNTIFS(Sheet1!$90:$90, Sheet2!$A43)</f>
        <v>2</v>
      </c>
      <c r="H43" s="49">
        <f>COUNTIFS(Sheet1!$N:$P, Sheet2!A43)</f>
        <v>4</v>
      </c>
      <c r="J43" s="49">
        <f>COUNTIFS(Sheet1!$3:$10, Sheet2!$A43)</f>
        <v>2</v>
      </c>
      <c r="K43" s="49">
        <f>COUNTIFS(Sheet1!$14:$20, Sheet2!$A43)</f>
        <v>0</v>
      </c>
      <c r="L43" s="49">
        <f>COUNTIFS(Sheet1!$24:$30, Sheet2!$A43)</f>
        <v>0</v>
      </c>
      <c r="M43" s="49">
        <f>COUNTIFS(Sheet1!$34:$40, Sheet2!$A43)</f>
        <v>2</v>
      </c>
      <c r="N43" s="49">
        <f>COUNTIFS(Sheet1!$44:$50, Sheet2!$A43)</f>
        <v>2</v>
      </c>
      <c r="O43" s="49">
        <f>COUNTIFS(Sheet1!$54:$60, Sheet2!$A43)</f>
        <v>2</v>
      </c>
      <c r="P43" s="49">
        <f>COUNTIFS(Sheet1!$64:$70, Sheet2!$A43)</f>
        <v>2</v>
      </c>
      <c r="Q43" s="49">
        <f>COUNTIFS(Sheet1!$74:$80, Sheet2!$A43)</f>
        <v>2</v>
      </c>
      <c r="R43" s="49">
        <f>COUNTIFS(Sheet1!$84:$90, Sheet2!$A43)</f>
        <v>2</v>
      </c>
    </row>
    <row r="44" spans="1:18" x14ac:dyDescent="0.25">
      <c r="A44" t="s">
        <v>41</v>
      </c>
      <c r="B44" s="53">
        <f>COUNTIF(Sheet1!$B:$B, Sheet2!$A44)+COUNTIFS(Sheet1!$E:$E, Sheet2!$A44)+COUNTIFS(Sheet1!$H:$H, Sheet2!$A44)+COUNTIFS(Sheet1!$K:$K, Sheet2!$A44)+COUNTIFS(Sheet1!$N:$N, Sheet2!$A44)</f>
        <v>7</v>
      </c>
      <c r="C44" s="53">
        <f>COUNTIF(Sheet1!$D:$D, Sheet2!$A44)+COUNTIFS(Sheet1!$G:$G, Sheet2!$A44)+COUNTIFS(Sheet1!$J:$J, Sheet2!$A44)+COUNTIFS(Sheet1!$M:$M, Sheet2!$A44)+COUNTIFS(Sheet1!$P:$P, Sheet2!$A44)</f>
        <v>7</v>
      </c>
      <c r="D44" s="53">
        <f t="shared" si="3"/>
        <v>14</v>
      </c>
      <c r="F44" s="53">
        <f>COUNTIFS(Sheet1!$3:$3, Sheet2!$A44)+COUNTIFS(Sheet1!$14:$14, Sheet2!$A44)+COUNTIFS(Sheet1!$24:$24, Sheet2!$A44)+COUNTIFS(Sheet1!$34:$34, Sheet2!$A44)+COUNTIFS(Sheet1!$44:$44, Sheet2!$A44)+COUNTIFS(Sheet1!$54:$54, Sheet2!$A44)+COUNTIFS(Sheet1!$64:$64, Sheet2!$A44)+COUNTIFS(Sheet1!$74:$74, Sheet2!$A44)+COUNTIFS(Sheet1!$84:$84, Sheet2!$A44)</f>
        <v>2</v>
      </c>
      <c r="G44" s="53">
        <f>COUNTIFS(Sheet1!$10:$10, Sheet2!$A44)+COUNTIFS(Sheet1!$20:$20, Sheet2!$A44)+COUNTIFS(Sheet1!$30:$30, Sheet2!$A44)+COUNTIFS(Sheet1!$40:$40, Sheet2!$A44)+COUNTIFS(Sheet1!$50:$50, Sheet2!$A44)+COUNTIFS(Sheet1!$60:$60, Sheet2!$A44)+COUNTIFS(Sheet1!$70:$70, Sheet2!$A44)+COUNTIFS(Sheet1!$80:$80, Sheet2!$A44)+COUNTIFS(Sheet1!$90:$90, Sheet2!$A44)</f>
        <v>1</v>
      </c>
      <c r="H44" s="49">
        <f>COUNTIFS(Sheet1!$N:$P, Sheet2!A44)</f>
        <v>4</v>
      </c>
      <c r="J44" s="49">
        <f>COUNTIFS(Sheet1!$3:$10, Sheet2!$A44)</f>
        <v>2</v>
      </c>
      <c r="K44" s="49">
        <f>COUNTIFS(Sheet1!$14:$20, Sheet2!$A44)</f>
        <v>0</v>
      </c>
      <c r="L44" s="49">
        <f>COUNTIFS(Sheet1!$24:$30, Sheet2!$A44)</f>
        <v>0</v>
      </c>
      <c r="M44" s="49">
        <f>COUNTIFS(Sheet1!$34:$40, Sheet2!$A44)</f>
        <v>2</v>
      </c>
      <c r="N44" s="49">
        <f>COUNTIFS(Sheet1!$44:$50, Sheet2!$A44)</f>
        <v>2</v>
      </c>
      <c r="O44" s="49">
        <f>COUNTIFS(Sheet1!$54:$60, Sheet2!$A44)</f>
        <v>2</v>
      </c>
      <c r="P44" s="49">
        <f>COUNTIFS(Sheet1!$64:$70, Sheet2!$A44)</f>
        <v>2</v>
      </c>
      <c r="Q44" s="49">
        <f>COUNTIFS(Sheet1!$74:$80, Sheet2!$A44)</f>
        <v>2</v>
      </c>
      <c r="R44" s="49">
        <f>COUNTIFS(Sheet1!$84:$90, Sheet2!$A44)</f>
        <v>2</v>
      </c>
    </row>
    <row r="45" spans="1:18" x14ac:dyDescent="0.25">
      <c r="A45" t="s">
        <v>69</v>
      </c>
      <c r="B45" s="53">
        <f>COUNTIF(Sheet1!$B:$B, Sheet2!$A45)+COUNTIFS(Sheet1!$E:$E, Sheet2!$A45)+COUNTIFS(Sheet1!$H:$H, Sheet2!$A45)+COUNTIFS(Sheet1!$K:$K, Sheet2!$A45)+COUNTIFS(Sheet1!$N:$N, Sheet2!$A45)</f>
        <v>7</v>
      </c>
      <c r="C45" s="53">
        <f>COUNTIF(Sheet1!$D:$D, Sheet2!$A45)+COUNTIFS(Sheet1!$G:$G, Sheet2!$A45)+COUNTIFS(Sheet1!$J:$J, Sheet2!$A45)+COUNTIFS(Sheet1!$M:$M, Sheet2!$A45)+COUNTIFS(Sheet1!$P:$P, Sheet2!$A45)</f>
        <v>7</v>
      </c>
      <c r="D45" s="53">
        <f t="shared" si="3"/>
        <v>14</v>
      </c>
      <c r="F45" s="53">
        <f>COUNTIFS(Sheet1!$3:$3, Sheet2!$A45)+COUNTIFS(Sheet1!$14:$14, Sheet2!$A45)+COUNTIFS(Sheet1!$24:$24, Sheet2!$A45)+COUNTIFS(Sheet1!$34:$34, Sheet2!$A45)+COUNTIFS(Sheet1!$44:$44, Sheet2!$A45)+COUNTIFS(Sheet1!$54:$54, Sheet2!$A45)+COUNTIFS(Sheet1!$64:$64, Sheet2!$A45)+COUNTIFS(Sheet1!$74:$74, Sheet2!$A45)+COUNTIFS(Sheet1!$84:$84, Sheet2!$A45)</f>
        <v>2</v>
      </c>
      <c r="G45" s="53">
        <f>COUNTIFS(Sheet1!$10:$10, Sheet2!$A45)+COUNTIFS(Sheet1!$20:$20, Sheet2!$A45)+COUNTIFS(Sheet1!$30:$30, Sheet2!$A45)+COUNTIFS(Sheet1!$40:$40, Sheet2!$A45)+COUNTIFS(Sheet1!$50:$50, Sheet2!$A45)+COUNTIFS(Sheet1!$60:$60, Sheet2!$A45)+COUNTIFS(Sheet1!$70:$70, Sheet2!$A45)+COUNTIFS(Sheet1!$80:$80, Sheet2!$A45)+COUNTIFS(Sheet1!$90:$90, Sheet2!$A45)</f>
        <v>3</v>
      </c>
      <c r="H45" s="49">
        <f>COUNTIFS(Sheet1!$N:$P, Sheet2!A45)</f>
        <v>4</v>
      </c>
      <c r="J45" s="49">
        <f>COUNTIFS(Sheet1!$3:$10, Sheet2!$A45)</f>
        <v>2</v>
      </c>
      <c r="K45" s="49">
        <f>COUNTIFS(Sheet1!$14:$20, Sheet2!$A45)</f>
        <v>0</v>
      </c>
      <c r="L45" s="49">
        <f>COUNTIFS(Sheet1!$24:$30, Sheet2!$A45)</f>
        <v>0</v>
      </c>
      <c r="M45" s="49">
        <f>COUNTIFS(Sheet1!$34:$40, Sheet2!$A45)</f>
        <v>2</v>
      </c>
      <c r="N45" s="49">
        <f>COUNTIFS(Sheet1!$44:$50, Sheet2!$A45)</f>
        <v>2</v>
      </c>
      <c r="O45" s="49">
        <f>COUNTIFS(Sheet1!$54:$60, Sheet2!$A45)</f>
        <v>2</v>
      </c>
      <c r="P45" s="49">
        <f>COUNTIFS(Sheet1!$64:$70, Sheet2!$A45)</f>
        <v>2</v>
      </c>
      <c r="Q45" s="49">
        <f>COUNTIFS(Sheet1!$74:$80, Sheet2!$A45)</f>
        <v>2</v>
      </c>
      <c r="R45" s="49">
        <f>COUNTIFS(Sheet1!$84:$90, Sheet2!$A45)</f>
        <v>2</v>
      </c>
    </row>
    <row r="46" spans="1:18" x14ac:dyDescent="0.25">
      <c r="B46" s="53"/>
      <c r="C46" s="53"/>
      <c r="D46" s="53"/>
      <c r="F46" s="53"/>
      <c r="G46" s="53"/>
    </row>
    <row r="47" spans="1:18" x14ac:dyDescent="0.25">
      <c r="A47" s="48" t="s">
        <v>70</v>
      </c>
      <c r="B47" s="53"/>
      <c r="C47" s="53"/>
      <c r="D47" s="53"/>
      <c r="F47" s="53"/>
      <c r="G47" s="53"/>
    </row>
    <row r="48" spans="1:18" x14ac:dyDescent="0.25">
      <c r="A48" t="s">
        <v>71</v>
      </c>
      <c r="B48" s="53">
        <f>COUNTIF(Sheet1!$B:$B, Sheet2!$A48)+COUNTIFS(Sheet1!$E:$E, Sheet2!$A48)+COUNTIFS(Sheet1!$H:$H, Sheet2!$A48)+COUNTIFS(Sheet1!$K:$K, Sheet2!$A48)+COUNTIFS(Sheet1!$N:$N, Sheet2!$A48)</f>
        <v>7</v>
      </c>
      <c r="C48" s="53">
        <f>COUNTIF(Sheet1!$D:$D, Sheet2!$A48)+COUNTIFS(Sheet1!$G:$G, Sheet2!$A48)+COUNTIFS(Sheet1!$J:$J, Sheet2!$A48)+COUNTIFS(Sheet1!$M:$M, Sheet2!$A48)+COUNTIFS(Sheet1!$P:$P, Sheet2!$A48)</f>
        <v>7</v>
      </c>
      <c r="D48" s="53">
        <f t="shared" si="3"/>
        <v>14</v>
      </c>
      <c r="F48" s="53">
        <f>COUNTIFS(Sheet1!$3:$3, Sheet2!$A48)+COUNTIFS(Sheet1!$14:$14, Sheet2!$A48)+COUNTIFS(Sheet1!$24:$24, Sheet2!$A48)+COUNTIFS(Sheet1!$34:$34, Sheet2!$A48)+COUNTIFS(Sheet1!$44:$44, Sheet2!$A48)+COUNTIFS(Sheet1!$54:$54, Sheet2!$A48)+COUNTIFS(Sheet1!$64:$64, Sheet2!$A48)+COUNTIFS(Sheet1!$74:$74, Sheet2!$A48)+COUNTIFS(Sheet1!$84:$84, Sheet2!$A48)</f>
        <v>2</v>
      </c>
      <c r="G48" s="53">
        <f>COUNTIFS(Sheet1!$10:$10, Sheet2!$A48)+COUNTIFS(Sheet1!$20:$20, Sheet2!$A48)+COUNTIFS(Sheet1!$30:$30, Sheet2!$A48)+COUNTIFS(Sheet1!$40:$40, Sheet2!$A48)+COUNTIFS(Sheet1!$50:$50, Sheet2!$A48)+COUNTIFS(Sheet1!$60:$60, Sheet2!$A48)+COUNTIFS(Sheet1!$70:$70, Sheet2!$A48)+COUNTIFS(Sheet1!$80:$80, Sheet2!$A48)+COUNTIFS(Sheet1!$90:$90, Sheet2!$A48)</f>
        <v>1</v>
      </c>
      <c r="H48" s="49">
        <f>COUNTIFS(Sheet1!$N:$P, Sheet2!A48)</f>
        <v>4</v>
      </c>
      <c r="J48" s="49">
        <f>COUNTIFS(Sheet1!$3:$10, Sheet2!$A48)</f>
        <v>2</v>
      </c>
      <c r="K48" s="49">
        <f>COUNTIFS(Sheet1!$14:$20, Sheet2!$A48)</f>
        <v>0</v>
      </c>
      <c r="L48" s="49">
        <f>COUNTIFS(Sheet1!$24:$30, Sheet2!$A48)</f>
        <v>0</v>
      </c>
      <c r="M48" s="49">
        <f>COUNTIFS(Sheet1!$34:$40, Sheet2!$A48)</f>
        <v>2</v>
      </c>
      <c r="N48" s="49">
        <f>COUNTIFS(Sheet1!$44:$50, Sheet2!$A48)</f>
        <v>2</v>
      </c>
      <c r="O48" s="49">
        <f>COUNTIFS(Sheet1!$54:$60, Sheet2!$A48)</f>
        <v>2</v>
      </c>
      <c r="P48" s="49">
        <f>COUNTIFS(Sheet1!$64:$70, Sheet2!$A48)</f>
        <v>2</v>
      </c>
      <c r="Q48" s="49">
        <f>COUNTIFS(Sheet1!$74:$80, Sheet2!$A48)</f>
        <v>2</v>
      </c>
      <c r="R48" s="49">
        <f>COUNTIFS(Sheet1!$84:$90, Sheet2!$A48)</f>
        <v>2</v>
      </c>
    </row>
    <row r="49" spans="1:18" x14ac:dyDescent="0.25">
      <c r="A49" t="s">
        <v>42</v>
      </c>
      <c r="B49" s="53">
        <f>COUNTIF(Sheet1!$B:$B, Sheet2!$A49)+COUNTIFS(Sheet1!$E:$E, Sheet2!$A49)+COUNTIFS(Sheet1!$H:$H, Sheet2!$A49)+COUNTIFS(Sheet1!$K:$K, Sheet2!$A49)+COUNTIFS(Sheet1!$N:$N, Sheet2!$A49)</f>
        <v>7</v>
      </c>
      <c r="C49" s="53">
        <f>COUNTIF(Sheet1!$D:$D, Sheet2!$A49)+COUNTIFS(Sheet1!$G:$G, Sheet2!$A49)+COUNTIFS(Sheet1!$J:$J, Sheet2!$A49)+COUNTIFS(Sheet1!$M:$M, Sheet2!$A49)+COUNTIFS(Sheet1!$P:$P, Sheet2!$A49)</f>
        <v>7</v>
      </c>
      <c r="D49" s="53">
        <f t="shared" si="3"/>
        <v>14</v>
      </c>
      <c r="F49" s="53">
        <f>COUNTIFS(Sheet1!$3:$3, Sheet2!$A49)+COUNTIFS(Sheet1!$14:$14, Sheet2!$A49)+COUNTIFS(Sheet1!$24:$24, Sheet2!$A49)+COUNTIFS(Sheet1!$34:$34, Sheet2!$A49)+COUNTIFS(Sheet1!$44:$44, Sheet2!$A49)+COUNTIFS(Sheet1!$54:$54, Sheet2!$A49)+COUNTIFS(Sheet1!$64:$64, Sheet2!$A49)+COUNTIFS(Sheet1!$74:$74, Sheet2!$A49)+COUNTIFS(Sheet1!$84:$84, Sheet2!$A49)</f>
        <v>2</v>
      </c>
      <c r="G49" s="53">
        <f>COUNTIFS(Sheet1!$10:$10, Sheet2!$A49)+COUNTIFS(Sheet1!$20:$20, Sheet2!$A49)+COUNTIFS(Sheet1!$30:$30, Sheet2!$A49)+COUNTIFS(Sheet1!$40:$40, Sheet2!$A49)+COUNTIFS(Sheet1!$50:$50, Sheet2!$A49)+COUNTIFS(Sheet1!$60:$60, Sheet2!$A49)+COUNTIFS(Sheet1!$70:$70, Sheet2!$A49)+COUNTIFS(Sheet1!$80:$80, Sheet2!$A49)+COUNTIFS(Sheet1!$90:$90, Sheet2!$A49)</f>
        <v>2</v>
      </c>
      <c r="H49" s="49">
        <f>COUNTIFS(Sheet1!$N:$P, Sheet2!A49)</f>
        <v>4</v>
      </c>
      <c r="J49" s="49">
        <f>COUNTIFS(Sheet1!$3:$10, Sheet2!$A49)</f>
        <v>2</v>
      </c>
      <c r="K49" s="49">
        <f>COUNTIFS(Sheet1!$14:$20, Sheet2!$A49)</f>
        <v>0</v>
      </c>
      <c r="L49" s="49">
        <f>COUNTIFS(Sheet1!$24:$30, Sheet2!$A49)</f>
        <v>0</v>
      </c>
      <c r="M49" s="49">
        <f>COUNTIFS(Sheet1!$34:$40, Sheet2!$A49)</f>
        <v>2</v>
      </c>
      <c r="N49" s="49">
        <f>COUNTIFS(Sheet1!$44:$50, Sheet2!$A49)</f>
        <v>2</v>
      </c>
      <c r="O49" s="49">
        <f>COUNTIFS(Sheet1!$54:$60, Sheet2!$A49)</f>
        <v>2</v>
      </c>
      <c r="P49" s="49">
        <f>COUNTIFS(Sheet1!$64:$70, Sheet2!$A49)</f>
        <v>2</v>
      </c>
      <c r="Q49" s="49">
        <f>COUNTIFS(Sheet1!$74:$80, Sheet2!$A49)</f>
        <v>2</v>
      </c>
      <c r="R49" s="49">
        <f>COUNTIFS(Sheet1!$84:$90, Sheet2!$A49)</f>
        <v>2</v>
      </c>
    </row>
    <row r="50" spans="1:18" x14ac:dyDescent="0.25">
      <c r="A50" t="s">
        <v>72</v>
      </c>
      <c r="B50" s="53">
        <f>COUNTIF(Sheet1!$B:$B, Sheet2!$A50)+COUNTIFS(Sheet1!$E:$E, Sheet2!$A50)+COUNTIFS(Sheet1!$H:$H, Sheet2!$A50)+COUNTIFS(Sheet1!$K:$K, Sheet2!$A50)+COUNTIFS(Sheet1!$N:$N, Sheet2!$A50)</f>
        <v>7</v>
      </c>
      <c r="C50" s="53">
        <f>COUNTIF(Sheet1!$D:$D, Sheet2!$A50)+COUNTIFS(Sheet1!$G:$G, Sheet2!$A50)+COUNTIFS(Sheet1!$J:$J, Sheet2!$A50)+COUNTIFS(Sheet1!$M:$M, Sheet2!$A50)+COUNTIFS(Sheet1!$P:$P, Sheet2!$A50)</f>
        <v>7</v>
      </c>
      <c r="D50" s="53">
        <f t="shared" si="3"/>
        <v>14</v>
      </c>
      <c r="F50" s="53">
        <f>COUNTIFS(Sheet1!$3:$3, Sheet2!$A50)+COUNTIFS(Sheet1!$14:$14, Sheet2!$A50)+COUNTIFS(Sheet1!$24:$24, Sheet2!$A50)+COUNTIFS(Sheet1!$34:$34, Sheet2!$A50)+COUNTIFS(Sheet1!$44:$44, Sheet2!$A50)+COUNTIFS(Sheet1!$54:$54, Sheet2!$A50)+COUNTIFS(Sheet1!$64:$64, Sheet2!$A50)+COUNTIFS(Sheet1!$74:$74, Sheet2!$A50)+COUNTIFS(Sheet1!$84:$84, Sheet2!$A50)</f>
        <v>1</v>
      </c>
      <c r="G50" s="53">
        <f>COUNTIFS(Sheet1!$10:$10, Sheet2!$A50)+COUNTIFS(Sheet1!$20:$20, Sheet2!$A50)+COUNTIFS(Sheet1!$30:$30, Sheet2!$A50)+COUNTIFS(Sheet1!$40:$40, Sheet2!$A50)+COUNTIFS(Sheet1!$50:$50, Sheet2!$A50)+COUNTIFS(Sheet1!$60:$60, Sheet2!$A50)+COUNTIFS(Sheet1!$70:$70, Sheet2!$A50)+COUNTIFS(Sheet1!$80:$80, Sheet2!$A50)+COUNTIFS(Sheet1!$90:$90, Sheet2!$A50)</f>
        <v>1</v>
      </c>
      <c r="H50" s="49">
        <f>COUNTIFS(Sheet1!$N:$P, Sheet2!A50)</f>
        <v>4</v>
      </c>
      <c r="J50" s="49">
        <f>COUNTIFS(Sheet1!$3:$10, Sheet2!$A50)</f>
        <v>2</v>
      </c>
      <c r="K50" s="49">
        <f>COUNTIFS(Sheet1!$14:$20, Sheet2!$A50)</f>
        <v>0</v>
      </c>
      <c r="L50" s="49">
        <f>COUNTIFS(Sheet1!$24:$30, Sheet2!$A50)</f>
        <v>0</v>
      </c>
      <c r="M50" s="49">
        <f>COUNTIFS(Sheet1!$34:$40, Sheet2!$A50)</f>
        <v>2</v>
      </c>
      <c r="N50" s="49">
        <f>COUNTIFS(Sheet1!$44:$50, Sheet2!$A50)</f>
        <v>2</v>
      </c>
      <c r="O50" s="49">
        <f>COUNTIFS(Sheet1!$54:$60, Sheet2!$A50)</f>
        <v>2</v>
      </c>
      <c r="P50" s="49">
        <f>COUNTIFS(Sheet1!$64:$70, Sheet2!$A50)</f>
        <v>2</v>
      </c>
      <c r="Q50" s="49">
        <f>COUNTIFS(Sheet1!$74:$80, Sheet2!$A50)</f>
        <v>2</v>
      </c>
      <c r="R50" s="49">
        <f>COUNTIFS(Sheet1!$84:$90, Sheet2!$A50)</f>
        <v>2</v>
      </c>
    </row>
    <row r="51" spans="1:18" x14ac:dyDescent="0.25">
      <c r="A51" t="s">
        <v>43</v>
      </c>
      <c r="B51" s="53">
        <f>COUNTIF(Sheet1!$B:$B, Sheet2!$A51)+COUNTIFS(Sheet1!$E:$E, Sheet2!$A51)+COUNTIFS(Sheet1!$H:$H, Sheet2!$A51)+COUNTIFS(Sheet1!$K:$K, Sheet2!$A51)+COUNTIFS(Sheet1!$N:$N, Sheet2!$A51)</f>
        <v>7</v>
      </c>
      <c r="C51" s="53">
        <f>COUNTIF(Sheet1!$D:$D, Sheet2!$A51)+COUNTIFS(Sheet1!$G:$G, Sheet2!$A51)+COUNTIFS(Sheet1!$J:$J, Sheet2!$A51)+COUNTIFS(Sheet1!$M:$M, Sheet2!$A51)+COUNTIFS(Sheet1!$P:$P, Sheet2!$A51)</f>
        <v>7</v>
      </c>
      <c r="D51" s="53">
        <f t="shared" si="3"/>
        <v>14</v>
      </c>
      <c r="F51" s="53">
        <f>COUNTIFS(Sheet1!$3:$3, Sheet2!$A51)+COUNTIFS(Sheet1!$14:$14, Sheet2!$A51)+COUNTIFS(Sheet1!$24:$24, Sheet2!$A51)+COUNTIFS(Sheet1!$34:$34, Sheet2!$A51)+COUNTIFS(Sheet1!$44:$44, Sheet2!$A51)+COUNTIFS(Sheet1!$54:$54, Sheet2!$A51)+COUNTIFS(Sheet1!$64:$64, Sheet2!$A51)+COUNTIFS(Sheet1!$74:$74, Sheet2!$A51)+COUNTIFS(Sheet1!$84:$84, Sheet2!$A51)</f>
        <v>1</v>
      </c>
      <c r="G51" s="53">
        <f>COUNTIFS(Sheet1!$10:$10, Sheet2!$A51)+COUNTIFS(Sheet1!$20:$20, Sheet2!$A51)+COUNTIFS(Sheet1!$30:$30, Sheet2!$A51)+COUNTIFS(Sheet1!$40:$40, Sheet2!$A51)+COUNTIFS(Sheet1!$50:$50, Sheet2!$A51)+COUNTIFS(Sheet1!$60:$60, Sheet2!$A51)+COUNTIFS(Sheet1!$70:$70, Sheet2!$A51)+COUNTIFS(Sheet1!$80:$80, Sheet2!$A51)+COUNTIFS(Sheet1!$90:$90, Sheet2!$A51)</f>
        <v>2</v>
      </c>
      <c r="H51" s="49">
        <f>COUNTIFS(Sheet1!$N:$P, Sheet2!A51)</f>
        <v>4</v>
      </c>
      <c r="J51" s="49">
        <f>COUNTIFS(Sheet1!$3:$10, Sheet2!$A51)</f>
        <v>2</v>
      </c>
      <c r="K51" s="49">
        <f>COUNTIFS(Sheet1!$14:$20, Sheet2!$A51)</f>
        <v>0</v>
      </c>
      <c r="L51" s="49">
        <f>COUNTIFS(Sheet1!$24:$30, Sheet2!$A51)</f>
        <v>0</v>
      </c>
      <c r="M51" s="49">
        <f>COUNTIFS(Sheet1!$34:$40, Sheet2!$A51)</f>
        <v>2</v>
      </c>
      <c r="N51" s="49">
        <f>COUNTIFS(Sheet1!$44:$50, Sheet2!$A51)</f>
        <v>2</v>
      </c>
      <c r="O51" s="49">
        <f>COUNTIFS(Sheet1!$54:$60, Sheet2!$A51)</f>
        <v>2</v>
      </c>
      <c r="P51" s="49">
        <f>COUNTIFS(Sheet1!$64:$70, Sheet2!$A51)</f>
        <v>2</v>
      </c>
      <c r="Q51" s="49">
        <f>COUNTIFS(Sheet1!$74:$80, Sheet2!$A51)</f>
        <v>2</v>
      </c>
      <c r="R51" s="49">
        <f>COUNTIFS(Sheet1!$84:$90, Sheet2!$A51)</f>
        <v>2</v>
      </c>
    </row>
    <row r="52" spans="1:18" x14ac:dyDescent="0.25">
      <c r="B52" s="53">
        <f>COUNTIF(Sheet1!$B:$B, Sheet2!$A52)+COUNTIFS(Sheet1!$E:$E, Sheet2!$A52)+COUNTIFS(Sheet1!$H:$H, Sheet2!$A52)+COUNTIFS(Sheet1!$K:$K, Sheet2!$A52)+COUNTIFS(Sheet1!$N:$N, Sheet2!$A52)</f>
        <v>0</v>
      </c>
      <c r="C52" s="53">
        <f>COUNTIF(Sheet1!$D:$D, Sheet2!$A52)+COUNTIFS(Sheet1!$G:$G, Sheet2!$A52)+COUNTIFS(Sheet1!$J:$J, Sheet2!$A52)+COUNTIFS(Sheet1!$M:$M, Sheet2!$A52)+COUNTIFS(Sheet1!$P:$P, Sheet2!$A52)</f>
        <v>0</v>
      </c>
      <c r="D52" s="53">
        <f t="shared" si="3"/>
        <v>0</v>
      </c>
      <c r="F52" s="53">
        <f>COUNTIFS(Sheet1!$3:$3, Sheet2!$A52)+COUNTIFS(Sheet1!$14:$14, Sheet2!$A52)+COUNTIFS(Sheet1!$24:$24, Sheet2!$A52)+COUNTIFS(Sheet1!$34:$34, Sheet2!$A52)+COUNTIFS(Sheet1!$44:$44, Sheet2!$A52)+COUNTIFS(Sheet1!$54:$54, Sheet2!$A52)+COUNTIFS(Sheet1!$64:$64, Sheet2!$A52)+COUNTIFS(Sheet1!$74:$74, Sheet2!$A52)+COUNTIFS(Sheet1!$84:$84, Sheet2!$A52)</f>
        <v>0</v>
      </c>
      <c r="G52" s="53">
        <f>COUNTIFS(Sheet1!$10:$10, Sheet2!$A52)+COUNTIFS(Sheet1!$20:$20, Sheet2!$A52)+COUNTIFS(Sheet1!$30:$30, Sheet2!$A52)+COUNTIFS(Sheet1!$40:$40, Sheet2!$A52)+COUNTIFS(Sheet1!$50:$50, Sheet2!$A52)+COUNTIFS(Sheet1!$60:$60, Sheet2!$A52)+COUNTIFS(Sheet1!$70:$70, Sheet2!$A52)+COUNTIFS(Sheet1!$80:$80, Sheet2!$A52)+COUNTIFS(Sheet1!$90:$90, Sheet2!$A52)</f>
        <v>0</v>
      </c>
      <c r="H52" s="49">
        <f>COUNTIFS(Sheet1!$N:$P, Sheet2!A52)</f>
        <v>0</v>
      </c>
      <c r="J52" s="49">
        <f>COUNTIFS(Sheet1!$3:$10, Sheet2!$A52)</f>
        <v>0</v>
      </c>
      <c r="K52" s="49">
        <f>COUNTIFS(Sheet1!$14:$20, Sheet2!$A52)</f>
        <v>0</v>
      </c>
      <c r="L52" s="49">
        <f>COUNTIFS(Sheet1!$24:$30, Sheet2!$A52)</f>
        <v>0</v>
      </c>
      <c r="M52" s="49">
        <f>COUNTIFS(Sheet1!$34:$40, Sheet2!$A52)</f>
        <v>0</v>
      </c>
      <c r="N52" s="49">
        <f>COUNTIFS(Sheet1!$44:$50, Sheet2!$A52)</f>
        <v>0</v>
      </c>
      <c r="O52" s="49">
        <f>COUNTIFS(Sheet1!$54:$60, Sheet2!$A52)</f>
        <v>0</v>
      </c>
      <c r="P52" s="49">
        <f>COUNTIFS(Sheet1!$64:$70, Sheet2!$A52)</f>
        <v>0</v>
      </c>
      <c r="Q52" s="49">
        <f>COUNTIFS(Sheet1!$74:$80, Sheet2!$A52)</f>
        <v>0</v>
      </c>
      <c r="R52" s="49">
        <f>COUNTIFS(Sheet1!$84:$90, Sheet2!$A52)</f>
        <v>0</v>
      </c>
    </row>
  </sheetData>
  <phoneticPr fontId="4" type="noConversion"/>
  <conditionalFormatting sqref="J2:R1048576">
    <cfRule type="cellIs" dxfId="40" priority="1" operator="greaterThan">
      <formula>2.5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Orange County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Stratman, Nichol M</dc:creator>
  <cp:lastModifiedBy>Stratman, Nichol M</cp:lastModifiedBy>
  <dcterms:created xsi:type="dcterms:W3CDTF">2024-02-12T17:31:36Z</dcterms:created>
  <dcterms:modified xsi:type="dcterms:W3CDTF">2025-08-26T18:53:07Z</dcterms:modified>
</cp:coreProperties>
</file>