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am Standigs" sheetId="1" r:id="rId3"/>
    <sheet state="visible" name="ALL-GMC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<sst xmlns="http://schemas.openxmlformats.org/spreadsheetml/2006/main" count="460" uniqueCount="128">
  <si>
    <t>GMC Girls Golf 2018</t>
  </si>
  <si>
    <t xml:space="preserve"> </t>
  </si>
  <si>
    <t>Year</t>
  </si>
  <si>
    <t>Teams</t>
  </si>
  <si>
    <t>B' Stone</t>
  </si>
  <si>
    <t>G' Firld</t>
  </si>
  <si>
    <t>Currie</t>
  </si>
  <si>
    <t>WCC</t>
  </si>
  <si>
    <t>Woodside</t>
  </si>
  <si>
    <t>G' Field</t>
  </si>
  <si>
    <t>Total</t>
  </si>
  <si>
    <t>TE/W</t>
  </si>
  <si>
    <t>Brookfield Central</t>
  </si>
  <si>
    <t>Rachel</t>
  </si>
  <si>
    <t>Kauflin</t>
  </si>
  <si>
    <t>Brookfield East</t>
  </si>
  <si>
    <t>Menomonee Falls</t>
  </si>
  <si>
    <t>BC</t>
  </si>
  <si>
    <t>Hamilton</t>
  </si>
  <si>
    <t>DSHA</t>
  </si>
  <si>
    <t>Sarah</t>
  </si>
  <si>
    <t>Germantown</t>
  </si>
  <si>
    <t>Tosa</t>
  </si>
  <si>
    <t>Balding</t>
  </si>
  <si>
    <t>SH</t>
  </si>
  <si>
    <t>Kirsten</t>
  </si>
  <si>
    <t>Leonardi</t>
  </si>
  <si>
    <t>BE</t>
  </si>
  <si>
    <t>Anouska</t>
  </si>
  <si>
    <t>Siva</t>
  </si>
  <si>
    <t>Bonnie</t>
  </si>
  <si>
    <t>Jin</t>
  </si>
  <si>
    <t>Sami</t>
  </si>
  <si>
    <t>Krutz</t>
  </si>
  <si>
    <t>MF</t>
  </si>
  <si>
    <t>CJ</t>
  </si>
  <si>
    <t>Romero</t>
  </si>
  <si>
    <t>Kyley</t>
  </si>
  <si>
    <t>Wipper</t>
  </si>
  <si>
    <t>Bella</t>
  </si>
  <si>
    <t>Dory</t>
  </si>
  <si>
    <t>Allie</t>
  </si>
  <si>
    <t>Gosenheimer</t>
  </si>
  <si>
    <t>Amanda</t>
  </si>
  <si>
    <t>Meyer</t>
  </si>
  <si>
    <t>Maddie</t>
  </si>
  <si>
    <t>Krogwold</t>
  </si>
  <si>
    <t>Maggie</t>
  </si>
  <si>
    <t>Doyle</t>
  </si>
  <si>
    <t>Cosette</t>
  </si>
  <si>
    <t>Schefelker</t>
  </si>
  <si>
    <t xml:space="preserve">DS </t>
  </si>
  <si>
    <t xml:space="preserve">Anna </t>
  </si>
  <si>
    <t>Cesarz</t>
  </si>
  <si>
    <t>Mary</t>
  </si>
  <si>
    <t>Bundalo</t>
  </si>
  <si>
    <t>Lily</t>
  </si>
  <si>
    <t>Pietz</t>
  </si>
  <si>
    <t>Megan</t>
  </si>
  <si>
    <t>McDonald</t>
  </si>
  <si>
    <t>Hadley</t>
  </si>
  <si>
    <t>Mueller</t>
  </si>
  <si>
    <t>Ashley</t>
  </si>
  <si>
    <t>Johnson</t>
  </si>
  <si>
    <t>GT</t>
  </si>
  <si>
    <t>Mya</t>
  </si>
  <si>
    <t>Edwards</t>
  </si>
  <si>
    <t>Julia</t>
  </si>
  <si>
    <t>Nolde</t>
  </si>
  <si>
    <t>Tarcin</t>
  </si>
  <si>
    <t>Grace</t>
  </si>
  <si>
    <t>Klubertanz</t>
  </si>
  <si>
    <t>Ellie</t>
  </si>
  <si>
    <t>Sprecher</t>
  </si>
  <si>
    <t>Sam</t>
  </si>
  <si>
    <t>Garoukian</t>
  </si>
  <si>
    <t xml:space="preserve">Maggie </t>
  </si>
  <si>
    <t>DS</t>
  </si>
  <si>
    <t>Scrobel</t>
  </si>
  <si>
    <t>Mia</t>
  </si>
  <si>
    <t>Jensen</t>
  </si>
  <si>
    <t>Lane</t>
  </si>
  <si>
    <t>Chandler</t>
  </si>
  <si>
    <t>Yow</t>
  </si>
  <si>
    <t>Elsa</t>
  </si>
  <si>
    <t>Mager</t>
  </si>
  <si>
    <t>Olivia</t>
  </si>
  <si>
    <t>McSorley</t>
  </si>
  <si>
    <t>Anne</t>
  </si>
  <si>
    <t>Naumann</t>
  </si>
  <si>
    <t>Paige</t>
  </si>
  <si>
    <t>Knodl</t>
  </si>
  <si>
    <t>Mahika</t>
  </si>
  <si>
    <t>Mohan</t>
  </si>
  <si>
    <t>Gabby</t>
  </si>
  <si>
    <t>Holz</t>
  </si>
  <si>
    <t>Anya</t>
  </si>
  <si>
    <t>Rushmer</t>
  </si>
  <si>
    <t>Caroline</t>
  </si>
  <si>
    <t>Lodes</t>
  </si>
  <si>
    <t>Mickey</t>
  </si>
  <si>
    <t>Topp</t>
  </si>
  <si>
    <t>Kaylin</t>
  </si>
  <si>
    <t>O'Donnell</t>
  </si>
  <si>
    <t>Emma</t>
  </si>
  <si>
    <t>Gifford</t>
  </si>
  <si>
    <t>Kathleen</t>
  </si>
  <si>
    <t>Steiner</t>
  </si>
  <si>
    <t>Hannah</t>
  </si>
  <si>
    <t>Eckl</t>
  </si>
  <si>
    <t>Sophie</t>
  </si>
  <si>
    <t>Hardman</t>
  </si>
  <si>
    <t>Alyssa</t>
  </si>
  <si>
    <t>Mussfeldt</t>
  </si>
  <si>
    <t>L.</t>
  </si>
  <si>
    <t>Balsbaugh</t>
  </si>
  <si>
    <t>Morgan</t>
  </si>
  <si>
    <t>Donnelly</t>
  </si>
  <si>
    <t>Gabi</t>
  </si>
  <si>
    <t>Cox</t>
  </si>
  <si>
    <t>Tosa East / West</t>
  </si>
  <si>
    <t>Comincioli</t>
  </si>
  <si>
    <t>Brenna</t>
  </si>
  <si>
    <t>Powers</t>
  </si>
  <si>
    <t>Alisha</t>
  </si>
  <si>
    <t>Kulkari</t>
  </si>
  <si>
    <t>Sussex Hamilton</t>
  </si>
  <si>
    <t>Kulkarni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</si>
</sst>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rgb="FF000000"/>
      <name val="Calibri"/>
    </font>
    <font>
      <b/>
      <i/>
      <sz val="36.0"/>
      <name val="Arial Narrow"/>
    </font>
    <font>
      <i/>
      <sz val="10.0"/>
      <name val="Arial Narrow"/>
    </font>
    <font>
      <i/>
      <sz val="36.0"/>
      <name val="Arial Narrow"/>
    </font>
    <font>
      <b/>
      <i/>
      <sz val="10.0"/>
      <color rgb="FFFFFFFF"/>
      <name val="Arial Narrow"/>
    </font>
    <font>
      <i/>
      <sz val="10.0"/>
      <color rgb="FFFFFFFF"/>
      <name val="Arial Narrow"/>
    </font>
    <font>
      <b/>
      <i/>
      <sz val="7.0"/>
      <color rgb="FFFFFFFF"/>
      <name val="Arial Narrow"/>
    </font>
    <font>
      <b/>
      <i/>
      <sz val="6.0"/>
      <color rgb="FFFFFFFF"/>
      <name val="Arial Narrow"/>
    </font>
    <font>
      <b/>
      <i/>
      <sz val="8.0"/>
      <name val="Arial Narrow"/>
    </font>
    <font>
      <b/>
      <i/>
      <sz val="10.0"/>
      <name val="Arial Narrow"/>
    </font>
    <font>
      <i/>
      <sz val="7.0"/>
      <color rgb="FFFFFFFF"/>
      <name val="Arial Narrow"/>
    </font>
    <font>
      <b/>
      <i/>
      <sz val="10.0"/>
      <color rgb="FF000000"/>
      <name val="Arial Narrow"/>
    </font>
    <font>
      <sz val="10.0"/>
      <color rgb="FF000000"/>
      <name val="Arial Narrow"/>
    </font>
    <font>
      <sz val="11.0"/>
      <color rgb="FF000000"/>
      <name val="Arial Narrow"/>
    </font>
    <font>
      <b/>
      <i/>
      <sz val="11.0"/>
      <color rgb="FF000000"/>
      <name val="Arial Narrow"/>
    </font>
    <font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99"/>
        <bgColor rgb="FFFFFF99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/>
      <right/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4" fillId="2" fontId="4" numFmtId="0" xfId="0" applyAlignment="1" applyBorder="1" applyFill="1" applyFont="1">
      <alignment horizontal="left" shrinkToFit="0" vertical="bottom" wrapText="0"/>
    </xf>
    <xf borderId="5" fillId="2" fontId="5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5" fillId="2" fontId="6" numFmtId="0" xfId="0" applyAlignment="1" applyBorder="1" applyFont="1">
      <alignment horizontal="center" shrinkToFit="0" vertical="bottom" wrapText="0"/>
    </xf>
    <xf borderId="4" fillId="2" fontId="4" numFmtId="0" xfId="0" applyAlignment="1" applyBorder="1" applyFont="1">
      <alignment shrinkToFit="0" vertical="bottom" wrapText="0"/>
    </xf>
    <xf borderId="5" fillId="2" fontId="7" numFmtId="0" xfId="0" applyAlignment="1" applyBorder="1" applyFont="1">
      <alignment horizontal="center" shrinkToFit="0" vertical="bottom" wrapText="0"/>
    </xf>
    <xf borderId="6" fillId="2" fontId="6" numFmtId="0" xfId="0" applyAlignment="1" applyBorder="1" applyFont="1">
      <alignment horizontal="center" shrinkToFit="0" vertical="bottom" wrapText="0"/>
    </xf>
    <xf borderId="1" fillId="0" fontId="8" numFmtId="0" xfId="0" applyAlignment="1" applyBorder="1" applyFont="1">
      <alignment horizontal="left" shrinkToFit="0" vertical="bottom" wrapText="0"/>
    </xf>
    <xf borderId="2" fillId="0" fontId="9" numFmtId="0" xfId="0" applyAlignment="1" applyBorder="1" applyFont="1">
      <alignment shrinkToFit="0" vertical="bottom" wrapText="0"/>
    </xf>
    <xf borderId="7" fillId="0" fontId="9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2" fillId="0" fontId="9" numFmtId="0" xfId="0" applyAlignment="1" applyBorder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0"/>
    </xf>
    <xf borderId="8" fillId="3" fontId="9" numFmtId="0" xfId="0" applyAlignment="1" applyBorder="1" applyFill="1" applyFont="1">
      <alignment horizontal="center" shrinkToFit="0" vertical="bottom" wrapText="0"/>
    </xf>
    <xf borderId="6" fillId="3" fontId="9" numFmtId="0" xfId="0" applyAlignment="1" applyBorder="1" applyFont="1">
      <alignment horizontal="center" shrinkToFit="0" vertical="bottom" wrapText="0"/>
    </xf>
    <xf borderId="9" fillId="0" fontId="9" numFmtId="0" xfId="0" applyAlignment="1" applyBorder="1" applyFont="1">
      <alignment horizontal="left" shrinkToFit="0" vertical="bottom" wrapText="0"/>
    </xf>
    <xf borderId="10" fillId="0" fontId="9" numFmtId="0" xfId="0" applyAlignment="1" applyBorder="1" applyFont="1">
      <alignment shrinkToFit="0" vertical="bottom" wrapText="0"/>
    </xf>
    <xf borderId="11" fillId="0" fontId="9" numFmtId="0" xfId="0" applyAlignment="1" applyBorder="1" applyFont="1">
      <alignment shrinkToFit="0" vertical="bottom" wrapText="0"/>
    </xf>
    <xf borderId="12" fillId="0" fontId="9" numFmtId="0" xfId="0" applyAlignment="1" applyBorder="1" applyFont="1">
      <alignment shrinkToFit="0" vertical="bottom" wrapText="0"/>
    </xf>
    <xf borderId="12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3" fillId="3" fontId="9" numFmtId="0" xfId="0" applyAlignment="1" applyBorder="1" applyFont="1">
      <alignment horizontal="center" shrinkToFit="0" vertical="bottom" wrapText="0"/>
    </xf>
    <xf borderId="14" fillId="3" fontId="9" numFmtId="0" xfId="0" applyAlignment="1" applyBorder="1" applyFont="1">
      <alignment horizontal="center" shrinkToFit="0" vertical="bottom" wrapText="0"/>
    </xf>
    <xf borderId="0" fillId="0" fontId="9" numFmtId="0" xfId="0" applyAlignment="1" applyFont="1">
      <alignment horizontal="left" shrinkToFit="0" vertical="bottom" wrapText="0"/>
    </xf>
    <xf borderId="7" fillId="0" fontId="9" numFmtId="0" xfId="0" applyAlignment="1" applyBorder="1" applyFont="1">
      <alignment horizontal="left" shrinkToFit="0" vertical="bottom" wrapText="0"/>
    </xf>
    <xf borderId="15" fillId="3" fontId="9" numFmtId="0" xfId="0" applyAlignment="1" applyBorder="1" applyFont="1">
      <alignment horizontal="center" shrinkToFit="0" vertical="bottom" wrapText="0"/>
    </xf>
    <xf borderId="11" fillId="0" fontId="9" numFmtId="0" xfId="0" applyAlignment="1" applyBorder="1" applyFont="1">
      <alignment horizontal="left" shrinkToFit="0" vertical="bottom" wrapText="0"/>
    </xf>
    <xf borderId="5" fillId="2" fontId="4" numFmtId="0" xfId="0" applyAlignment="1" applyBorder="1" applyFont="1">
      <alignment shrinkToFit="0" vertical="bottom" wrapText="0"/>
    </xf>
    <xf borderId="5" fillId="2" fontId="10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0" fontId="8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3" fillId="0" fontId="9" numFmtId="0" xfId="0" applyAlignment="1" applyBorder="1" applyFont="1">
      <alignment horizontal="center" shrinkToFit="0" vertical="bottom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shrinkToFit="0" vertical="bottom" wrapText="0"/>
    </xf>
    <xf borderId="0" fillId="0" fontId="14" numFmtId="0" xfId="0" applyAlignment="1" applyFont="1">
      <alignment horizontal="left" shrinkToFit="0" vertical="bottom" wrapText="0"/>
    </xf>
    <xf borderId="0" fillId="0" fontId="14" numFmtId="0" xfId="0" applyAlignment="1" applyFont="1">
      <alignment shrinkToFit="0" vertical="bottom" wrapText="0"/>
    </xf>
    <xf borderId="15" fillId="2" fontId="4" numFmtId="0" xfId="0" applyAlignment="1" applyBorder="1" applyFont="1">
      <alignment horizontal="left" shrinkToFit="0" vertical="bottom" wrapText="0"/>
    </xf>
    <xf borderId="15" fillId="2" fontId="9" numFmtId="0" xfId="0" applyAlignment="1" applyBorder="1" applyFont="1">
      <alignment shrinkToFit="0" vertical="bottom" wrapText="0"/>
    </xf>
    <xf borderId="15" fillId="2" fontId="10" numFmtId="0" xfId="0" applyAlignment="1" applyBorder="1" applyFont="1">
      <alignment horizontal="center" shrinkToFit="0" vertical="bottom" wrapText="0"/>
    </xf>
    <xf borderId="16" fillId="2" fontId="6" numFmtId="0" xfId="0" applyAlignment="1" applyBorder="1" applyFont="1">
      <alignment horizontal="center" shrinkToFit="0" vertical="bottom" wrapText="0"/>
    </xf>
    <xf borderId="16" fillId="2" fontId="7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8.0"/>
    <col customWidth="1" min="3" max="3" width="10.57"/>
    <col customWidth="1" min="4" max="4" width="8.0"/>
    <col customWidth="1" min="5" max="5" width="6.43"/>
    <col customWidth="1" min="6" max="6" width="6.71"/>
    <col customWidth="1" min="7" max="7" width="7.0"/>
    <col customWidth="1" min="8" max="8" width="6.14"/>
    <col customWidth="1" min="9" max="9" width="7.0"/>
    <col customWidth="1" min="10" max="10" width="7.43"/>
    <col customWidth="1" min="11" max="11" width="7.0"/>
    <col customWidth="1" min="12" max="26" width="8.0"/>
  </cols>
  <sheetData>
    <row r="1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6.5" customHeight="1">
      <c r="A2" s="4"/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>
      <c r="A3" s="9" t="s">
        <v>3</v>
      </c>
      <c r="B3" s="6"/>
      <c r="C3" s="6"/>
      <c r="D3" s="6"/>
      <c r="E3" s="8" t="s">
        <v>4</v>
      </c>
      <c r="F3" s="8" t="s">
        <v>9</v>
      </c>
      <c r="G3" s="8" t="s">
        <v>6</v>
      </c>
      <c r="H3" s="8" t="s">
        <v>7</v>
      </c>
      <c r="I3" s="10" t="s">
        <v>8</v>
      </c>
      <c r="J3" s="10" t="s">
        <v>8</v>
      </c>
      <c r="K3" s="11" t="s">
        <v>10</v>
      </c>
    </row>
    <row r="4">
      <c r="A4" s="14" t="s">
        <v>12</v>
      </c>
      <c r="B4" s="15"/>
      <c r="C4" s="15"/>
      <c r="D4" s="15"/>
      <c r="E4" s="17">
        <v>7.0</v>
      </c>
      <c r="F4" s="17">
        <v>7.0</v>
      </c>
      <c r="G4" s="17">
        <v>7.0</v>
      </c>
      <c r="H4" s="17">
        <v>7.0</v>
      </c>
      <c r="I4" s="17">
        <v>7.0</v>
      </c>
      <c r="J4" s="17">
        <v>14.0</v>
      </c>
      <c r="K4" s="18">
        <f t="shared" ref="K4:K10" si="1">SUM(E4:J4)</f>
        <v>49</v>
      </c>
    </row>
    <row r="5">
      <c r="A5" s="14" t="s">
        <v>15</v>
      </c>
      <c r="B5" s="15"/>
      <c r="C5" s="15"/>
      <c r="D5" s="15"/>
      <c r="E5" s="17">
        <v>6.0</v>
      </c>
      <c r="F5" s="17">
        <v>5.0</v>
      </c>
      <c r="G5" s="17">
        <v>6.0</v>
      </c>
      <c r="H5" s="17">
        <v>6.0</v>
      </c>
      <c r="I5" s="17">
        <v>6.0</v>
      </c>
      <c r="J5" s="17">
        <v>10.0</v>
      </c>
      <c r="K5" s="18">
        <f t="shared" si="1"/>
        <v>39</v>
      </c>
    </row>
    <row r="6">
      <c r="A6" s="14" t="s">
        <v>16</v>
      </c>
      <c r="B6" s="15"/>
      <c r="C6" s="15"/>
      <c r="D6" s="15"/>
      <c r="E6" s="17">
        <v>5.0</v>
      </c>
      <c r="F6" s="17">
        <v>4.0</v>
      </c>
      <c r="G6" s="17">
        <v>5.0</v>
      </c>
      <c r="H6" s="17">
        <v>4.0</v>
      </c>
      <c r="I6" s="17">
        <v>5.0</v>
      </c>
      <c r="J6" s="17">
        <v>12.0</v>
      </c>
      <c r="K6" s="18">
        <f t="shared" si="1"/>
        <v>35</v>
      </c>
    </row>
    <row r="7">
      <c r="A7" s="14" t="s">
        <v>18</v>
      </c>
      <c r="B7" s="15"/>
      <c r="C7" s="15"/>
      <c r="D7" s="15"/>
      <c r="E7" s="17">
        <v>4.0</v>
      </c>
      <c r="F7" s="17">
        <v>6.0</v>
      </c>
      <c r="G7" s="17">
        <v>4.0</v>
      </c>
      <c r="H7" s="17">
        <v>5.0</v>
      </c>
      <c r="I7" s="17">
        <v>4.0</v>
      </c>
      <c r="J7" s="17">
        <v>8.0</v>
      </c>
      <c r="K7" s="18">
        <f t="shared" si="1"/>
        <v>31</v>
      </c>
    </row>
    <row r="8">
      <c r="A8" s="14" t="s">
        <v>19</v>
      </c>
      <c r="B8" s="15"/>
      <c r="C8" s="15"/>
      <c r="D8" s="15"/>
      <c r="E8" s="17">
        <v>1.0</v>
      </c>
      <c r="F8" s="17">
        <v>1.5</v>
      </c>
      <c r="G8" s="17">
        <v>3.0</v>
      </c>
      <c r="H8" s="17">
        <v>3.0</v>
      </c>
      <c r="I8" s="17">
        <v>1.0</v>
      </c>
      <c r="J8" s="17">
        <v>6.0</v>
      </c>
      <c r="K8" s="18">
        <f t="shared" si="1"/>
        <v>15.5</v>
      </c>
    </row>
    <row r="9">
      <c r="A9" s="14" t="s">
        <v>21</v>
      </c>
      <c r="B9" s="15"/>
      <c r="C9" s="15"/>
      <c r="D9" s="15"/>
      <c r="E9" s="17">
        <v>2.0</v>
      </c>
      <c r="F9" s="17">
        <v>3.0</v>
      </c>
      <c r="G9" s="17">
        <v>1.0</v>
      </c>
      <c r="H9" s="17">
        <v>2.0</v>
      </c>
      <c r="I9" s="17">
        <v>3.0</v>
      </c>
      <c r="J9" s="17">
        <v>4.0</v>
      </c>
      <c r="K9" s="18">
        <f t="shared" si="1"/>
        <v>15</v>
      </c>
    </row>
    <row r="10" ht="15.75" customHeight="1">
      <c r="A10" s="22" t="s">
        <v>22</v>
      </c>
      <c r="B10" s="23"/>
      <c r="C10" s="23"/>
      <c r="D10" s="23"/>
      <c r="E10" s="24">
        <v>3.0</v>
      </c>
      <c r="F10" s="24">
        <v>1.5</v>
      </c>
      <c r="G10" s="24">
        <v>2.0</v>
      </c>
      <c r="H10" s="24">
        <v>1.0</v>
      </c>
      <c r="I10" s="24">
        <v>2.0</v>
      </c>
      <c r="J10" s="24">
        <v>2.0</v>
      </c>
      <c r="K10" s="26">
        <f t="shared" si="1"/>
        <v>11.5</v>
      </c>
    </row>
    <row r="11" ht="15.7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15.75" customHeight="1">
      <c r="A12" s="5" t="s">
        <v>12</v>
      </c>
      <c r="B12" s="6"/>
      <c r="C12" s="6"/>
      <c r="D12" s="8" t="s">
        <v>2</v>
      </c>
      <c r="E12" s="8" t="s">
        <v>4</v>
      </c>
      <c r="F12" s="8" t="s">
        <v>9</v>
      </c>
      <c r="G12" s="8" t="s">
        <v>6</v>
      </c>
      <c r="H12" s="8" t="s">
        <v>7</v>
      </c>
      <c r="I12" s="10" t="s">
        <v>8</v>
      </c>
      <c r="J12" s="10" t="s">
        <v>8</v>
      </c>
      <c r="K12" s="11" t="s">
        <v>10</v>
      </c>
    </row>
    <row r="13">
      <c r="A13" s="28" t="s">
        <v>17</v>
      </c>
      <c r="B13" s="15" t="s">
        <v>20</v>
      </c>
      <c r="C13" s="15" t="s">
        <v>23</v>
      </c>
      <c r="D13" s="17">
        <v>9.0</v>
      </c>
      <c r="E13" s="17">
        <v>38.0</v>
      </c>
      <c r="F13" s="17">
        <v>40.0</v>
      </c>
      <c r="G13" s="17">
        <v>36.0</v>
      </c>
      <c r="H13" s="17">
        <v>44.0</v>
      </c>
      <c r="I13" s="17">
        <v>38.0</v>
      </c>
      <c r="J13" s="17">
        <v>76.0</v>
      </c>
      <c r="K13" s="30">
        <f t="shared" ref="K13:K17" si="2">(SUM(E13:I13)-MAX(E13:I13))+J13</f>
        <v>228</v>
      </c>
    </row>
    <row r="14">
      <c r="A14" s="28" t="s">
        <v>17</v>
      </c>
      <c r="B14" s="15" t="s">
        <v>30</v>
      </c>
      <c r="C14" s="15" t="s">
        <v>31</v>
      </c>
      <c r="D14" s="17">
        <v>12.0</v>
      </c>
      <c r="E14" s="17">
        <v>40.0</v>
      </c>
      <c r="F14" s="17">
        <v>38.0</v>
      </c>
      <c r="G14" s="17">
        <v>36.0</v>
      </c>
      <c r="H14" s="17">
        <v>43.0</v>
      </c>
      <c r="I14" s="17">
        <v>40.0</v>
      </c>
      <c r="J14" s="17">
        <v>85.0</v>
      </c>
      <c r="K14" s="30">
        <f t="shared" si="2"/>
        <v>239</v>
      </c>
    </row>
    <row r="15">
      <c r="A15" s="28" t="s">
        <v>17</v>
      </c>
      <c r="B15" s="15" t="s">
        <v>32</v>
      </c>
      <c r="C15" s="15" t="s">
        <v>33</v>
      </c>
      <c r="D15" s="17">
        <v>11.0</v>
      </c>
      <c r="E15" s="17">
        <v>40.0</v>
      </c>
      <c r="F15" s="17">
        <v>39.0</v>
      </c>
      <c r="G15" s="17">
        <v>39.0</v>
      </c>
      <c r="H15" s="17">
        <v>42.0</v>
      </c>
      <c r="I15" s="17">
        <v>41.0</v>
      </c>
      <c r="J15" s="17">
        <v>82.0</v>
      </c>
      <c r="K15" s="30">
        <f t="shared" si="2"/>
        <v>241</v>
      </c>
    </row>
    <row r="16">
      <c r="A16" s="28" t="s">
        <v>17</v>
      </c>
      <c r="B16" s="15" t="s">
        <v>35</v>
      </c>
      <c r="C16" s="15" t="s">
        <v>36</v>
      </c>
      <c r="D16" s="17">
        <v>10.0</v>
      </c>
      <c r="E16" s="17">
        <v>42.0</v>
      </c>
      <c r="F16" s="17">
        <v>39.0</v>
      </c>
      <c r="G16" s="17">
        <v>42.0</v>
      </c>
      <c r="H16" s="17">
        <v>48.0</v>
      </c>
      <c r="I16" s="17">
        <v>44.0</v>
      </c>
      <c r="J16" s="17">
        <v>88.0</v>
      </c>
      <c r="K16" s="30">
        <f t="shared" si="2"/>
        <v>255</v>
      </c>
    </row>
    <row r="17">
      <c r="A17" s="28" t="s">
        <v>17</v>
      </c>
      <c r="B17" s="15" t="s">
        <v>37</v>
      </c>
      <c r="C17" s="15" t="s">
        <v>38</v>
      </c>
      <c r="D17" s="17">
        <v>10.0</v>
      </c>
      <c r="E17" s="17">
        <v>44.0</v>
      </c>
      <c r="F17" s="17">
        <v>44.0</v>
      </c>
      <c r="G17" s="17">
        <v>45.0</v>
      </c>
      <c r="H17" s="17">
        <v>45.0</v>
      </c>
      <c r="I17" s="17">
        <v>42.0</v>
      </c>
      <c r="J17" s="17">
        <v>96.0</v>
      </c>
      <c r="K17" s="30">
        <f t="shared" si="2"/>
        <v>271</v>
      </c>
    </row>
    <row r="18">
      <c r="A18" s="28" t="s">
        <v>17</v>
      </c>
      <c r="B18" s="15" t="s">
        <v>41</v>
      </c>
      <c r="C18" s="15" t="s">
        <v>42</v>
      </c>
      <c r="D18" s="17">
        <v>10.0</v>
      </c>
      <c r="E18" s="17"/>
      <c r="F18" s="17"/>
      <c r="G18" s="17"/>
      <c r="H18" s="17"/>
      <c r="I18" s="17">
        <v>46.0</v>
      </c>
      <c r="J18" s="17"/>
      <c r="K18" s="30"/>
    </row>
    <row r="19">
      <c r="A19" s="28" t="s">
        <v>17</v>
      </c>
      <c r="B19" s="15" t="s">
        <v>43</v>
      </c>
      <c r="C19" s="15" t="s">
        <v>44</v>
      </c>
      <c r="D19" s="17">
        <v>11.0</v>
      </c>
      <c r="E19" s="17"/>
      <c r="F19" s="17">
        <v>46.0</v>
      </c>
      <c r="G19" s="17">
        <v>45.0</v>
      </c>
      <c r="H19" s="17"/>
      <c r="I19" s="17"/>
      <c r="J19" s="17"/>
      <c r="K19" s="30" t="s">
        <v>1</v>
      </c>
    </row>
    <row r="20">
      <c r="A20" s="28" t="s">
        <v>17</v>
      </c>
      <c r="B20" s="15" t="s">
        <v>47</v>
      </c>
      <c r="C20" s="15" t="s">
        <v>48</v>
      </c>
      <c r="D20" s="17">
        <v>11.0</v>
      </c>
      <c r="E20" s="17">
        <v>44.0</v>
      </c>
      <c r="F20" s="17"/>
      <c r="G20" s="17"/>
      <c r="H20" s="17">
        <v>50.0</v>
      </c>
      <c r="I20" s="17"/>
      <c r="J20" s="17">
        <v>87.0</v>
      </c>
      <c r="K20" s="30" t="s">
        <v>1</v>
      </c>
    </row>
    <row r="21" ht="15.75" customHeight="1">
      <c r="A21" s="28"/>
      <c r="B21" s="15"/>
      <c r="C21" s="15"/>
      <c r="D21" s="15"/>
      <c r="E21" s="17">
        <f t="shared" ref="E21:J21" si="3">SUM(E13:E20)-MAX(E13:E20)-LARGE(E13:E20,2)</f>
        <v>160</v>
      </c>
      <c r="F21" s="17">
        <f t="shared" si="3"/>
        <v>156</v>
      </c>
      <c r="G21" s="17">
        <f t="shared" si="3"/>
        <v>153</v>
      </c>
      <c r="H21" s="17">
        <f t="shared" si="3"/>
        <v>174</v>
      </c>
      <c r="I21" s="17">
        <f t="shared" si="3"/>
        <v>161</v>
      </c>
      <c r="J21" s="17">
        <f t="shared" si="3"/>
        <v>330</v>
      </c>
      <c r="K21" s="17"/>
    </row>
    <row r="22" ht="15.75" customHeight="1">
      <c r="A22" s="28"/>
      <c r="B22" s="15"/>
      <c r="C22" s="15" t="s">
        <v>1</v>
      </c>
      <c r="D22" s="15"/>
      <c r="E22" s="17"/>
      <c r="F22" s="17"/>
      <c r="G22" s="17"/>
      <c r="H22" s="17"/>
      <c r="I22" s="17"/>
      <c r="J22" s="17"/>
      <c r="K22" s="17"/>
    </row>
    <row r="23" ht="15.75" customHeight="1">
      <c r="A23" s="5" t="s">
        <v>16</v>
      </c>
      <c r="B23" s="32"/>
      <c r="C23" s="32"/>
      <c r="D23" s="33" t="s">
        <v>2</v>
      </c>
      <c r="E23" s="8" t="s">
        <v>4</v>
      </c>
      <c r="F23" s="8" t="s">
        <v>9</v>
      </c>
      <c r="G23" s="8" t="s">
        <v>6</v>
      </c>
      <c r="H23" s="8" t="s">
        <v>7</v>
      </c>
      <c r="I23" s="10" t="s">
        <v>8</v>
      </c>
      <c r="J23" s="10" t="s">
        <v>8</v>
      </c>
      <c r="K23" s="11" t="s">
        <v>10</v>
      </c>
    </row>
    <row r="24" ht="15.75" customHeight="1">
      <c r="A24" s="28" t="s">
        <v>34</v>
      </c>
      <c r="B24" s="15" t="s">
        <v>39</v>
      </c>
      <c r="C24" s="15" t="s">
        <v>40</v>
      </c>
      <c r="D24" s="17">
        <v>12.0</v>
      </c>
      <c r="E24" s="17">
        <v>41.0</v>
      </c>
      <c r="F24" s="17">
        <v>40.0</v>
      </c>
      <c r="G24" s="17">
        <v>40.0</v>
      </c>
      <c r="H24" s="17">
        <v>44.0</v>
      </c>
      <c r="I24" s="17">
        <v>41.0</v>
      </c>
      <c r="J24" s="17">
        <v>79.0</v>
      </c>
      <c r="K24" s="30">
        <f t="shared" ref="K24:K28" si="4">(SUM(E24:I24)-MAX(E24:I24))+J24</f>
        <v>241</v>
      </c>
    </row>
    <row r="25" ht="15.75" customHeight="1">
      <c r="A25" s="28" t="s">
        <v>34</v>
      </c>
      <c r="B25" s="15" t="s">
        <v>49</v>
      </c>
      <c r="C25" s="15" t="s">
        <v>50</v>
      </c>
      <c r="D25" s="17">
        <v>12.0</v>
      </c>
      <c r="E25" s="17">
        <v>41.0</v>
      </c>
      <c r="F25" s="17">
        <v>54.0</v>
      </c>
      <c r="G25" s="17">
        <v>42.0</v>
      </c>
      <c r="H25" s="17">
        <v>44.0</v>
      </c>
      <c r="I25" s="17">
        <v>46.0</v>
      </c>
      <c r="J25" s="17">
        <v>81.0</v>
      </c>
      <c r="K25" s="30">
        <f t="shared" si="4"/>
        <v>254</v>
      </c>
    </row>
    <row r="26" ht="15.75" customHeight="1">
      <c r="A26" s="28" t="s">
        <v>34</v>
      </c>
      <c r="B26" s="15" t="s">
        <v>58</v>
      </c>
      <c r="C26" s="15" t="s">
        <v>59</v>
      </c>
      <c r="D26" s="17">
        <v>12.0</v>
      </c>
      <c r="E26" s="17">
        <v>53.0</v>
      </c>
      <c r="F26" s="17">
        <v>45.0</v>
      </c>
      <c r="G26" s="17">
        <v>42.0</v>
      </c>
      <c r="H26" s="17">
        <v>52.0</v>
      </c>
      <c r="I26" s="17">
        <v>46.0</v>
      </c>
      <c r="J26" s="17">
        <v>89.0</v>
      </c>
      <c r="K26" s="30">
        <f t="shared" si="4"/>
        <v>274</v>
      </c>
    </row>
    <row r="27" ht="15.75" customHeight="1">
      <c r="A27" s="28" t="s">
        <v>34</v>
      </c>
      <c r="B27" s="15" t="s">
        <v>56</v>
      </c>
      <c r="C27" s="15" t="s">
        <v>57</v>
      </c>
      <c r="D27" s="17">
        <v>9.0</v>
      </c>
      <c r="E27" s="17">
        <v>47.0</v>
      </c>
      <c r="F27" s="17">
        <v>44.0</v>
      </c>
      <c r="G27" s="17">
        <v>52.0</v>
      </c>
      <c r="H27" s="17">
        <v>50.0</v>
      </c>
      <c r="I27" s="17">
        <v>44.0</v>
      </c>
      <c r="J27" s="17">
        <v>89.0</v>
      </c>
      <c r="K27" s="30">
        <f t="shared" si="4"/>
        <v>274</v>
      </c>
    </row>
    <row r="28" ht="15.75" customHeight="1">
      <c r="A28" s="28" t="s">
        <v>34</v>
      </c>
      <c r="B28" s="15" t="s">
        <v>62</v>
      </c>
      <c r="C28" s="15" t="s">
        <v>69</v>
      </c>
      <c r="D28" s="17">
        <v>11.0</v>
      </c>
      <c r="E28" s="17">
        <v>52.0</v>
      </c>
      <c r="F28" s="17">
        <v>50.0</v>
      </c>
      <c r="G28" s="17">
        <v>50.0</v>
      </c>
      <c r="H28" s="17">
        <v>60.0</v>
      </c>
      <c r="I28" s="17">
        <v>51.0</v>
      </c>
      <c r="J28" s="17">
        <v>116.0</v>
      </c>
      <c r="K28" s="30">
        <f t="shared" si="4"/>
        <v>319</v>
      </c>
    </row>
    <row r="29" ht="15.75" customHeight="1">
      <c r="A29" s="28" t="s">
        <v>34</v>
      </c>
      <c r="B29" s="15" t="s">
        <v>72</v>
      </c>
      <c r="C29" s="15" t="s">
        <v>73</v>
      </c>
      <c r="D29" s="17">
        <v>12.0</v>
      </c>
      <c r="E29" s="17"/>
      <c r="F29" s="17">
        <v>52.0</v>
      </c>
      <c r="G29" s="17">
        <v>52.0</v>
      </c>
      <c r="H29" s="17">
        <v>54.0</v>
      </c>
      <c r="I29" s="17">
        <v>53.0</v>
      </c>
      <c r="J29" s="17">
        <v>95.0</v>
      </c>
      <c r="K29" s="30">
        <f>(SUM(E29:I29))+J29</f>
        <v>306</v>
      </c>
    </row>
    <row r="30" ht="15.75" customHeight="1">
      <c r="A30" s="28" t="s">
        <v>34</v>
      </c>
      <c r="B30" s="15" t="s">
        <v>76</v>
      </c>
      <c r="C30" s="15" t="s">
        <v>78</v>
      </c>
      <c r="D30" s="17">
        <v>10.0</v>
      </c>
      <c r="E30" s="17">
        <v>53.0</v>
      </c>
      <c r="F30" s="17"/>
      <c r="G30" s="17"/>
      <c r="H30" s="17"/>
      <c r="I30" s="17"/>
      <c r="J30" s="17"/>
      <c r="K30" s="30" t="s">
        <v>1</v>
      </c>
    </row>
    <row r="31" ht="15.75" customHeight="1">
      <c r="A31" s="28"/>
      <c r="B31" s="15"/>
      <c r="C31" s="15"/>
      <c r="D31" s="17"/>
      <c r="E31" s="17">
        <f t="shared" ref="E31:J31" si="5">SUM(E24:E30)-MAX(E24:E30)-LARGE(E24:E30,2)</f>
        <v>181</v>
      </c>
      <c r="F31" s="17">
        <f t="shared" si="5"/>
        <v>179</v>
      </c>
      <c r="G31" s="17">
        <f t="shared" si="5"/>
        <v>174</v>
      </c>
      <c r="H31" s="17">
        <f t="shared" si="5"/>
        <v>190</v>
      </c>
      <c r="I31" s="17">
        <f t="shared" si="5"/>
        <v>177</v>
      </c>
      <c r="J31" s="17">
        <f t="shared" si="5"/>
        <v>338</v>
      </c>
      <c r="K31" s="17" t="s">
        <v>1</v>
      </c>
    </row>
    <row r="32" ht="15.75" customHeight="1">
      <c r="A32" s="28"/>
      <c r="B32" s="15"/>
      <c r="C32" s="15"/>
      <c r="D32" s="17"/>
      <c r="E32" s="17"/>
      <c r="F32" s="17"/>
      <c r="G32" s="17"/>
      <c r="H32" s="17"/>
      <c r="I32" s="17"/>
      <c r="J32" s="17"/>
      <c r="K32" s="17"/>
    </row>
    <row r="33" ht="15.75" customHeight="1">
      <c r="A33" s="5" t="s">
        <v>15</v>
      </c>
      <c r="B33" s="32"/>
      <c r="C33" s="32"/>
      <c r="D33" s="33" t="s">
        <v>2</v>
      </c>
      <c r="E33" s="8" t="s">
        <v>4</v>
      </c>
      <c r="F33" s="8" t="s">
        <v>9</v>
      </c>
      <c r="G33" s="8" t="s">
        <v>6</v>
      </c>
      <c r="H33" s="8" t="s">
        <v>7</v>
      </c>
      <c r="I33" s="10" t="s">
        <v>8</v>
      </c>
      <c r="J33" s="10" t="s">
        <v>8</v>
      </c>
      <c r="K33" s="11" t="s">
        <v>10</v>
      </c>
    </row>
    <row r="34" ht="15.75" customHeight="1">
      <c r="A34" s="28" t="s">
        <v>27</v>
      </c>
      <c r="B34" s="15" t="s">
        <v>28</v>
      </c>
      <c r="C34" s="15" t="s">
        <v>29</v>
      </c>
      <c r="D34" s="17">
        <v>12.0</v>
      </c>
      <c r="E34" s="17">
        <v>40.0</v>
      </c>
      <c r="F34" s="17">
        <v>45.0</v>
      </c>
      <c r="G34" s="17">
        <v>42.0</v>
      </c>
      <c r="H34" s="17">
        <v>42.0</v>
      </c>
      <c r="I34" s="17">
        <v>36.0</v>
      </c>
      <c r="J34" s="17">
        <v>79.0</v>
      </c>
      <c r="K34" s="30">
        <f t="shared" ref="K34:K37" si="6">(SUM(E34:I34)-MAX(E34:I34))+J34</f>
        <v>239</v>
      </c>
    </row>
    <row r="35" ht="15.75" customHeight="1">
      <c r="A35" s="28" t="s">
        <v>27</v>
      </c>
      <c r="B35" s="15" t="s">
        <v>45</v>
      </c>
      <c r="C35" s="15" t="s">
        <v>46</v>
      </c>
      <c r="D35" s="17">
        <v>12.0</v>
      </c>
      <c r="E35" s="17">
        <v>44.0</v>
      </c>
      <c r="F35" s="17">
        <v>39.0</v>
      </c>
      <c r="G35" s="17">
        <v>42.0</v>
      </c>
      <c r="H35" s="17">
        <v>44.0</v>
      </c>
      <c r="I35" s="17">
        <v>46.0</v>
      </c>
      <c r="J35" s="17">
        <v>82.0</v>
      </c>
      <c r="K35" s="30">
        <f t="shared" si="6"/>
        <v>251</v>
      </c>
    </row>
    <row r="36" ht="15.75" customHeight="1">
      <c r="A36" s="28" t="s">
        <v>27</v>
      </c>
      <c r="B36" s="15" t="s">
        <v>54</v>
      </c>
      <c r="C36" s="15" t="s">
        <v>55</v>
      </c>
      <c r="D36" s="17">
        <v>12.0</v>
      </c>
      <c r="E36" s="17">
        <v>46.0</v>
      </c>
      <c r="F36" s="17">
        <v>45.0</v>
      </c>
      <c r="G36" s="17">
        <v>43.0</v>
      </c>
      <c r="H36" s="17">
        <v>47.0</v>
      </c>
      <c r="I36" s="17">
        <v>46.0</v>
      </c>
      <c r="J36" s="17">
        <v>88.0</v>
      </c>
      <c r="K36" s="30">
        <f t="shared" si="6"/>
        <v>268</v>
      </c>
    </row>
    <row r="37" ht="15.75" customHeight="1">
      <c r="A37" s="28" t="s">
        <v>27</v>
      </c>
      <c r="B37" s="15" t="s">
        <v>60</v>
      </c>
      <c r="C37" s="15" t="s">
        <v>61</v>
      </c>
      <c r="D37" s="17">
        <v>11.0</v>
      </c>
      <c r="E37" s="17">
        <v>47.0</v>
      </c>
      <c r="F37" s="17">
        <v>48.0</v>
      </c>
      <c r="G37" s="17">
        <v>42.0</v>
      </c>
      <c r="H37" s="17">
        <v>49.0</v>
      </c>
      <c r="I37" s="17">
        <v>45.0</v>
      </c>
      <c r="J37" s="17">
        <v>95.0</v>
      </c>
      <c r="K37" s="30">
        <f t="shared" si="6"/>
        <v>277</v>
      </c>
    </row>
    <row r="38" ht="15.75" customHeight="1">
      <c r="A38" s="28" t="s">
        <v>27</v>
      </c>
      <c r="B38" s="15" t="s">
        <v>86</v>
      </c>
      <c r="C38" s="15" t="s">
        <v>87</v>
      </c>
      <c r="D38" s="17">
        <v>9.0</v>
      </c>
      <c r="E38" s="17">
        <v>50.0</v>
      </c>
      <c r="F38" s="17">
        <v>52.0</v>
      </c>
      <c r="G38" s="17">
        <v>49.0</v>
      </c>
      <c r="H38" s="17">
        <v>52.0</v>
      </c>
      <c r="I38" s="17"/>
      <c r="J38" s="17"/>
      <c r="K38" s="30">
        <f>(SUM(E38:I38))+J38</f>
        <v>203</v>
      </c>
    </row>
    <row r="39" ht="15.75" customHeight="1">
      <c r="A39" s="28" t="s">
        <v>27</v>
      </c>
      <c r="B39" s="15" t="s">
        <v>92</v>
      </c>
      <c r="C39" s="15" t="s">
        <v>93</v>
      </c>
      <c r="D39" s="17">
        <v>10.0</v>
      </c>
      <c r="E39" s="17"/>
      <c r="F39" s="17">
        <v>48.0</v>
      </c>
      <c r="G39" s="17">
        <v>48.0</v>
      </c>
      <c r="H39" s="17"/>
      <c r="I39" s="17">
        <v>54.0</v>
      </c>
      <c r="J39" s="17">
        <v>109.0</v>
      </c>
      <c r="K39" s="30" t="s">
        <v>1</v>
      </c>
    </row>
    <row r="40" ht="15.75" customHeight="1">
      <c r="A40" s="28" t="s">
        <v>27</v>
      </c>
      <c r="B40" s="15" t="s">
        <v>94</v>
      </c>
      <c r="C40" s="15" t="s">
        <v>95</v>
      </c>
      <c r="D40" s="17">
        <v>11.0</v>
      </c>
      <c r="E40" s="17">
        <v>49.0</v>
      </c>
      <c r="F40" s="17"/>
      <c r="G40" s="17"/>
      <c r="H40" s="17">
        <v>48.0</v>
      </c>
      <c r="I40" s="17"/>
      <c r="J40" s="17">
        <v>94.0</v>
      </c>
      <c r="K40" s="30" t="s">
        <v>1</v>
      </c>
      <c r="N40" t="s">
        <v>1</v>
      </c>
    </row>
    <row r="41" ht="15.75" customHeight="1">
      <c r="A41" s="28"/>
      <c r="B41" s="15"/>
      <c r="C41" s="15"/>
      <c r="D41" s="17"/>
      <c r="E41" s="17">
        <f t="shared" ref="E41:H41" si="7">SUM(E34:E40)-MAX(E34:E40)-LARGE(E34:E40,2)</f>
        <v>177</v>
      </c>
      <c r="F41" s="17">
        <f t="shared" si="7"/>
        <v>177</v>
      </c>
      <c r="G41" s="17">
        <f t="shared" si="7"/>
        <v>169</v>
      </c>
      <c r="H41" s="17">
        <f t="shared" si="7"/>
        <v>181</v>
      </c>
      <c r="I41" s="17">
        <f>(SUM(I34:I40)-MAX(I34:I40))</f>
        <v>173</v>
      </c>
      <c r="J41" s="17">
        <f>SUM(J34:J40)-MAX(J34:J40)-LARGE(J34:J40,2)</f>
        <v>343</v>
      </c>
      <c r="K41" s="17" t="s">
        <v>1</v>
      </c>
    </row>
    <row r="42" ht="15.75" customHeight="1">
      <c r="A42" s="28"/>
      <c r="B42" s="15"/>
      <c r="C42" s="15"/>
      <c r="D42" s="17"/>
      <c r="E42" s="17" t="s">
        <v>1</v>
      </c>
      <c r="F42" s="17"/>
      <c r="G42" s="17"/>
      <c r="H42" s="17"/>
      <c r="I42" s="17"/>
      <c r="J42" s="17"/>
      <c r="K42" s="17"/>
    </row>
    <row r="43" ht="46.5" customHeight="1">
      <c r="A43" s="38" t="s">
        <v>0</v>
      </c>
      <c r="B43" s="13"/>
      <c r="C43" s="13"/>
      <c r="D43" s="13"/>
      <c r="E43" s="13"/>
      <c r="F43" s="13"/>
      <c r="G43" s="13"/>
      <c r="H43" s="13"/>
      <c r="I43" s="13"/>
      <c r="J43" s="13"/>
      <c r="K43" s="39"/>
    </row>
    <row r="44" ht="15.75" customHeight="1">
      <c r="A44" s="28"/>
      <c r="B44" s="15"/>
      <c r="C44" s="15"/>
      <c r="D44" s="15"/>
      <c r="E44" s="17"/>
      <c r="F44" s="17"/>
      <c r="G44" s="17"/>
      <c r="H44" s="17"/>
      <c r="I44" s="17"/>
      <c r="J44" s="17"/>
      <c r="K44" s="17"/>
    </row>
    <row r="45" ht="15.75" customHeight="1">
      <c r="A45" s="5" t="s">
        <v>120</v>
      </c>
      <c r="B45" s="32"/>
      <c r="C45" s="32"/>
      <c r="D45" s="33" t="s">
        <v>2</v>
      </c>
      <c r="E45" s="8" t="s">
        <v>4</v>
      </c>
      <c r="F45" s="8" t="s">
        <v>9</v>
      </c>
      <c r="G45" s="8" t="s">
        <v>6</v>
      </c>
      <c r="H45" s="8" t="s">
        <v>7</v>
      </c>
      <c r="I45" s="10" t="s">
        <v>8</v>
      </c>
      <c r="J45" s="10" t="s">
        <v>8</v>
      </c>
      <c r="K45" s="11" t="s">
        <v>10</v>
      </c>
    </row>
    <row r="46" ht="15.75" customHeight="1">
      <c r="A46" s="36" t="s">
        <v>11</v>
      </c>
      <c r="B46" s="15" t="s">
        <v>13</v>
      </c>
      <c r="C46" s="15" t="s">
        <v>14</v>
      </c>
      <c r="D46" s="17">
        <v>11.0</v>
      </c>
      <c r="E46" s="17">
        <v>38.0</v>
      </c>
      <c r="F46" s="17">
        <v>36.0</v>
      </c>
      <c r="G46" s="17">
        <v>36.0</v>
      </c>
      <c r="H46" s="17">
        <v>41.0</v>
      </c>
      <c r="I46" s="17">
        <v>36.0</v>
      </c>
      <c r="J46" s="17">
        <v>77.0</v>
      </c>
      <c r="K46" s="30">
        <f t="shared" ref="K46:K48" si="8">(SUM(E46:I46)-MAX(E46:I46))+J46</f>
        <v>223</v>
      </c>
    </row>
    <row r="47" ht="15.75" customHeight="1">
      <c r="A47" s="36" t="s">
        <v>11</v>
      </c>
      <c r="B47" s="15" t="s">
        <v>82</v>
      </c>
      <c r="C47" s="15" t="s">
        <v>83</v>
      </c>
      <c r="D47" s="17">
        <v>11.0</v>
      </c>
      <c r="E47" s="17">
        <v>48.0</v>
      </c>
      <c r="F47" s="17">
        <v>58.0</v>
      </c>
      <c r="G47" s="17">
        <v>52.0</v>
      </c>
      <c r="H47" s="17">
        <v>56.0</v>
      </c>
      <c r="I47" s="17">
        <v>53.0</v>
      </c>
      <c r="J47" s="17">
        <v>104.0</v>
      </c>
      <c r="K47" s="30">
        <f t="shared" si="8"/>
        <v>313</v>
      </c>
    </row>
    <row r="48" ht="15.75" customHeight="1">
      <c r="A48" s="36" t="s">
        <v>11</v>
      </c>
      <c r="B48" s="15" t="s">
        <v>62</v>
      </c>
      <c r="C48" s="15" t="s">
        <v>83</v>
      </c>
      <c r="D48" s="17">
        <v>9.0</v>
      </c>
      <c r="E48" s="17">
        <v>54.0</v>
      </c>
      <c r="F48" s="17">
        <v>58.0</v>
      </c>
      <c r="G48" s="17">
        <v>59.0</v>
      </c>
      <c r="H48" s="17">
        <v>62.0</v>
      </c>
      <c r="I48" s="17">
        <v>59.0</v>
      </c>
      <c r="J48" s="17">
        <v>113.0</v>
      </c>
      <c r="K48" s="30">
        <f t="shared" si="8"/>
        <v>343</v>
      </c>
    </row>
    <row r="49" ht="15.75" customHeight="1">
      <c r="A49" s="36" t="s">
        <v>11</v>
      </c>
      <c r="B49" s="15" t="s">
        <v>102</v>
      </c>
      <c r="C49" s="15" t="s">
        <v>103</v>
      </c>
      <c r="D49" s="17">
        <v>11.0</v>
      </c>
      <c r="E49" s="17">
        <v>72.0</v>
      </c>
      <c r="F49" s="17"/>
      <c r="G49" s="17">
        <v>57.0</v>
      </c>
      <c r="H49" s="17">
        <v>76.0</v>
      </c>
      <c r="I49" s="17" t="s">
        <v>1</v>
      </c>
      <c r="J49" s="17"/>
      <c r="K49" s="30" t="s">
        <v>1</v>
      </c>
    </row>
    <row r="50" ht="15.75" customHeight="1">
      <c r="A50" s="36" t="s">
        <v>11</v>
      </c>
      <c r="B50" s="15" t="s">
        <v>104</v>
      </c>
      <c r="C50" s="15" t="s">
        <v>105</v>
      </c>
      <c r="D50" s="17">
        <v>12.0</v>
      </c>
      <c r="E50" s="17">
        <v>53.0</v>
      </c>
      <c r="F50" s="17">
        <v>61.0</v>
      </c>
      <c r="G50" s="17"/>
      <c r="H50" s="17"/>
      <c r="I50" s="17">
        <v>61.0</v>
      </c>
      <c r="J50" s="17">
        <v>122.0</v>
      </c>
      <c r="K50" s="30" t="s">
        <v>1</v>
      </c>
      <c r="M50" t="s">
        <v>1</v>
      </c>
    </row>
    <row r="51" ht="15.75" customHeight="1">
      <c r="A51" s="36" t="s">
        <v>11</v>
      </c>
      <c r="B51" s="15" t="s">
        <v>106</v>
      </c>
      <c r="C51" s="15" t="s">
        <v>107</v>
      </c>
      <c r="D51" s="17">
        <v>11.0</v>
      </c>
      <c r="E51" s="17">
        <v>68.0</v>
      </c>
      <c r="F51" s="17" t="s">
        <v>1</v>
      </c>
      <c r="G51" s="17">
        <v>66.0</v>
      </c>
      <c r="H51" s="17" t="s">
        <v>1</v>
      </c>
      <c r="I51" s="17" t="s">
        <v>1</v>
      </c>
      <c r="J51" s="17"/>
      <c r="K51" s="30" t="s">
        <v>1</v>
      </c>
    </row>
    <row r="52" ht="15.75" customHeight="1">
      <c r="A52" s="36" t="s">
        <v>11</v>
      </c>
      <c r="B52" s="15" t="s">
        <v>108</v>
      </c>
      <c r="C52" s="15" t="s">
        <v>109</v>
      </c>
      <c r="D52" s="17">
        <v>11.0</v>
      </c>
      <c r="E52" s="17"/>
      <c r="F52" s="17">
        <v>60.0</v>
      </c>
      <c r="G52" s="17"/>
      <c r="H52" s="17"/>
      <c r="I52" s="17"/>
      <c r="J52" s="17"/>
      <c r="K52" s="30" t="s">
        <v>1</v>
      </c>
    </row>
    <row r="53" ht="15.75" customHeight="1">
      <c r="A53" s="36" t="s">
        <v>11</v>
      </c>
      <c r="B53" s="15" t="s">
        <v>110</v>
      </c>
      <c r="C53" s="15" t="s">
        <v>111</v>
      </c>
      <c r="D53" s="17">
        <v>10.0</v>
      </c>
      <c r="E53" s="17"/>
      <c r="F53" s="17">
        <v>76.0</v>
      </c>
      <c r="G53" s="17"/>
      <c r="H53" s="17"/>
      <c r="I53" s="17">
        <v>72.0</v>
      </c>
      <c r="J53" s="17">
        <v>119.0</v>
      </c>
      <c r="K53" s="30" t="s">
        <v>1</v>
      </c>
    </row>
    <row r="54" ht="15.75" customHeight="1">
      <c r="A54" s="36" t="s">
        <v>11</v>
      </c>
      <c r="B54" s="15" t="s">
        <v>84</v>
      </c>
      <c r="C54" s="15" t="s">
        <v>121</v>
      </c>
      <c r="D54" s="17">
        <v>10.0</v>
      </c>
      <c r="E54" s="17"/>
      <c r="F54" s="17"/>
      <c r="G54" s="17"/>
      <c r="H54" s="17">
        <v>62.0</v>
      </c>
      <c r="I54" s="17"/>
      <c r="J54" s="17"/>
      <c r="K54" s="30"/>
    </row>
    <row r="55" ht="15.75" customHeight="1">
      <c r="A55" s="36" t="s">
        <v>11</v>
      </c>
      <c r="B55" s="15" t="s">
        <v>122</v>
      </c>
      <c r="C55" s="15" t="s">
        <v>123</v>
      </c>
      <c r="D55" s="17">
        <v>9.0</v>
      </c>
      <c r="E55" s="17"/>
      <c r="F55" s="17"/>
      <c r="G55" s="17">
        <v>58.0</v>
      </c>
      <c r="H55" s="17">
        <v>61.0</v>
      </c>
      <c r="I55" s="17">
        <v>51.0</v>
      </c>
      <c r="J55" s="17">
        <v>112.0</v>
      </c>
      <c r="K55" s="30"/>
    </row>
    <row r="56" ht="15.75" customHeight="1">
      <c r="A56" s="28"/>
      <c r="B56" s="15"/>
      <c r="C56" s="15"/>
      <c r="D56" s="17"/>
      <c r="E56" s="17">
        <f t="shared" ref="E56:J56" si="9">SUM(E46:E55)-MAX(E46:E55)-LARGE(E46:E55,2)</f>
        <v>193</v>
      </c>
      <c r="F56" s="17">
        <f t="shared" si="9"/>
        <v>212</v>
      </c>
      <c r="G56" s="17">
        <f t="shared" si="9"/>
        <v>203</v>
      </c>
      <c r="H56" s="17">
        <f t="shared" si="9"/>
        <v>220</v>
      </c>
      <c r="I56" s="17">
        <f t="shared" si="9"/>
        <v>199</v>
      </c>
      <c r="J56" s="17">
        <f t="shared" si="9"/>
        <v>406</v>
      </c>
      <c r="K56" s="17"/>
    </row>
    <row r="57" ht="15.75" customHeight="1">
      <c r="A57" s="28"/>
      <c r="B57" s="15"/>
      <c r="C57" s="15"/>
      <c r="D57" s="17"/>
      <c r="E57" s="17"/>
      <c r="F57" s="17" t="s">
        <v>1</v>
      </c>
      <c r="G57" s="17"/>
      <c r="H57" s="17"/>
      <c r="I57" s="17"/>
      <c r="J57" s="17"/>
      <c r="K57" s="17"/>
    </row>
    <row r="58" ht="15.75" customHeight="1">
      <c r="A58" s="5" t="s">
        <v>19</v>
      </c>
      <c r="B58" s="32"/>
      <c r="C58" s="32"/>
      <c r="D58" s="33" t="s">
        <v>2</v>
      </c>
      <c r="E58" s="8" t="s">
        <v>4</v>
      </c>
      <c r="F58" s="8" t="s">
        <v>9</v>
      </c>
      <c r="G58" s="8" t="s">
        <v>6</v>
      </c>
      <c r="H58" s="8" t="s">
        <v>7</v>
      </c>
      <c r="I58" s="10" t="s">
        <v>8</v>
      </c>
      <c r="J58" s="10" t="s">
        <v>8</v>
      </c>
      <c r="K58" s="11" t="s">
        <v>10</v>
      </c>
    </row>
    <row r="59" ht="15.75" customHeight="1">
      <c r="A59" s="28" t="s">
        <v>51</v>
      </c>
      <c r="B59" s="15" t="s">
        <v>52</v>
      </c>
      <c r="C59" s="15" t="s">
        <v>53</v>
      </c>
      <c r="D59" s="17">
        <v>11.0</v>
      </c>
      <c r="E59" s="17">
        <v>45.0</v>
      </c>
      <c r="F59" s="17">
        <v>45.0</v>
      </c>
      <c r="G59" s="17">
        <v>40.0</v>
      </c>
      <c r="H59" s="17">
        <v>46.0</v>
      </c>
      <c r="I59" s="17">
        <v>46.0</v>
      </c>
      <c r="J59" s="17">
        <v>82.0</v>
      </c>
      <c r="K59" s="30">
        <f t="shared" ref="K59:K63" si="10">(SUM(E59:I59)-MAX(E59:I59))+J59</f>
        <v>258</v>
      </c>
    </row>
    <row r="60" ht="15.75" customHeight="1">
      <c r="A60" s="28" t="s">
        <v>77</v>
      </c>
      <c r="B60" s="15" t="s">
        <v>79</v>
      </c>
      <c r="C60" s="15" t="s">
        <v>80</v>
      </c>
      <c r="D60" s="17">
        <v>9.0</v>
      </c>
      <c r="E60" s="17">
        <v>49.0</v>
      </c>
      <c r="F60" s="17">
        <v>52.0</v>
      </c>
      <c r="G60" s="17">
        <v>48.0</v>
      </c>
      <c r="H60" s="17">
        <v>54.0</v>
      </c>
      <c r="I60" s="17">
        <v>58.0</v>
      </c>
      <c r="J60" s="17">
        <v>96.0</v>
      </c>
      <c r="K60" s="30">
        <f t="shared" si="10"/>
        <v>299</v>
      </c>
    </row>
    <row r="61" ht="15.75" customHeight="1">
      <c r="A61" s="28" t="s">
        <v>77</v>
      </c>
      <c r="B61" s="15" t="s">
        <v>84</v>
      </c>
      <c r="C61" s="37" t="s">
        <v>85</v>
      </c>
      <c r="D61" s="17">
        <v>9.0</v>
      </c>
      <c r="E61" s="17">
        <v>58.0</v>
      </c>
      <c r="F61" s="17">
        <v>55.0</v>
      </c>
      <c r="G61" s="17">
        <v>57.0</v>
      </c>
      <c r="H61" s="17">
        <v>48.0</v>
      </c>
      <c r="I61" s="17">
        <v>50.0</v>
      </c>
      <c r="J61" s="17">
        <v>114.0</v>
      </c>
      <c r="K61" s="30">
        <f t="shared" si="10"/>
        <v>324</v>
      </c>
    </row>
    <row r="62" ht="15.75" customHeight="1">
      <c r="A62" s="28" t="s">
        <v>77</v>
      </c>
      <c r="B62" s="15" t="s">
        <v>88</v>
      </c>
      <c r="C62" s="15" t="s">
        <v>89</v>
      </c>
      <c r="D62" s="17">
        <v>9.0</v>
      </c>
      <c r="E62" s="17">
        <v>62.0</v>
      </c>
      <c r="F62" s="17">
        <v>61.0</v>
      </c>
      <c r="G62" s="17">
        <v>51.0</v>
      </c>
      <c r="H62" s="17">
        <v>55.0</v>
      </c>
      <c r="I62" s="17">
        <v>53.0</v>
      </c>
      <c r="J62" s="17">
        <v>104.0</v>
      </c>
      <c r="K62" s="30">
        <f t="shared" si="10"/>
        <v>324</v>
      </c>
    </row>
    <row r="63" ht="15.75" customHeight="1">
      <c r="A63" s="28" t="s">
        <v>77</v>
      </c>
      <c r="B63" s="15" t="s">
        <v>98</v>
      </c>
      <c r="C63" s="15" t="s">
        <v>99</v>
      </c>
      <c r="D63" s="17">
        <v>9.0</v>
      </c>
      <c r="E63" s="17">
        <v>58.0</v>
      </c>
      <c r="F63" s="17">
        <v>60.0</v>
      </c>
      <c r="G63" s="17">
        <v>51.0</v>
      </c>
      <c r="H63" s="17">
        <v>61.0</v>
      </c>
      <c r="I63" s="17">
        <v>59.0</v>
      </c>
      <c r="J63" s="17">
        <v>110.0</v>
      </c>
      <c r="K63" s="30">
        <f t="shared" si="10"/>
        <v>338</v>
      </c>
    </row>
    <row r="64" ht="15.75" customHeight="1">
      <c r="A64" s="28" t="s">
        <v>77</v>
      </c>
      <c r="B64" s="15" t="s">
        <v>1</v>
      </c>
      <c r="C64" s="15" t="s">
        <v>1</v>
      </c>
      <c r="D64" s="17" t="s">
        <v>1</v>
      </c>
      <c r="E64" s="17" t="s">
        <v>1</v>
      </c>
      <c r="F64" s="17" t="s">
        <v>1</v>
      </c>
      <c r="G64" s="17"/>
      <c r="H64" s="17"/>
      <c r="I64" s="17"/>
      <c r="J64" s="17"/>
      <c r="K64" s="30" t="s">
        <v>1</v>
      </c>
    </row>
    <row r="65" ht="15.75" customHeight="1">
      <c r="A65" s="28"/>
      <c r="B65" s="15"/>
      <c r="C65" s="15"/>
      <c r="D65" s="17"/>
      <c r="E65" s="17">
        <f t="shared" ref="E65:J65" si="11">(SUM(E59:E64)-MAX(E59:E64))</f>
        <v>210</v>
      </c>
      <c r="F65" s="17">
        <f t="shared" si="11"/>
        <v>212</v>
      </c>
      <c r="G65" s="17">
        <f t="shared" si="11"/>
        <v>190</v>
      </c>
      <c r="H65" s="17">
        <f t="shared" si="11"/>
        <v>203</v>
      </c>
      <c r="I65" s="17">
        <f t="shared" si="11"/>
        <v>207</v>
      </c>
      <c r="J65" s="17">
        <f t="shared" si="11"/>
        <v>392</v>
      </c>
      <c r="K65" s="17" t="s">
        <v>1</v>
      </c>
    </row>
    <row r="66" ht="15.75" customHeight="1">
      <c r="A66" s="28"/>
      <c r="B66" s="15"/>
      <c r="C66" s="15"/>
      <c r="D66" s="17"/>
      <c r="E66" s="17"/>
      <c r="F66" s="17"/>
      <c r="G66" s="17"/>
      <c r="H66" s="17"/>
      <c r="I66" s="17"/>
      <c r="J66" s="17"/>
      <c r="K66" s="17"/>
    </row>
    <row r="67" ht="15.75" customHeight="1">
      <c r="A67" s="5" t="s">
        <v>126</v>
      </c>
      <c r="B67" s="32"/>
      <c r="C67" s="32"/>
      <c r="D67" s="33" t="s">
        <v>2</v>
      </c>
      <c r="E67" s="8" t="s">
        <v>4</v>
      </c>
      <c r="F67" s="8" t="s">
        <v>9</v>
      </c>
      <c r="G67" s="8" t="s">
        <v>6</v>
      </c>
      <c r="H67" s="8" t="s">
        <v>7</v>
      </c>
      <c r="I67" s="10" t="s">
        <v>8</v>
      </c>
      <c r="J67" s="10" t="s">
        <v>8</v>
      </c>
      <c r="K67" s="11" t="s">
        <v>10</v>
      </c>
    </row>
    <row r="68" ht="15.75" customHeight="1">
      <c r="A68" s="28" t="s">
        <v>24</v>
      </c>
      <c r="B68" s="15" t="s">
        <v>25</v>
      </c>
      <c r="C68" s="15" t="s">
        <v>26</v>
      </c>
      <c r="D68" s="17">
        <v>12.0</v>
      </c>
      <c r="E68" s="17">
        <v>47.0</v>
      </c>
      <c r="F68" s="17">
        <v>34.0</v>
      </c>
      <c r="G68" s="17">
        <v>38.0</v>
      </c>
      <c r="H68" s="17">
        <v>37.0</v>
      </c>
      <c r="I68" s="17">
        <v>41.0</v>
      </c>
      <c r="J68" s="17">
        <v>81.0</v>
      </c>
      <c r="K68" s="30">
        <f t="shared" ref="K68:K69" si="12">(SUM(E68:I68)-MAX(E68:I68))+J68</f>
        <v>231</v>
      </c>
    </row>
    <row r="69" ht="15.75" customHeight="1">
      <c r="A69" s="28" t="s">
        <v>24</v>
      </c>
      <c r="B69" s="15" t="s">
        <v>62</v>
      </c>
      <c r="C69" s="15" t="s">
        <v>63</v>
      </c>
      <c r="D69" s="17">
        <v>12.0</v>
      </c>
      <c r="E69" s="17">
        <v>42.0</v>
      </c>
      <c r="F69" s="17">
        <v>46.0</v>
      </c>
      <c r="G69" s="17">
        <v>42.0</v>
      </c>
      <c r="H69" s="17">
        <v>48.0</v>
      </c>
      <c r="I69" s="17">
        <v>53.0</v>
      </c>
      <c r="J69" s="17">
        <v>99.0</v>
      </c>
      <c r="K69" s="30">
        <f t="shared" si="12"/>
        <v>277</v>
      </c>
    </row>
    <row r="70" ht="15.75" customHeight="1">
      <c r="A70" s="28" t="s">
        <v>24</v>
      </c>
      <c r="B70" s="15" t="s">
        <v>67</v>
      </c>
      <c r="C70" s="15" t="s">
        <v>68</v>
      </c>
      <c r="D70" s="17">
        <v>12.0</v>
      </c>
      <c r="E70" s="17">
        <v>44.0</v>
      </c>
      <c r="F70" s="17">
        <v>47.0</v>
      </c>
      <c r="G70" s="17"/>
      <c r="H70" s="17">
        <v>49.0</v>
      </c>
      <c r="I70" s="17">
        <v>49.0</v>
      </c>
      <c r="J70" s="17">
        <v>90.0</v>
      </c>
      <c r="K70" s="30">
        <f>(SUM(E70:I70))+J70</f>
        <v>279</v>
      </c>
    </row>
    <row r="71" ht="15.75" customHeight="1">
      <c r="A71" s="28" t="s">
        <v>24</v>
      </c>
      <c r="B71" s="15" t="s">
        <v>74</v>
      </c>
      <c r="C71" s="15" t="s">
        <v>75</v>
      </c>
      <c r="D71" s="17">
        <v>11.0</v>
      </c>
      <c r="E71" s="17">
        <v>53.0</v>
      </c>
      <c r="F71" s="17">
        <v>47.0</v>
      </c>
      <c r="G71" s="17">
        <v>51.0</v>
      </c>
      <c r="H71" s="17">
        <v>51.0</v>
      </c>
      <c r="I71" s="17">
        <v>51.0</v>
      </c>
      <c r="J71" s="17">
        <v>98.0</v>
      </c>
      <c r="K71" s="30">
        <f t="shared" ref="K71:K72" si="13">(SUM(E71:I71)-MAX(E71:I71))+J71</f>
        <v>298</v>
      </c>
    </row>
    <row r="72" ht="15.75" customHeight="1">
      <c r="A72" s="28" t="s">
        <v>24</v>
      </c>
      <c r="B72" s="15" t="s">
        <v>20</v>
      </c>
      <c r="C72" s="15" t="s">
        <v>81</v>
      </c>
      <c r="D72" s="17">
        <v>9.0</v>
      </c>
      <c r="E72" s="17">
        <v>53.0</v>
      </c>
      <c r="F72" s="17">
        <v>58.0</v>
      </c>
      <c r="G72" s="17">
        <v>49.0</v>
      </c>
      <c r="H72" s="17">
        <v>62.0</v>
      </c>
      <c r="I72" s="17">
        <v>51.0</v>
      </c>
      <c r="J72" s="17">
        <v>100.0</v>
      </c>
      <c r="K72" s="30">
        <f t="shared" si="13"/>
        <v>311</v>
      </c>
    </row>
    <row r="73" ht="15.75" customHeight="1">
      <c r="A73" s="28" t="s">
        <v>24</v>
      </c>
      <c r="B73" s="15" t="s">
        <v>112</v>
      </c>
      <c r="C73" s="15" t="s">
        <v>113</v>
      </c>
      <c r="D73" s="17">
        <v>9.0</v>
      </c>
      <c r="E73" s="17"/>
      <c r="F73" s="17">
        <v>54.0</v>
      </c>
      <c r="G73" s="17">
        <v>51.0</v>
      </c>
      <c r="H73" s="17"/>
      <c r="I73" s="17">
        <v>54.0</v>
      </c>
      <c r="J73" s="17">
        <v>122.0</v>
      </c>
      <c r="K73" s="30" t="s">
        <v>1</v>
      </c>
    </row>
    <row r="74" ht="15.75" customHeight="1">
      <c r="A74" s="28" t="s">
        <v>24</v>
      </c>
      <c r="B74" s="15"/>
      <c r="C74" s="15" t="s">
        <v>115</v>
      </c>
      <c r="D74" s="17">
        <v>10.0</v>
      </c>
      <c r="E74" s="17"/>
      <c r="F74" s="17"/>
      <c r="G74" s="17">
        <v>54.0</v>
      </c>
      <c r="H74" s="17"/>
      <c r="I74" s="17"/>
      <c r="J74" s="17"/>
      <c r="K74" s="30" t="s">
        <v>1</v>
      </c>
    </row>
    <row r="75" ht="15.75" customHeight="1">
      <c r="A75" s="28" t="s">
        <v>24</v>
      </c>
      <c r="B75" s="15" t="s">
        <v>116</v>
      </c>
      <c r="C75" s="15" t="s">
        <v>117</v>
      </c>
      <c r="D75" s="17">
        <v>9.0</v>
      </c>
      <c r="E75" s="17">
        <v>58.0</v>
      </c>
      <c r="F75" s="17"/>
      <c r="G75" s="17"/>
      <c r="H75" s="17">
        <v>54.0</v>
      </c>
      <c r="I75" s="17"/>
      <c r="J75" s="17"/>
      <c r="K75" s="30" t="s">
        <v>1</v>
      </c>
    </row>
    <row r="76" ht="15.75" customHeight="1">
      <c r="A76" s="28"/>
      <c r="B76" s="15"/>
      <c r="C76" s="15"/>
      <c r="D76" s="17"/>
      <c r="E76" s="17">
        <f t="shared" ref="E76:J76" si="14">SUM(E68:E75)-MAX(E68:E75)-LARGE(E68:E75,2)</f>
        <v>186</v>
      </c>
      <c r="F76" s="17">
        <f t="shared" si="14"/>
        <v>174</v>
      </c>
      <c r="G76" s="17">
        <f t="shared" si="14"/>
        <v>180</v>
      </c>
      <c r="H76" s="17">
        <f t="shared" si="14"/>
        <v>185</v>
      </c>
      <c r="I76" s="17">
        <f t="shared" si="14"/>
        <v>192</v>
      </c>
      <c r="J76" s="17">
        <f t="shared" si="14"/>
        <v>368</v>
      </c>
      <c r="K76" s="17"/>
    </row>
    <row r="77" ht="17.25" customHeight="1">
      <c r="A77" s="42"/>
      <c r="B77" s="43"/>
      <c r="C77" s="43"/>
      <c r="D77" s="43"/>
      <c r="E77" s="43" t="s">
        <v>1</v>
      </c>
      <c r="F77" s="43"/>
      <c r="G77" s="43" t="s">
        <v>1</v>
      </c>
      <c r="H77" s="43"/>
      <c r="I77" s="43"/>
      <c r="J77" s="43"/>
      <c r="K77" s="43"/>
    </row>
    <row r="78" ht="15.75" customHeight="1">
      <c r="A78" s="44" t="s">
        <v>21</v>
      </c>
      <c r="B78" s="45"/>
      <c r="C78" s="45"/>
      <c r="D78" s="46" t="s">
        <v>2</v>
      </c>
      <c r="E78" s="47" t="s">
        <v>4</v>
      </c>
      <c r="F78" s="47" t="s">
        <v>9</v>
      </c>
      <c r="G78" s="47" t="s">
        <v>6</v>
      </c>
      <c r="H78" s="47" t="s">
        <v>7</v>
      </c>
      <c r="I78" s="48" t="s">
        <v>8</v>
      </c>
      <c r="J78" s="48" t="s">
        <v>8</v>
      </c>
      <c r="K78" s="47" t="s">
        <v>10</v>
      </c>
    </row>
    <row r="79" ht="15.75" customHeight="1">
      <c r="A79" s="28" t="s">
        <v>64</v>
      </c>
      <c r="B79" s="35" t="s">
        <v>65</v>
      </c>
      <c r="C79" s="35" t="s">
        <v>66</v>
      </c>
      <c r="D79" s="17">
        <v>10.0</v>
      </c>
      <c r="E79" s="17">
        <v>46.0</v>
      </c>
      <c r="F79" s="17">
        <v>47.0</v>
      </c>
      <c r="G79" s="17">
        <v>46.0</v>
      </c>
      <c r="H79" s="17">
        <v>56.0</v>
      </c>
      <c r="I79" s="17">
        <v>47.0</v>
      </c>
      <c r="J79" s="17">
        <v>93.0</v>
      </c>
      <c r="K79" s="30">
        <f t="shared" ref="K79:K83" si="15">(SUM(E79:I79)-MAX(E79:I79))+J79</f>
        <v>279</v>
      </c>
      <c r="L79" s="49"/>
    </row>
    <row r="80" ht="15.75" customHeight="1">
      <c r="A80" s="28" t="s">
        <v>64</v>
      </c>
      <c r="B80" s="35" t="s">
        <v>70</v>
      </c>
      <c r="C80" s="35" t="s">
        <v>71</v>
      </c>
      <c r="D80" s="17">
        <v>11.0</v>
      </c>
      <c r="E80" s="17">
        <v>51.0</v>
      </c>
      <c r="F80" s="17">
        <v>47.0</v>
      </c>
      <c r="G80" s="17">
        <v>47.0</v>
      </c>
      <c r="H80" s="17">
        <v>48.0</v>
      </c>
      <c r="I80" s="17">
        <v>51.0</v>
      </c>
      <c r="J80" s="17">
        <v>95.0</v>
      </c>
      <c r="K80" s="30">
        <f t="shared" si="15"/>
        <v>288</v>
      </c>
      <c r="L80" s="49"/>
    </row>
    <row r="81" ht="15.75" customHeight="1">
      <c r="A81" s="28" t="s">
        <v>64</v>
      </c>
      <c r="B81" s="35" t="s">
        <v>90</v>
      </c>
      <c r="C81" s="35" t="s">
        <v>91</v>
      </c>
      <c r="D81" s="17">
        <v>9.0</v>
      </c>
      <c r="E81" s="17">
        <v>57.0</v>
      </c>
      <c r="F81" s="17">
        <v>55.0</v>
      </c>
      <c r="G81" s="17">
        <v>55.0</v>
      </c>
      <c r="H81" s="17">
        <v>57.0</v>
      </c>
      <c r="I81" s="17">
        <v>50.0</v>
      </c>
      <c r="J81" s="17">
        <v>110.0</v>
      </c>
      <c r="K81" s="30">
        <f t="shared" si="15"/>
        <v>327</v>
      </c>
      <c r="L81" s="49"/>
    </row>
    <row r="82" ht="15.75" customHeight="1">
      <c r="A82" s="28" t="s">
        <v>64</v>
      </c>
      <c r="B82" s="35" t="s">
        <v>96</v>
      </c>
      <c r="C82" s="35" t="s">
        <v>97</v>
      </c>
      <c r="D82" s="17">
        <v>12.0</v>
      </c>
      <c r="E82" s="17">
        <v>56.0</v>
      </c>
      <c r="F82" s="17">
        <v>52.0</v>
      </c>
      <c r="G82" s="17">
        <v>59.0</v>
      </c>
      <c r="H82" s="17">
        <v>59.0</v>
      </c>
      <c r="I82" s="17">
        <v>51.0</v>
      </c>
      <c r="J82" s="17">
        <v>111.0</v>
      </c>
      <c r="K82" s="30">
        <f t="shared" si="15"/>
        <v>329</v>
      </c>
      <c r="L82" s="49"/>
    </row>
    <row r="83" ht="15.75" customHeight="1">
      <c r="A83" s="28" t="s">
        <v>64</v>
      </c>
      <c r="B83" s="35" t="s">
        <v>100</v>
      </c>
      <c r="C83" s="35" t="s">
        <v>101</v>
      </c>
      <c r="D83" s="17">
        <v>9.0</v>
      </c>
      <c r="E83" s="17">
        <v>53.0</v>
      </c>
      <c r="F83" s="17">
        <v>62.0</v>
      </c>
      <c r="G83" s="17">
        <v>57.0</v>
      </c>
      <c r="H83" s="17">
        <v>59.0</v>
      </c>
      <c r="I83" s="17">
        <v>67.0</v>
      </c>
      <c r="J83" s="17">
        <v>116.0</v>
      </c>
      <c r="K83" s="30">
        <f t="shared" si="15"/>
        <v>347</v>
      </c>
      <c r="L83" s="49"/>
    </row>
    <row r="84" ht="15.75" customHeight="1">
      <c r="A84" s="28" t="s">
        <v>64</v>
      </c>
      <c r="B84" s="35" t="s">
        <v>118</v>
      </c>
      <c r="C84" s="35" t="s">
        <v>119</v>
      </c>
      <c r="D84" s="17">
        <v>9.0</v>
      </c>
      <c r="E84" s="17">
        <v>55.0</v>
      </c>
      <c r="F84" s="17">
        <v>65.0</v>
      </c>
      <c r="G84" s="17">
        <v>66.0</v>
      </c>
      <c r="H84" s="17"/>
      <c r="I84" s="17"/>
      <c r="J84" s="17"/>
      <c r="K84" s="30" t="s">
        <v>1</v>
      </c>
      <c r="L84" s="49"/>
    </row>
    <row r="85" ht="15.75" customHeight="1">
      <c r="A85" s="28" t="s">
        <v>64</v>
      </c>
      <c r="B85" s="35" t="s">
        <v>124</v>
      </c>
      <c r="C85" s="35" t="s">
        <v>127</v>
      </c>
      <c r="D85" s="17">
        <v>9.0</v>
      </c>
      <c r="E85" s="17"/>
      <c r="F85" s="17"/>
      <c r="G85" s="17"/>
      <c r="H85" s="17">
        <v>53.0</v>
      </c>
      <c r="I85" s="17">
        <v>47.0</v>
      </c>
      <c r="J85" s="17">
        <v>103.0</v>
      </c>
      <c r="K85" s="30"/>
      <c r="L85" s="49"/>
    </row>
    <row r="86" ht="15.75" customHeight="1">
      <c r="A86" s="15"/>
      <c r="B86" s="15"/>
      <c r="C86" s="15"/>
      <c r="D86" s="17"/>
      <c r="E86" s="17">
        <f t="shared" ref="E86:J86" si="16">SUM(E79:E85)-MAX(E79:E85)-LARGE(E79:E85,2)</f>
        <v>205</v>
      </c>
      <c r="F86" s="17">
        <f t="shared" si="16"/>
        <v>201</v>
      </c>
      <c r="G86" s="17">
        <f t="shared" si="16"/>
        <v>205</v>
      </c>
      <c r="H86" s="17">
        <f t="shared" si="16"/>
        <v>214</v>
      </c>
      <c r="I86" s="17">
        <f t="shared" si="16"/>
        <v>195</v>
      </c>
      <c r="J86" s="17">
        <f t="shared" si="16"/>
        <v>401</v>
      </c>
      <c r="K86" s="17"/>
      <c r="L86" s="49"/>
    </row>
    <row r="87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9"/>
    </row>
    <row r="88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9"/>
    </row>
    <row r="89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9"/>
    </row>
    <row r="9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9"/>
    </row>
    <row r="91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9"/>
    </row>
    <row r="92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9"/>
    </row>
    <row r="93" ht="16.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ht="16.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6" width="8.0"/>
  </cols>
  <sheetData>
    <row r="1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15.75" customHeight="1">
      <c r="A2" s="5" t="s">
        <v>1</v>
      </c>
      <c r="B2" s="6"/>
      <c r="C2" s="6"/>
      <c r="D2" s="8" t="s">
        <v>2</v>
      </c>
      <c r="E2" s="8" t="s">
        <v>4</v>
      </c>
      <c r="F2" s="8" t="s">
        <v>5</v>
      </c>
      <c r="G2" s="8" t="s">
        <v>6</v>
      </c>
      <c r="H2" s="8" t="s">
        <v>7</v>
      </c>
      <c r="I2" s="10" t="s">
        <v>8</v>
      </c>
      <c r="J2" s="10" t="s">
        <v>8</v>
      </c>
      <c r="K2" s="11">
        <v>222.0</v>
      </c>
    </row>
    <row r="3" ht="15.75" customHeight="1">
      <c r="A3" s="12" t="s">
        <v>11</v>
      </c>
      <c r="B3" s="13" t="s">
        <v>13</v>
      </c>
      <c r="C3" s="13" t="s">
        <v>14</v>
      </c>
      <c r="D3" s="16">
        <v>11.0</v>
      </c>
      <c r="E3" s="16">
        <v>38.0</v>
      </c>
      <c r="F3" s="16">
        <v>36.0</v>
      </c>
      <c r="G3" s="16">
        <v>36.0</v>
      </c>
      <c r="H3" s="16">
        <v>41.0</v>
      </c>
      <c r="I3" s="16">
        <v>36.0</v>
      </c>
      <c r="J3" s="16">
        <v>77.0</v>
      </c>
      <c r="K3" s="19">
        <f t="shared" ref="K3:K20" si="1">(SUM(E3:I3)-MAX(E3:I3))+J3</f>
        <v>223</v>
      </c>
    </row>
    <row r="4">
      <c r="A4" s="20" t="s">
        <v>17</v>
      </c>
      <c r="B4" s="21" t="s">
        <v>20</v>
      </c>
      <c r="C4" s="21" t="s">
        <v>23</v>
      </c>
      <c r="D4" s="25">
        <v>9.0</v>
      </c>
      <c r="E4" s="25">
        <v>38.0</v>
      </c>
      <c r="F4" s="25">
        <v>40.0</v>
      </c>
      <c r="G4" s="25">
        <v>36.0</v>
      </c>
      <c r="H4" s="25">
        <v>44.0</v>
      </c>
      <c r="I4" s="25">
        <v>38.0</v>
      </c>
      <c r="J4" s="25">
        <v>76.0</v>
      </c>
      <c r="K4" s="27">
        <f t="shared" si="1"/>
        <v>228</v>
      </c>
    </row>
    <row r="5">
      <c r="A5" s="29" t="s">
        <v>24</v>
      </c>
      <c r="B5" s="15" t="s">
        <v>25</v>
      </c>
      <c r="C5" s="15" t="s">
        <v>26</v>
      </c>
      <c r="D5" s="17">
        <v>12.0</v>
      </c>
      <c r="E5" s="17">
        <v>47.0</v>
      </c>
      <c r="F5" s="17">
        <v>34.0</v>
      </c>
      <c r="G5" s="17">
        <v>38.0</v>
      </c>
      <c r="H5" s="17">
        <v>37.0</v>
      </c>
      <c r="I5" s="17">
        <v>41.0</v>
      </c>
      <c r="J5" s="17">
        <v>81.0</v>
      </c>
      <c r="K5" s="18">
        <f t="shared" si="1"/>
        <v>231</v>
      </c>
    </row>
    <row r="6">
      <c r="A6" s="29" t="s">
        <v>27</v>
      </c>
      <c r="B6" s="15" t="s">
        <v>28</v>
      </c>
      <c r="C6" s="15" t="s">
        <v>29</v>
      </c>
      <c r="D6" s="17">
        <v>12.0</v>
      </c>
      <c r="E6" s="17">
        <v>40.0</v>
      </c>
      <c r="F6" s="17">
        <v>45.0</v>
      </c>
      <c r="G6" s="17">
        <v>42.0</v>
      </c>
      <c r="H6" s="17">
        <v>42.0</v>
      </c>
      <c r="I6" s="17">
        <v>36.0</v>
      </c>
      <c r="J6" s="17">
        <v>79.0</v>
      </c>
      <c r="K6" s="18">
        <f t="shared" si="1"/>
        <v>239</v>
      </c>
      <c r="L6" t="s">
        <v>1</v>
      </c>
    </row>
    <row r="7">
      <c r="A7" s="29" t="s">
        <v>17</v>
      </c>
      <c r="B7" s="15" t="s">
        <v>30</v>
      </c>
      <c r="C7" s="15" t="s">
        <v>31</v>
      </c>
      <c r="D7" s="17">
        <v>12.0</v>
      </c>
      <c r="E7" s="17">
        <v>40.0</v>
      </c>
      <c r="F7" s="17">
        <v>38.0</v>
      </c>
      <c r="G7" s="17">
        <v>36.0</v>
      </c>
      <c r="H7" s="17">
        <v>43.0</v>
      </c>
      <c r="I7" s="17">
        <v>40.0</v>
      </c>
      <c r="J7" s="17">
        <v>85.0</v>
      </c>
      <c r="K7" s="18">
        <f t="shared" si="1"/>
        <v>239</v>
      </c>
      <c r="L7" t="s">
        <v>1</v>
      </c>
    </row>
    <row r="8" ht="15.75" customHeight="1">
      <c r="A8" s="31" t="s">
        <v>34</v>
      </c>
      <c r="B8" s="23" t="s">
        <v>39</v>
      </c>
      <c r="C8" s="23" t="s">
        <v>40</v>
      </c>
      <c r="D8" s="24">
        <v>12.0</v>
      </c>
      <c r="E8" s="24">
        <v>41.0</v>
      </c>
      <c r="F8" s="24">
        <v>40.0</v>
      </c>
      <c r="G8" s="24">
        <v>40.0</v>
      </c>
      <c r="H8" s="24">
        <v>44.0</v>
      </c>
      <c r="I8" s="24">
        <v>41.0</v>
      </c>
      <c r="J8" s="24">
        <v>79.0</v>
      </c>
      <c r="K8" s="26">
        <f t="shared" si="1"/>
        <v>241</v>
      </c>
      <c r="L8" t="s">
        <v>1</v>
      </c>
    </row>
    <row r="9">
      <c r="A9" s="20" t="s">
        <v>17</v>
      </c>
      <c r="B9" s="21" t="s">
        <v>32</v>
      </c>
      <c r="C9" s="21" t="s">
        <v>33</v>
      </c>
      <c r="D9" s="25">
        <v>11.0</v>
      </c>
      <c r="E9" s="25">
        <v>40.0</v>
      </c>
      <c r="F9" s="25">
        <v>39.0</v>
      </c>
      <c r="G9" s="25">
        <v>39.0</v>
      </c>
      <c r="H9" s="25">
        <v>42.0</v>
      </c>
      <c r="I9" s="25">
        <v>41.0</v>
      </c>
      <c r="J9" s="25">
        <v>82.0</v>
      </c>
      <c r="K9" s="27">
        <f t="shared" si="1"/>
        <v>241</v>
      </c>
      <c r="L9" t="s">
        <v>1</v>
      </c>
    </row>
    <row r="10">
      <c r="A10" s="29" t="s">
        <v>27</v>
      </c>
      <c r="B10" s="15" t="s">
        <v>45</v>
      </c>
      <c r="C10" s="15" t="s">
        <v>46</v>
      </c>
      <c r="D10" s="17">
        <v>12.0</v>
      </c>
      <c r="E10" s="17">
        <v>44.0</v>
      </c>
      <c r="F10" s="17">
        <v>39.0</v>
      </c>
      <c r="G10" s="17">
        <v>42.0</v>
      </c>
      <c r="H10" s="17">
        <v>44.0</v>
      </c>
      <c r="I10" s="17">
        <v>46.0</v>
      </c>
      <c r="J10" s="17">
        <v>82.0</v>
      </c>
      <c r="K10" s="18">
        <f t="shared" si="1"/>
        <v>251</v>
      </c>
    </row>
    <row r="11">
      <c r="A11" s="29" t="s">
        <v>34</v>
      </c>
      <c r="B11" s="15" t="s">
        <v>49</v>
      </c>
      <c r="C11" s="15" t="s">
        <v>50</v>
      </c>
      <c r="D11" s="17">
        <v>12.0</v>
      </c>
      <c r="E11" s="17">
        <v>41.0</v>
      </c>
      <c r="F11" s="17">
        <v>54.0</v>
      </c>
      <c r="G11" s="17">
        <v>42.0</v>
      </c>
      <c r="H11" s="17">
        <v>44.0</v>
      </c>
      <c r="I11" s="17">
        <v>46.0</v>
      </c>
      <c r="J11" s="17">
        <v>81.0</v>
      </c>
      <c r="K11" s="18">
        <f t="shared" si="1"/>
        <v>254</v>
      </c>
    </row>
    <row r="12">
      <c r="A12" s="29" t="s">
        <v>17</v>
      </c>
      <c r="B12" s="15" t="s">
        <v>35</v>
      </c>
      <c r="C12" s="15" t="s">
        <v>36</v>
      </c>
      <c r="D12" s="17">
        <v>10.0</v>
      </c>
      <c r="E12" s="17">
        <v>42.0</v>
      </c>
      <c r="F12" s="17">
        <v>39.0</v>
      </c>
      <c r="G12" s="17">
        <v>42.0</v>
      </c>
      <c r="H12" s="17">
        <v>48.0</v>
      </c>
      <c r="I12" s="17">
        <v>44.0</v>
      </c>
      <c r="J12" s="17">
        <v>88.0</v>
      </c>
      <c r="K12" s="18">
        <f t="shared" si="1"/>
        <v>255</v>
      </c>
    </row>
    <row r="13" ht="15.75" customHeight="1">
      <c r="A13" s="31" t="s">
        <v>51</v>
      </c>
      <c r="B13" s="23" t="s">
        <v>52</v>
      </c>
      <c r="C13" s="23" t="s">
        <v>53</v>
      </c>
      <c r="D13" s="24">
        <v>11.0</v>
      </c>
      <c r="E13" s="24">
        <v>45.0</v>
      </c>
      <c r="F13" s="24">
        <v>45.0</v>
      </c>
      <c r="G13" s="24">
        <v>40.0</v>
      </c>
      <c r="H13" s="24">
        <v>46.0</v>
      </c>
      <c r="I13" s="24">
        <v>46.0</v>
      </c>
      <c r="J13" s="24">
        <v>82.0</v>
      </c>
      <c r="K13" s="26">
        <f t="shared" si="1"/>
        <v>258</v>
      </c>
    </row>
    <row r="14">
      <c r="A14" s="20" t="s">
        <v>27</v>
      </c>
      <c r="B14" s="21" t="s">
        <v>54</v>
      </c>
      <c r="C14" s="21" t="s">
        <v>55</v>
      </c>
      <c r="D14" s="25">
        <v>12.0</v>
      </c>
      <c r="E14" s="25">
        <v>46.0</v>
      </c>
      <c r="F14" s="25">
        <v>45.0</v>
      </c>
      <c r="G14" s="25">
        <v>43.0</v>
      </c>
      <c r="H14" s="25">
        <v>47.0</v>
      </c>
      <c r="I14" s="25">
        <v>46.0</v>
      </c>
      <c r="J14" s="25">
        <v>88.0</v>
      </c>
      <c r="K14" s="27">
        <f t="shared" si="1"/>
        <v>268</v>
      </c>
    </row>
    <row r="15">
      <c r="A15" s="29" t="s">
        <v>17</v>
      </c>
      <c r="B15" s="15" t="s">
        <v>37</v>
      </c>
      <c r="C15" s="15" t="s">
        <v>38</v>
      </c>
      <c r="D15" s="17">
        <v>10.0</v>
      </c>
      <c r="E15" s="17">
        <v>44.0</v>
      </c>
      <c r="F15" s="17">
        <v>44.0</v>
      </c>
      <c r="G15" s="17">
        <v>45.0</v>
      </c>
      <c r="H15" s="17">
        <v>45.0</v>
      </c>
      <c r="I15" s="17">
        <v>42.0</v>
      </c>
      <c r="J15" s="17">
        <v>96.0</v>
      </c>
      <c r="K15" s="18">
        <f t="shared" si="1"/>
        <v>271</v>
      </c>
    </row>
    <row r="16">
      <c r="A16" s="29" t="s">
        <v>34</v>
      </c>
      <c r="B16" s="15" t="s">
        <v>56</v>
      </c>
      <c r="C16" s="15" t="s">
        <v>57</v>
      </c>
      <c r="D16" s="17">
        <v>9.0</v>
      </c>
      <c r="E16" s="17">
        <v>47.0</v>
      </c>
      <c r="F16" s="17">
        <v>44.0</v>
      </c>
      <c r="G16" s="17">
        <v>52.0</v>
      </c>
      <c r="H16" s="17">
        <v>50.0</v>
      </c>
      <c r="I16" s="17">
        <v>44.0</v>
      </c>
      <c r="J16" s="17">
        <v>89.0</v>
      </c>
      <c r="K16" s="18">
        <f t="shared" si="1"/>
        <v>274</v>
      </c>
    </row>
    <row r="17">
      <c r="A17" s="29" t="s">
        <v>34</v>
      </c>
      <c r="B17" s="15" t="s">
        <v>58</v>
      </c>
      <c r="C17" s="15" t="s">
        <v>59</v>
      </c>
      <c r="D17" s="17">
        <v>12.0</v>
      </c>
      <c r="E17" s="17">
        <v>53.0</v>
      </c>
      <c r="F17" s="17">
        <v>45.0</v>
      </c>
      <c r="G17" s="17">
        <v>42.0</v>
      </c>
      <c r="H17" s="17">
        <v>52.0</v>
      </c>
      <c r="I17" s="17">
        <v>46.0</v>
      </c>
      <c r="J17" s="17">
        <v>89.0</v>
      </c>
      <c r="K17" s="18">
        <f t="shared" si="1"/>
        <v>274</v>
      </c>
    </row>
    <row r="18" ht="15.75" customHeight="1">
      <c r="A18" s="31" t="s">
        <v>27</v>
      </c>
      <c r="B18" s="23" t="s">
        <v>60</v>
      </c>
      <c r="C18" s="23" t="s">
        <v>61</v>
      </c>
      <c r="D18" s="24">
        <v>11.0</v>
      </c>
      <c r="E18" s="24">
        <v>47.0</v>
      </c>
      <c r="F18" s="24">
        <v>48.0</v>
      </c>
      <c r="G18" s="24">
        <v>42.0</v>
      </c>
      <c r="H18" s="24">
        <v>49.0</v>
      </c>
      <c r="I18" s="24">
        <v>45.0</v>
      </c>
      <c r="J18" s="24">
        <v>95.0</v>
      </c>
      <c r="K18" s="26">
        <f t="shared" si="1"/>
        <v>277</v>
      </c>
      <c r="L18" t="s">
        <v>1</v>
      </c>
    </row>
    <row r="19">
      <c r="A19" s="28" t="s">
        <v>24</v>
      </c>
      <c r="B19" s="15" t="s">
        <v>62</v>
      </c>
      <c r="C19" s="15" t="s">
        <v>63</v>
      </c>
      <c r="D19" s="17">
        <v>12.0</v>
      </c>
      <c r="E19" s="17">
        <v>42.0</v>
      </c>
      <c r="F19" s="17">
        <v>46.0</v>
      </c>
      <c r="G19" s="17">
        <v>42.0</v>
      </c>
      <c r="H19" s="17">
        <v>48.0</v>
      </c>
      <c r="I19" s="17">
        <v>53.0</v>
      </c>
      <c r="J19" s="17">
        <v>99.0</v>
      </c>
      <c r="K19" s="30">
        <f t="shared" si="1"/>
        <v>277</v>
      </c>
      <c r="L19" s="34" t="s">
        <v>1</v>
      </c>
    </row>
    <row r="20">
      <c r="A20" s="28" t="s">
        <v>64</v>
      </c>
      <c r="B20" s="35" t="s">
        <v>65</v>
      </c>
      <c r="C20" s="35" t="s">
        <v>66</v>
      </c>
      <c r="D20" s="17">
        <v>10.0</v>
      </c>
      <c r="E20" s="17">
        <v>46.0</v>
      </c>
      <c r="F20" s="17">
        <v>47.0</v>
      </c>
      <c r="G20" s="17">
        <v>46.0</v>
      </c>
      <c r="H20" s="17">
        <v>56.0</v>
      </c>
      <c r="I20" s="17">
        <v>47.0</v>
      </c>
      <c r="J20" s="17">
        <v>93.0</v>
      </c>
      <c r="K20" s="30">
        <f t="shared" si="1"/>
        <v>279</v>
      </c>
    </row>
    <row r="21" ht="15.75" customHeight="1">
      <c r="A21" s="28" t="s">
        <v>24</v>
      </c>
      <c r="B21" s="15" t="s">
        <v>67</v>
      </c>
      <c r="C21" s="15" t="s">
        <v>68</v>
      </c>
      <c r="D21" s="17">
        <v>12.0</v>
      </c>
      <c r="E21" s="17">
        <v>44.0</v>
      </c>
      <c r="F21" s="17">
        <v>47.0</v>
      </c>
      <c r="G21" s="17"/>
      <c r="H21" s="17">
        <v>49.0</v>
      </c>
      <c r="I21" s="17">
        <v>49.0</v>
      </c>
      <c r="J21" s="17">
        <v>90.0</v>
      </c>
      <c r="K21" s="30">
        <f>(SUM(E21:I21))+J21</f>
        <v>279</v>
      </c>
    </row>
    <row r="22" ht="15.75" customHeight="1">
      <c r="A22" s="28" t="s">
        <v>64</v>
      </c>
      <c r="B22" s="35" t="s">
        <v>70</v>
      </c>
      <c r="C22" s="35" t="s">
        <v>71</v>
      </c>
      <c r="D22" s="17">
        <v>11.0</v>
      </c>
      <c r="E22" s="17">
        <v>51.0</v>
      </c>
      <c r="F22" s="17">
        <v>47.0</v>
      </c>
      <c r="G22" s="17">
        <v>47.0</v>
      </c>
      <c r="H22" s="17">
        <v>48.0</v>
      </c>
      <c r="I22" s="17">
        <v>51.0</v>
      </c>
      <c r="J22" s="17">
        <v>95.0</v>
      </c>
      <c r="K22" s="30">
        <f t="shared" ref="K22:K24" si="2">(SUM(E22:I22)-MAX(E22:I22))+J22</f>
        <v>288</v>
      </c>
    </row>
    <row r="23" ht="15.75" customHeight="1">
      <c r="A23" s="28" t="s">
        <v>24</v>
      </c>
      <c r="B23" s="15" t="s">
        <v>74</v>
      </c>
      <c r="C23" s="15" t="s">
        <v>75</v>
      </c>
      <c r="D23" s="17">
        <v>11.0</v>
      </c>
      <c r="E23" s="17">
        <v>53.0</v>
      </c>
      <c r="F23" s="17">
        <v>47.0</v>
      </c>
      <c r="G23" s="17">
        <v>51.0</v>
      </c>
      <c r="H23" s="17">
        <v>51.0</v>
      </c>
      <c r="I23" s="17">
        <v>51.0</v>
      </c>
      <c r="J23" s="17">
        <v>98.0</v>
      </c>
      <c r="K23" s="30">
        <f t="shared" si="2"/>
        <v>298</v>
      </c>
    </row>
    <row r="24" ht="15.75" customHeight="1">
      <c r="A24" s="28" t="s">
        <v>77</v>
      </c>
      <c r="B24" s="15" t="s">
        <v>79</v>
      </c>
      <c r="C24" s="15" t="s">
        <v>80</v>
      </c>
      <c r="D24" s="17">
        <v>9.0</v>
      </c>
      <c r="E24" s="17">
        <v>49.0</v>
      </c>
      <c r="F24" s="17">
        <v>52.0</v>
      </c>
      <c r="G24" s="17">
        <v>48.0</v>
      </c>
      <c r="H24" s="17">
        <v>54.0</v>
      </c>
      <c r="I24" s="17">
        <v>58.0</v>
      </c>
      <c r="J24" s="17">
        <v>96.0</v>
      </c>
      <c r="K24" s="30">
        <f t="shared" si="2"/>
        <v>299</v>
      </c>
    </row>
    <row r="25" ht="15.75" customHeight="1">
      <c r="A25" s="28" t="s">
        <v>34</v>
      </c>
      <c r="B25" s="15" t="s">
        <v>72</v>
      </c>
      <c r="C25" s="15" t="s">
        <v>73</v>
      </c>
      <c r="D25" s="17">
        <v>12.0</v>
      </c>
      <c r="E25" s="17"/>
      <c r="F25" s="17">
        <v>52.0</v>
      </c>
      <c r="G25" s="17">
        <v>52.0</v>
      </c>
      <c r="H25" s="17">
        <v>54.0</v>
      </c>
      <c r="I25" s="17">
        <v>53.0</v>
      </c>
      <c r="J25" s="17">
        <v>95.0</v>
      </c>
      <c r="K25" s="30">
        <f>(SUM(E25:I25))+J25</f>
        <v>306</v>
      </c>
    </row>
    <row r="26" ht="15.75" customHeight="1">
      <c r="A26" s="28" t="s">
        <v>24</v>
      </c>
      <c r="B26" s="15" t="s">
        <v>20</v>
      </c>
      <c r="C26" s="15" t="s">
        <v>81</v>
      </c>
      <c r="D26" s="17">
        <v>9.0</v>
      </c>
      <c r="E26" s="17">
        <v>53.0</v>
      </c>
      <c r="F26" s="17">
        <v>58.0</v>
      </c>
      <c r="G26" s="17">
        <v>49.0</v>
      </c>
      <c r="H26" s="17">
        <v>62.0</v>
      </c>
      <c r="I26" s="17">
        <v>51.0</v>
      </c>
      <c r="J26" s="17">
        <v>100.0</v>
      </c>
      <c r="K26" s="30">
        <f t="shared" ref="K26:K35" si="3">(SUM(E26:I26)-MAX(E26:I26))+J26</f>
        <v>311</v>
      </c>
    </row>
    <row r="27" ht="15.75" customHeight="1">
      <c r="A27" s="36" t="s">
        <v>11</v>
      </c>
      <c r="B27" s="15" t="s">
        <v>82</v>
      </c>
      <c r="C27" s="15" t="s">
        <v>83</v>
      </c>
      <c r="D27" s="17">
        <v>11.0</v>
      </c>
      <c r="E27" s="17">
        <v>48.0</v>
      </c>
      <c r="F27" s="17">
        <v>58.0</v>
      </c>
      <c r="G27" s="17">
        <v>52.0</v>
      </c>
      <c r="H27" s="17">
        <v>56.0</v>
      </c>
      <c r="I27" s="17">
        <v>53.0</v>
      </c>
      <c r="J27" s="17">
        <v>104.0</v>
      </c>
      <c r="K27" s="30">
        <f t="shared" si="3"/>
        <v>313</v>
      </c>
    </row>
    <row r="28" ht="15.75" customHeight="1">
      <c r="A28" s="28" t="s">
        <v>34</v>
      </c>
      <c r="B28" s="15" t="s">
        <v>62</v>
      </c>
      <c r="C28" s="15" t="s">
        <v>69</v>
      </c>
      <c r="D28" s="17">
        <v>11.0</v>
      </c>
      <c r="E28" s="17">
        <v>52.0</v>
      </c>
      <c r="F28" s="17">
        <v>50.0</v>
      </c>
      <c r="G28" s="17">
        <v>50.0</v>
      </c>
      <c r="H28" s="17">
        <v>60.0</v>
      </c>
      <c r="I28" s="17">
        <v>51.0</v>
      </c>
      <c r="J28" s="17">
        <v>116.0</v>
      </c>
      <c r="K28" s="30">
        <f t="shared" si="3"/>
        <v>319</v>
      </c>
    </row>
    <row r="29" ht="15.75" customHeight="1">
      <c r="A29" s="28" t="s">
        <v>77</v>
      </c>
      <c r="B29" s="15" t="s">
        <v>84</v>
      </c>
      <c r="C29" s="37" t="s">
        <v>85</v>
      </c>
      <c r="D29" s="17">
        <v>9.0</v>
      </c>
      <c r="E29" s="17">
        <v>58.0</v>
      </c>
      <c r="F29" s="17">
        <v>55.0</v>
      </c>
      <c r="G29" s="17">
        <v>57.0</v>
      </c>
      <c r="H29" s="17">
        <v>48.0</v>
      </c>
      <c r="I29" s="17">
        <v>50.0</v>
      </c>
      <c r="J29" s="17">
        <v>114.0</v>
      </c>
      <c r="K29" s="30">
        <f t="shared" si="3"/>
        <v>324</v>
      </c>
    </row>
    <row r="30" ht="15.75" customHeight="1">
      <c r="A30" s="28" t="s">
        <v>77</v>
      </c>
      <c r="B30" s="15" t="s">
        <v>88</v>
      </c>
      <c r="C30" s="15" t="s">
        <v>89</v>
      </c>
      <c r="D30" s="17">
        <v>9.0</v>
      </c>
      <c r="E30" s="17">
        <v>62.0</v>
      </c>
      <c r="F30" s="17">
        <v>61.0</v>
      </c>
      <c r="G30" s="17">
        <v>51.0</v>
      </c>
      <c r="H30" s="17">
        <v>55.0</v>
      </c>
      <c r="I30" s="17">
        <v>53.0</v>
      </c>
      <c r="J30" s="17">
        <v>104.0</v>
      </c>
      <c r="K30" s="30">
        <f t="shared" si="3"/>
        <v>324</v>
      </c>
    </row>
    <row r="31" ht="15.75" customHeight="1">
      <c r="A31" s="28" t="s">
        <v>64</v>
      </c>
      <c r="B31" s="35" t="s">
        <v>90</v>
      </c>
      <c r="C31" s="35" t="s">
        <v>91</v>
      </c>
      <c r="D31" s="17">
        <v>9.0</v>
      </c>
      <c r="E31" s="17">
        <v>57.0</v>
      </c>
      <c r="F31" s="17">
        <v>55.0</v>
      </c>
      <c r="G31" s="17">
        <v>55.0</v>
      </c>
      <c r="H31" s="17">
        <v>57.0</v>
      </c>
      <c r="I31" s="17">
        <v>50.0</v>
      </c>
      <c r="J31" s="17">
        <v>110.0</v>
      </c>
      <c r="K31" s="30">
        <f t="shared" si="3"/>
        <v>327</v>
      </c>
    </row>
    <row r="32" ht="15.75" customHeight="1">
      <c r="A32" s="28" t="s">
        <v>64</v>
      </c>
      <c r="B32" s="35" t="s">
        <v>96</v>
      </c>
      <c r="C32" s="35" t="s">
        <v>97</v>
      </c>
      <c r="D32" s="17">
        <v>12.0</v>
      </c>
      <c r="E32" s="17">
        <v>56.0</v>
      </c>
      <c r="F32" s="17">
        <v>52.0</v>
      </c>
      <c r="G32" s="17">
        <v>59.0</v>
      </c>
      <c r="H32" s="17">
        <v>59.0</v>
      </c>
      <c r="I32" s="17">
        <v>51.0</v>
      </c>
      <c r="J32" s="17">
        <v>111.0</v>
      </c>
      <c r="K32" s="30">
        <f t="shared" si="3"/>
        <v>329</v>
      </c>
    </row>
    <row r="33" ht="15.75" customHeight="1">
      <c r="A33" s="36" t="s">
        <v>11</v>
      </c>
      <c r="B33" s="15" t="s">
        <v>62</v>
      </c>
      <c r="C33" s="15" t="s">
        <v>83</v>
      </c>
      <c r="D33" s="17">
        <v>9.0</v>
      </c>
      <c r="E33" s="17">
        <v>54.0</v>
      </c>
      <c r="F33" s="17">
        <v>58.0</v>
      </c>
      <c r="G33" s="17">
        <v>59.0</v>
      </c>
      <c r="H33" s="17">
        <v>62.0</v>
      </c>
      <c r="I33" s="17">
        <v>59.0</v>
      </c>
      <c r="J33" s="17">
        <v>104.0</v>
      </c>
      <c r="K33" s="30">
        <f t="shared" si="3"/>
        <v>334</v>
      </c>
    </row>
    <row r="34" ht="15.75" customHeight="1">
      <c r="A34" s="28" t="s">
        <v>77</v>
      </c>
      <c r="B34" s="15" t="s">
        <v>98</v>
      </c>
      <c r="C34" s="15" t="s">
        <v>99</v>
      </c>
      <c r="D34" s="17">
        <v>9.0</v>
      </c>
      <c r="E34" s="17">
        <v>58.0</v>
      </c>
      <c r="F34" s="17">
        <v>60.0</v>
      </c>
      <c r="G34" s="17">
        <v>51.0</v>
      </c>
      <c r="H34" s="17">
        <v>61.0</v>
      </c>
      <c r="I34" s="17">
        <v>59.0</v>
      </c>
      <c r="J34" s="17">
        <v>110.0</v>
      </c>
      <c r="K34" s="30">
        <f t="shared" si="3"/>
        <v>338</v>
      </c>
    </row>
    <row r="35" ht="15.75" customHeight="1">
      <c r="A35" s="28" t="s">
        <v>64</v>
      </c>
      <c r="B35" s="35" t="s">
        <v>100</v>
      </c>
      <c r="C35" s="35" t="s">
        <v>101</v>
      </c>
      <c r="D35" s="17">
        <v>9.0</v>
      </c>
      <c r="E35" s="17">
        <v>53.0</v>
      </c>
      <c r="F35" s="17">
        <v>62.0</v>
      </c>
      <c r="G35" s="17">
        <v>57.0</v>
      </c>
      <c r="H35" s="17">
        <v>59.0</v>
      </c>
      <c r="I35" s="17">
        <v>67.0</v>
      </c>
      <c r="J35" s="17">
        <v>116.0</v>
      </c>
      <c r="K35" s="30">
        <f t="shared" si="3"/>
        <v>347</v>
      </c>
    </row>
    <row r="36" ht="15.75" customHeight="1">
      <c r="A36" s="28" t="s">
        <v>27</v>
      </c>
      <c r="B36" s="15" t="s">
        <v>86</v>
      </c>
      <c r="C36" s="15" t="s">
        <v>87</v>
      </c>
      <c r="D36" s="17">
        <v>9.0</v>
      </c>
      <c r="E36" s="17">
        <v>50.0</v>
      </c>
      <c r="F36" s="17">
        <v>52.0</v>
      </c>
      <c r="G36" s="17">
        <v>49.0</v>
      </c>
      <c r="H36" s="17">
        <v>52.0</v>
      </c>
      <c r="I36" s="17"/>
      <c r="J36" s="17"/>
      <c r="K36" s="30" t="s">
        <v>1</v>
      </c>
    </row>
    <row r="37" ht="15.75" customHeight="1">
      <c r="A37" s="28" t="s">
        <v>17</v>
      </c>
      <c r="B37" s="15" t="s">
        <v>43</v>
      </c>
      <c r="C37" s="15" t="s">
        <v>44</v>
      </c>
      <c r="D37" s="17">
        <v>11.0</v>
      </c>
      <c r="E37" s="17"/>
      <c r="F37" s="17">
        <v>46.0</v>
      </c>
      <c r="G37" s="17">
        <v>45.0</v>
      </c>
      <c r="H37" s="17"/>
      <c r="I37" s="17"/>
      <c r="J37" s="17"/>
      <c r="K37" s="30" t="s">
        <v>1</v>
      </c>
    </row>
    <row r="38" ht="15.75" customHeight="1">
      <c r="A38" s="28" t="s">
        <v>17</v>
      </c>
      <c r="B38" s="15" t="s">
        <v>47</v>
      </c>
      <c r="C38" s="15" t="s">
        <v>48</v>
      </c>
      <c r="D38" s="17">
        <v>11.0</v>
      </c>
      <c r="E38" s="17">
        <v>44.0</v>
      </c>
      <c r="F38" s="17"/>
      <c r="G38" s="17"/>
      <c r="H38" s="17">
        <v>50.0</v>
      </c>
      <c r="I38" s="17"/>
      <c r="J38" s="17"/>
      <c r="K38" s="30" t="s">
        <v>1</v>
      </c>
    </row>
    <row r="39" ht="15.75" customHeight="1">
      <c r="A39" s="28" t="s">
        <v>34</v>
      </c>
      <c r="B39" s="15" t="s">
        <v>76</v>
      </c>
      <c r="C39" s="15" t="s">
        <v>78</v>
      </c>
      <c r="D39" s="17">
        <v>10.0</v>
      </c>
      <c r="E39" s="17">
        <v>53.0</v>
      </c>
      <c r="F39" s="17"/>
      <c r="G39" s="17"/>
      <c r="H39" s="17"/>
      <c r="I39" s="17"/>
      <c r="J39" s="17"/>
      <c r="K39" s="30" t="s">
        <v>1</v>
      </c>
    </row>
    <row r="40" ht="15.75" customHeight="1">
      <c r="A40" s="28" t="s">
        <v>27</v>
      </c>
      <c r="B40" s="15" t="s">
        <v>92</v>
      </c>
      <c r="C40" s="15" t="s">
        <v>93</v>
      </c>
      <c r="D40" s="17">
        <v>10.0</v>
      </c>
      <c r="E40" s="17"/>
      <c r="F40" s="17">
        <v>48.0</v>
      </c>
      <c r="G40" s="17">
        <v>48.0</v>
      </c>
      <c r="H40" s="17"/>
      <c r="I40" s="17">
        <v>54.0</v>
      </c>
      <c r="J40" s="17"/>
      <c r="K40" s="30" t="s">
        <v>1</v>
      </c>
    </row>
    <row r="41" ht="15.75" customHeight="1">
      <c r="A41" s="28" t="s">
        <v>27</v>
      </c>
      <c r="B41" s="15" t="s">
        <v>94</v>
      </c>
      <c r="C41" s="15" t="s">
        <v>95</v>
      </c>
      <c r="D41" s="17">
        <v>11.0</v>
      </c>
      <c r="E41" s="17">
        <v>49.0</v>
      </c>
      <c r="F41" s="17"/>
      <c r="G41" s="17"/>
      <c r="H41" s="17">
        <v>48.0</v>
      </c>
      <c r="I41" s="17"/>
      <c r="J41" s="17"/>
      <c r="K41" s="30" t="s">
        <v>1</v>
      </c>
    </row>
    <row r="42" ht="15.75" customHeight="1">
      <c r="A42" s="36" t="s">
        <v>11</v>
      </c>
      <c r="B42" s="15" t="s">
        <v>102</v>
      </c>
      <c r="C42" s="15" t="s">
        <v>103</v>
      </c>
      <c r="D42" s="17">
        <v>11.0</v>
      </c>
      <c r="E42" s="17">
        <v>72.0</v>
      </c>
      <c r="F42" s="17"/>
      <c r="G42" s="17">
        <v>57.0</v>
      </c>
      <c r="H42" s="17">
        <v>76.0</v>
      </c>
      <c r="I42" s="17" t="s">
        <v>1</v>
      </c>
      <c r="J42" s="17"/>
      <c r="K42" s="30" t="s">
        <v>1</v>
      </c>
    </row>
    <row r="43" ht="15.75" customHeight="1">
      <c r="A43" s="36" t="s">
        <v>11</v>
      </c>
      <c r="B43" s="15" t="s">
        <v>104</v>
      </c>
      <c r="C43" s="15" t="s">
        <v>105</v>
      </c>
      <c r="D43" s="17">
        <v>12.0</v>
      </c>
      <c r="E43" s="17">
        <v>53.0</v>
      </c>
      <c r="F43" s="17">
        <v>61.0</v>
      </c>
      <c r="G43" s="17"/>
      <c r="H43" s="17"/>
      <c r="I43" s="17">
        <v>61.0</v>
      </c>
      <c r="J43" s="17"/>
      <c r="K43" s="30" t="s">
        <v>1</v>
      </c>
    </row>
    <row r="44" ht="15.75" customHeight="1">
      <c r="A44" s="36" t="s">
        <v>11</v>
      </c>
      <c r="B44" s="15" t="s">
        <v>106</v>
      </c>
      <c r="C44" s="15" t="s">
        <v>107</v>
      </c>
      <c r="D44" s="17">
        <v>11.0</v>
      </c>
      <c r="E44" s="17">
        <v>68.0</v>
      </c>
      <c r="F44" s="17" t="s">
        <v>1</v>
      </c>
      <c r="G44" s="17">
        <v>66.0</v>
      </c>
      <c r="H44" s="17" t="s">
        <v>1</v>
      </c>
      <c r="I44" s="17" t="s">
        <v>1</v>
      </c>
      <c r="J44" s="17"/>
      <c r="K44" s="30" t="s">
        <v>1</v>
      </c>
    </row>
    <row r="45" ht="15.75" customHeight="1">
      <c r="A45" s="36" t="s">
        <v>11</v>
      </c>
      <c r="B45" s="15" t="s">
        <v>108</v>
      </c>
      <c r="C45" s="15" t="s">
        <v>109</v>
      </c>
      <c r="D45" s="17">
        <v>11.0</v>
      </c>
      <c r="E45" s="17"/>
      <c r="F45" s="17">
        <v>60.0</v>
      </c>
      <c r="G45" s="17"/>
      <c r="H45" s="17"/>
      <c r="I45" s="17"/>
      <c r="J45" s="17"/>
      <c r="K45" s="30" t="s">
        <v>1</v>
      </c>
    </row>
    <row r="46" ht="15.75" customHeight="1">
      <c r="A46" s="36" t="s">
        <v>11</v>
      </c>
      <c r="B46" s="15" t="s">
        <v>110</v>
      </c>
      <c r="C46" s="15" t="s">
        <v>111</v>
      </c>
      <c r="D46" s="17">
        <v>10.0</v>
      </c>
      <c r="E46" s="17"/>
      <c r="F46" s="17">
        <v>76.0</v>
      </c>
      <c r="G46" s="17"/>
      <c r="H46" s="17"/>
      <c r="I46" s="17">
        <v>72.0</v>
      </c>
      <c r="J46" s="17"/>
      <c r="K46" s="30" t="s">
        <v>1</v>
      </c>
    </row>
    <row r="47" ht="15.75" customHeight="1">
      <c r="A47" s="28" t="s">
        <v>24</v>
      </c>
      <c r="B47" s="15" t="s">
        <v>112</v>
      </c>
      <c r="C47" s="15" t="s">
        <v>113</v>
      </c>
      <c r="D47" s="17">
        <v>9.0</v>
      </c>
      <c r="E47" s="17"/>
      <c r="F47" s="17">
        <v>54.0</v>
      </c>
      <c r="G47" s="17">
        <v>51.0</v>
      </c>
      <c r="H47" s="17"/>
      <c r="I47" s="17">
        <v>54.0</v>
      </c>
      <c r="J47" s="17"/>
      <c r="K47" s="30" t="s">
        <v>1</v>
      </c>
    </row>
    <row r="48" ht="15.75" customHeight="1">
      <c r="A48" s="28" t="s">
        <v>24</v>
      </c>
      <c r="B48" s="15" t="s">
        <v>114</v>
      </c>
      <c r="C48" s="15" t="s">
        <v>115</v>
      </c>
      <c r="D48" s="17">
        <v>10.0</v>
      </c>
      <c r="E48" s="17"/>
      <c r="F48" s="17"/>
      <c r="G48" s="17">
        <v>54.0</v>
      </c>
      <c r="H48" s="17"/>
      <c r="I48" s="17"/>
      <c r="J48" s="17"/>
      <c r="K48" s="30" t="s">
        <v>1</v>
      </c>
    </row>
    <row r="49" ht="15.75" customHeight="1">
      <c r="A49" s="28" t="s">
        <v>24</v>
      </c>
      <c r="B49" s="15" t="s">
        <v>116</v>
      </c>
      <c r="C49" s="15" t="s">
        <v>117</v>
      </c>
      <c r="D49" s="17">
        <v>9.0</v>
      </c>
      <c r="E49" s="17">
        <v>58.0</v>
      </c>
      <c r="F49" s="17"/>
      <c r="G49" s="17"/>
      <c r="H49" s="17">
        <v>54.0</v>
      </c>
      <c r="I49" s="17"/>
      <c r="J49" s="17"/>
      <c r="K49" s="30" t="s">
        <v>1</v>
      </c>
    </row>
    <row r="50" ht="15.75" customHeight="1">
      <c r="A50" s="28" t="s">
        <v>64</v>
      </c>
      <c r="B50" s="35" t="s">
        <v>118</v>
      </c>
      <c r="C50" s="35" t="s">
        <v>119</v>
      </c>
      <c r="D50" s="17">
        <v>9.0</v>
      </c>
      <c r="E50" s="17">
        <v>55.0</v>
      </c>
      <c r="F50" s="17">
        <v>65.0</v>
      </c>
      <c r="G50" s="17">
        <v>66.0</v>
      </c>
      <c r="H50" s="17"/>
      <c r="I50" s="17"/>
      <c r="J50" s="17"/>
      <c r="K50" s="30" t="s">
        <v>1</v>
      </c>
    </row>
    <row r="51" ht="15.75" customHeight="1">
      <c r="A51" s="28" t="s">
        <v>17</v>
      </c>
      <c r="B51" s="15" t="s">
        <v>41</v>
      </c>
      <c r="C51" s="15" t="s">
        <v>42</v>
      </c>
      <c r="D51" s="17">
        <v>10.0</v>
      </c>
      <c r="E51" s="17"/>
      <c r="F51" s="17"/>
      <c r="G51" s="17"/>
      <c r="H51" s="17"/>
      <c r="I51" s="17">
        <v>46.0</v>
      </c>
      <c r="J51" s="17"/>
      <c r="K51" s="30"/>
    </row>
    <row r="52" ht="15.75" customHeight="1">
      <c r="A52" s="36" t="s">
        <v>11</v>
      </c>
      <c r="B52" s="15" t="s">
        <v>84</v>
      </c>
      <c r="C52" s="15" t="s">
        <v>121</v>
      </c>
      <c r="D52" s="17">
        <v>10.0</v>
      </c>
      <c r="E52" s="17"/>
      <c r="F52" s="17"/>
      <c r="G52" s="17"/>
      <c r="H52" s="17">
        <v>62.0</v>
      </c>
      <c r="I52" s="17"/>
      <c r="J52" s="17"/>
      <c r="K52" s="30"/>
    </row>
    <row r="53" ht="15.75" customHeight="1">
      <c r="A53" s="36" t="s">
        <v>11</v>
      </c>
      <c r="B53" s="15" t="s">
        <v>122</v>
      </c>
      <c r="C53" s="15" t="s">
        <v>123</v>
      </c>
      <c r="D53" s="17">
        <v>9.0</v>
      </c>
      <c r="E53" s="17"/>
      <c r="F53" s="17"/>
      <c r="G53" s="17">
        <v>58.0</v>
      </c>
      <c r="H53" s="17">
        <v>61.0</v>
      </c>
      <c r="I53" s="17">
        <v>51.0</v>
      </c>
      <c r="J53" s="17"/>
      <c r="K53" s="30"/>
    </row>
    <row r="54" ht="15.75" customHeight="1">
      <c r="A54" s="28" t="s">
        <v>64</v>
      </c>
      <c r="B54" s="35" t="s">
        <v>124</v>
      </c>
      <c r="C54" s="35" t="s">
        <v>125</v>
      </c>
      <c r="D54" s="17">
        <v>9.0</v>
      </c>
      <c r="E54" s="17"/>
      <c r="F54" s="17"/>
      <c r="G54" s="17"/>
      <c r="H54" s="17">
        <v>53.0</v>
      </c>
      <c r="I54" s="17">
        <v>47.0</v>
      </c>
      <c r="J54" s="17"/>
      <c r="K54" s="30"/>
    </row>
    <row r="55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ht="16.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ht="16.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