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9c5e3de973e5e/Documents/Volleyball 24/Ratings/Results/"/>
    </mc:Choice>
  </mc:AlternateContent>
  <xr:revisionPtr revIDLastSave="0" documentId="8_{F60AF813-D113-4F68-8980-700F4AA1974A}" xr6:coauthVersionLast="47" xr6:coauthVersionMax="47" xr10:uidLastSave="{00000000-0000-0000-0000-000000000000}"/>
  <bookViews>
    <workbookView xWindow="1764" yWindow="804" windowWidth="19980" windowHeight="12480" xr2:uid="{654D34EC-10BA-4C5F-9DA5-A8DA8E9CF742}"/>
  </bookViews>
  <sheets>
    <sheet name="Final-PM" sheetId="1" r:id="rId1"/>
  </sheets>
  <definedNames>
    <definedName name="_xlnm._FilterDatabase" localSheetId="0" hidden="1">'Final-PM'!$A$1:$BG$799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2" i="1" l="1"/>
  <c r="J442" i="1"/>
  <c r="F442" i="1"/>
  <c r="E442" i="1"/>
  <c r="B442" i="1"/>
  <c r="K441" i="1"/>
  <c r="J441" i="1"/>
  <c r="F441" i="1"/>
  <c r="E441" i="1"/>
  <c r="B441" i="1"/>
  <c r="K440" i="1"/>
  <c r="J440" i="1"/>
  <c r="F440" i="1"/>
  <c r="E440" i="1"/>
  <c r="B440" i="1"/>
  <c r="K439" i="1"/>
  <c r="J439" i="1"/>
  <c r="F439" i="1"/>
  <c r="E439" i="1"/>
  <c r="B439" i="1"/>
  <c r="K438" i="1"/>
  <c r="J438" i="1"/>
  <c r="F438" i="1"/>
  <c r="E438" i="1"/>
  <c r="B438" i="1"/>
  <c r="K437" i="1"/>
  <c r="J437" i="1"/>
  <c r="F437" i="1"/>
  <c r="E437" i="1"/>
  <c r="B437" i="1"/>
  <c r="K436" i="1"/>
  <c r="J436" i="1"/>
  <c r="F436" i="1"/>
  <c r="E436" i="1"/>
  <c r="B436" i="1"/>
  <c r="K435" i="1"/>
  <c r="J435" i="1"/>
  <c r="F435" i="1"/>
  <c r="E435" i="1"/>
  <c r="B435" i="1"/>
  <c r="K434" i="1"/>
  <c r="J434" i="1"/>
  <c r="F434" i="1"/>
  <c r="E434" i="1"/>
  <c r="B434" i="1"/>
  <c r="K433" i="1"/>
  <c r="J433" i="1"/>
  <c r="F433" i="1"/>
  <c r="E433" i="1"/>
  <c r="B433" i="1"/>
  <c r="K432" i="1"/>
  <c r="J432" i="1"/>
  <c r="F432" i="1"/>
  <c r="E432" i="1"/>
  <c r="B432" i="1"/>
  <c r="K431" i="1"/>
  <c r="J431" i="1"/>
  <c r="F431" i="1"/>
  <c r="E431" i="1"/>
  <c r="B431" i="1"/>
  <c r="K430" i="1"/>
  <c r="J430" i="1"/>
  <c r="F430" i="1"/>
  <c r="E430" i="1"/>
  <c r="B430" i="1"/>
  <c r="K429" i="1"/>
  <c r="J429" i="1"/>
  <c r="F429" i="1"/>
  <c r="E429" i="1"/>
  <c r="B429" i="1"/>
  <c r="K428" i="1"/>
  <c r="J428" i="1"/>
  <c r="F428" i="1"/>
  <c r="E428" i="1"/>
  <c r="B428" i="1"/>
  <c r="K427" i="1"/>
  <c r="J427" i="1"/>
  <c r="F427" i="1"/>
  <c r="E427" i="1"/>
  <c r="B427" i="1"/>
  <c r="K426" i="1"/>
  <c r="J426" i="1"/>
  <c r="F426" i="1"/>
  <c r="E426" i="1"/>
  <c r="B426" i="1"/>
  <c r="K425" i="1"/>
  <c r="J425" i="1"/>
  <c r="F425" i="1"/>
  <c r="E425" i="1"/>
  <c r="B425" i="1"/>
  <c r="K424" i="1"/>
  <c r="J424" i="1"/>
  <c r="F424" i="1"/>
  <c r="E424" i="1"/>
  <c r="B424" i="1"/>
  <c r="K423" i="1"/>
  <c r="J423" i="1"/>
  <c r="F423" i="1"/>
  <c r="E423" i="1"/>
  <c r="B423" i="1"/>
  <c r="K422" i="1"/>
  <c r="J422" i="1"/>
  <c r="F422" i="1"/>
  <c r="E422" i="1"/>
  <c r="B422" i="1"/>
  <c r="K421" i="1"/>
  <c r="J421" i="1"/>
  <c r="F421" i="1"/>
  <c r="E421" i="1"/>
  <c r="B421" i="1"/>
  <c r="K420" i="1"/>
  <c r="J420" i="1"/>
  <c r="F420" i="1"/>
  <c r="E420" i="1"/>
  <c r="B420" i="1"/>
  <c r="K419" i="1"/>
  <c r="J419" i="1"/>
  <c r="F419" i="1"/>
  <c r="E419" i="1"/>
  <c r="B419" i="1"/>
  <c r="K418" i="1"/>
  <c r="J418" i="1"/>
  <c r="F418" i="1"/>
  <c r="E418" i="1"/>
  <c r="B418" i="1"/>
  <c r="K417" i="1"/>
  <c r="J417" i="1"/>
  <c r="F417" i="1"/>
  <c r="E417" i="1"/>
  <c r="B417" i="1"/>
  <c r="K416" i="1"/>
  <c r="J416" i="1"/>
  <c r="F416" i="1"/>
  <c r="E416" i="1"/>
  <c r="B416" i="1"/>
  <c r="K415" i="1"/>
  <c r="J415" i="1"/>
  <c r="F415" i="1"/>
  <c r="E415" i="1"/>
  <c r="B415" i="1"/>
  <c r="K414" i="1"/>
  <c r="J414" i="1"/>
  <c r="F414" i="1"/>
  <c r="E414" i="1"/>
  <c r="B414" i="1"/>
  <c r="K413" i="1"/>
  <c r="J413" i="1"/>
  <c r="F413" i="1"/>
  <c r="E413" i="1"/>
  <c r="B413" i="1"/>
  <c r="K412" i="1"/>
  <c r="J412" i="1"/>
  <c r="F412" i="1"/>
  <c r="E412" i="1"/>
  <c r="B412" i="1"/>
  <c r="K411" i="1"/>
  <c r="J411" i="1"/>
  <c r="F411" i="1"/>
  <c r="E411" i="1"/>
  <c r="B411" i="1"/>
  <c r="K410" i="1"/>
  <c r="J410" i="1"/>
  <c r="F410" i="1"/>
  <c r="E410" i="1"/>
  <c r="B410" i="1"/>
  <c r="K409" i="1"/>
  <c r="J409" i="1"/>
  <c r="F409" i="1"/>
  <c r="E409" i="1"/>
  <c r="B409" i="1"/>
  <c r="K408" i="1"/>
  <c r="J408" i="1"/>
  <c r="F408" i="1"/>
  <c r="E408" i="1"/>
  <c r="B408" i="1"/>
  <c r="K407" i="1"/>
  <c r="J407" i="1"/>
  <c r="F407" i="1"/>
  <c r="E407" i="1"/>
  <c r="B407" i="1"/>
  <c r="K406" i="1"/>
  <c r="J406" i="1"/>
  <c r="F406" i="1"/>
  <c r="E406" i="1"/>
  <c r="B406" i="1"/>
  <c r="K405" i="1"/>
  <c r="J405" i="1"/>
  <c r="F405" i="1"/>
  <c r="E405" i="1"/>
  <c r="B405" i="1"/>
  <c r="K404" i="1"/>
  <c r="J404" i="1"/>
  <c r="F404" i="1"/>
  <c r="E404" i="1"/>
  <c r="B404" i="1"/>
  <c r="K403" i="1"/>
  <c r="J403" i="1"/>
  <c r="F403" i="1"/>
  <c r="E403" i="1"/>
  <c r="B403" i="1"/>
  <c r="K402" i="1"/>
  <c r="J402" i="1"/>
  <c r="F402" i="1"/>
  <c r="E402" i="1"/>
  <c r="B402" i="1"/>
  <c r="K401" i="1"/>
  <c r="J401" i="1"/>
  <c r="F401" i="1"/>
  <c r="E401" i="1"/>
  <c r="B401" i="1"/>
  <c r="K400" i="1"/>
  <c r="J400" i="1"/>
  <c r="F400" i="1"/>
  <c r="E400" i="1"/>
  <c r="B400" i="1"/>
  <c r="K399" i="1"/>
  <c r="J399" i="1"/>
  <c r="F399" i="1"/>
  <c r="E399" i="1"/>
  <c r="B399" i="1"/>
  <c r="K398" i="1"/>
  <c r="J398" i="1"/>
  <c r="F398" i="1"/>
  <c r="E398" i="1"/>
  <c r="B398" i="1"/>
  <c r="K397" i="1"/>
  <c r="J397" i="1"/>
  <c r="F397" i="1"/>
  <c r="E397" i="1"/>
  <c r="B397" i="1"/>
  <c r="K396" i="1"/>
  <c r="J396" i="1"/>
  <c r="F396" i="1"/>
  <c r="E396" i="1"/>
  <c r="B396" i="1"/>
  <c r="K395" i="1"/>
  <c r="J395" i="1"/>
  <c r="F395" i="1"/>
  <c r="E395" i="1"/>
  <c r="B395" i="1"/>
  <c r="K394" i="1"/>
  <c r="J394" i="1"/>
  <c r="F394" i="1"/>
  <c r="E394" i="1"/>
  <c r="B394" i="1"/>
  <c r="K393" i="1"/>
  <c r="J393" i="1"/>
  <c r="F393" i="1"/>
  <c r="E393" i="1"/>
  <c r="B393" i="1"/>
  <c r="K392" i="1"/>
  <c r="J392" i="1"/>
  <c r="F392" i="1"/>
  <c r="E392" i="1"/>
  <c r="B392" i="1"/>
  <c r="K391" i="1"/>
  <c r="J391" i="1"/>
  <c r="F391" i="1"/>
  <c r="E391" i="1"/>
  <c r="B391" i="1"/>
  <c r="K390" i="1"/>
  <c r="J390" i="1"/>
  <c r="F390" i="1"/>
  <c r="E390" i="1"/>
  <c r="B390" i="1"/>
  <c r="K389" i="1"/>
  <c r="J389" i="1"/>
  <c r="F389" i="1"/>
  <c r="E389" i="1"/>
  <c r="B389" i="1"/>
  <c r="K388" i="1"/>
  <c r="J388" i="1"/>
  <c r="F388" i="1"/>
  <c r="E388" i="1"/>
  <c r="B388" i="1"/>
  <c r="K387" i="1"/>
  <c r="J387" i="1"/>
  <c r="F387" i="1"/>
  <c r="E387" i="1"/>
  <c r="B387" i="1"/>
  <c r="K386" i="1"/>
  <c r="J386" i="1"/>
  <c r="F386" i="1"/>
  <c r="E386" i="1"/>
  <c r="B386" i="1"/>
  <c r="K385" i="1"/>
  <c r="J385" i="1"/>
  <c r="F385" i="1"/>
  <c r="E385" i="1"/>
  <c r="B385" i="1"/>
  <c r="K384" i="1"/>
  <c r="J384" i="1"/>
  <c r="F384" i="1"/>
  <c r="E384" i="1"/>
  <c r="B384" i="1"/>
  <c r="K383" i="1"/>
  <c r="J383" i="1"/>
  <c r="F383" i="1"/>
  <c r="E383" i="1"/>
  <c r="B383" i="1"/>
  <c r="K382" i="1"/>
  <c r="J382" i="1"/>
  <c r="F382" i="1"/>
  <c r="E382" i="1"/>
  <c r="B382" i="1"/>
  <c r="K381" i="1"/>
  <c r="J381" i="1"/>
  <c r="F381" i="1"/>
  <c r="E381" i="1"/>
  <c r="B381" i="1"/>
  <c r="K380" i="1"/>
  <c r="J380" i="1"/>
  <c r="F380" i="1"/>
  <c r="E380" i="1"/>
  <c r="B380" i="1"/>
  <c r="K379" i="1"/>
  <c r="J379" i="1"/>
  <c r="F379" i="1"/>
  <c r="E379" i="1"/>
  <c r="B379" i="1"/>
  <c r="K378" i="1"/>
  <c r="J378" i="1"/>
  <c r="F378" i="1"/>
  <c r="E378" i="1"/>
  <c r="B378" i="1"/>
  <c r="K377" i="1"/>
  <c r="J377" i="1"/>
  <c r="F377" i="1"/>
  <c r="E377" i="1"/>
  <c r="B377" i="1"/>
  <c r="K376" i="1"/>
  <c r="J376" i="1"/>
  <c r="F376" i="1"/>
  <c r="E376" i="1"/>
  <c r="B376" i="1"/>
  <c r="K375" i="1"/>
  <c r="J375" i="1"/>
  <c r="F375" i="1"/>
  <c r="E375" i="1"/>
  <c r="B375" i="1"/>
  <c r="K374" i="1"/>
  <c r="J374" i="1"/>
  <c r="F374" i="1"/>
  <c r="E374" i="1"/>
  <c r="B374" i="1"/>
  <c r="K373" i="1"/>
  <c r="J373" i="1"/>
  <c r="F373" i="1"/>
  <c r="E373" i="1"/>
  <c r="B373" i="1"/>
  <c r="K372" i="1"/>
  <c r="J372" i="1"/>
  <c r="F372" i="1"/>
  <c r="E372" i="1"/>
  <c r="B372" i="1"/>
  <c r="K371" i="1"/>
  <c r="J371" i="1"/>
  <c r="F371" i="1"/>
  <c r="E371" i="1"/>
  <c r="B371" i="1"/>
  <c r="K370" i="1"/>
  <c r="J370" i="1"/>
  <c r="F370" i="1"/>
  <c r="E370" i="1"/>
  <c r="B370" i="1"/>
  <c r="K369" i="1"/>
  <c r="J369" i="1"/>
  <c r="F369" i="1"/>
  <c r="E369" i="1"/>
  <c r="B369" i="1"/>
  <c r="K368" i="1"/>
  <c r="J368" i="1"/>
  <c r="F368" i="1"/>
  <c r="E368" i="1"/>
  <c r="B368" i="1"/>
  <c r="K367" i="1"/>
  <c r="J367" i="1"/>
  <c r="F367" i="1"/>
  <c r="E367" i="1"/>
  <c r="B367" i="1"/>
  <c r="K366" i="1"/>
  <c r="J366" i="1"/>
  <c r="F366" i="1"/>
  <c r="E366" i="1"/>
  <c r="B366" i="1"/>
  <c r="K365" i="1"/>
  <c r="J365" i="1"/>
  <c r="F365" i="1"/>
  <c r="E365" i="1"/>
  <c r="B365" i="1"/>
  <c r="K364" i="1"/>
  <c r="J364" i="1"/>
  <c r="F364" i="1"/>
  <c r="E364" i="1"/>
  <c r="B364" i="1"/>
  <c r="K363" i="1"/>
  <c r="J363" i="1"/>
  <c r="F363" i="1"/>
  <c r="E363" i="1"/>
  <c r="B363" i="1"/>
  <c r="K362" i="1"/>
  <c r="J362" i="1"/>
  <c r="F362" i="1"/>
  <c r="E362" i="1"/>
  <c r="B362" i="1"/>
  <c r="K361" i="1"/>
  <c r="J361" i="1"/>
  <c r="F361" i="1"/>
  <c r="E361" i="1"/>
  <c r="B361" i="1"/>
  <c r="K360" i="1"/>
  <c r="J360" i="1"/>
  <c r="F360" i="1"/>
  <c r="E360" i="1"/>
  <c r="B360" i="1"/>
  <c r="K359" i="1"/>
  <c r="J359" i="1"/>
  <c r="F359" i="1"/>
  <c r="E359" i="1"/>
  <c r="B359" i="1"/>
  <c r="K358" i="1"/>
  <c r="J358" i="1"/>
  <c r="F358" i="1"/>
  <c r="E358" i="1"/>
  <c r="B358" i="1"/>
  <c r="K357" i="1"/>
  <c r="J357" i="1"/>
  <c r="F357" i="1"/>
  <c r="E357" i="1"/>
  <c r="B357" i="1"/>
  <c r="K356" i="1"/>
  <c r="J356" i="1"/>
  <c r="F356" i="1"/>
  <c r="E356" i="1"/>
  <c r="B356" i="1"/>
  <c r="K355" i="1"/>
  <c r="J355" i="1"/>
  <c r="F355" i="1"/>
  <c r="E355" i="1"/>
  <c r="B355" i="1"/>
  <c r="K354" i="1"/>
  <c r="J354" i="1"/>
  <c r="F354" i="1"/>
  <c r="E354" i="1"/>
  <c r="B354" i="1"/>
  <c r="K353" i="1"/>
  <c r="J353" i="1"/>
  <c r="F353" i="1"/>
  <c r="E353" i="1"/>
  <c r="B353" i="1"/>
  <c r="K352" i="1"/>
  <c r="J352" i="1"/>
  <c r="F352" i="1"/>
  <c r="E352" i="1"/>
  <c r="B352" i="1"/>
  <c r="K351" i="1"/>
  <c r="J351" i="1"/>
  <c r="F351" i="1"/>
  <c r="E351" i="1"/>
  <c r="B351" i="1"/>
  <c r="K350" i="1"/>
  <c r="J350" i="1"/>
  <c r="F350" i="1"/>
  <c r="E350" i="1"/>
  <c r="B350" i="1"/>
  <c r="K349" i="1"/>
  <c r="J349" i="1"/>
  <c r="F349" i="1"/>
  <c r="E349" i="1"/>
  <c r="B349" i="1"/>
  <c r="K348" i="1"/>
  <c r="J348" i="1"/>
  <c r="F348" i="1"/>
  <c r="E348" i="1"/>
  <c r="B348" i="1"/>
  <c r="K347" i="1"/>
  <c r="J347" i="1"/>
  <c r="F347" i="1"/>
  <c r="E347" i="1"/>
  <c r="B347" i="1"/>
  <c r="K346" i="1"/>
  <c r="J346" i="1"/>
  <c r="F346" i="1"/>
  <c r="E346" i="1"/>
  <c r="B346" i="1"/>
  <c r="K345" i="1"/>
  <c r="J345" i="1"/>
  <c r="F345" i="1"/>
  <c r="E345" i="1"/>
  <c r="B345" i="1"/>
  <c r="K344" i="1"/>
  <c r="J344" i="1"/>
  <c r="F344" i="1"/>
  <c r="E344" i="1"/>
  <c r="B344" i="1"/>
  <c r="K343" i="1"/>
  <c r="J343" i="1"/>
  <c r="F343" i="1"/>
  <c r="E343" i="1"/>
  <c r="B343" i="1"/>
  <c r="K342" i="1"/>
  <c r="J342" i="1"/>
  <c r="F342" i="1"/>
  <c r="E342" i="1"/>
  <c r="B342" i="1"/>
  <c r="K341" i="1"/>
  <c r="J341" i="1"/>
  <c r="F341" i="1"/>
  <c r="E341" i="1"/>
  <c r="B341" i="1"/>
  <c r="K340" i="1"/>
  <c r="J340" i="1"/>
  <c r="F340" i="1"/>
  <c r="E340" i="1"/>
  <c r="B340" i="1"/>
  <c r="K339" i="1"/>
  <c r="J339" i="1"/>
  <c r="F339" i="1"/>
  <c r="E339" i="1"/>
  <c r="B339" i="1"/>
  <c r="K338" i="1"/>
  <c r="J338" i="1"/>
  <c r="F338" i="1"/>
  <c r="E338" i="1"/>
  <c r="B338" i="1"/>
  <c r="K337" i="1"/>
  <c r="J337" i="1"/>
  <c r="F337" i="1"/>
  <c r="E337" i="1"/>
  <c r="B337" i="1"/>
  <c r="K336" i="1"/>
  <c r="J336" i="1"/>
  <c r="F336" i="1"/>
  <c r="E336" i="1"/>
  <c r="B336" i="1"/>
  <c r="K335" i="1"/>
  <c r="J335" i="1"/>
  <c r="F335" i="1"/>
  <c r="E335" i="1"/>
  <c r="B335" i="1"/>
  <c r="K334" i="1"/>
  <c r="J334" i="1"/>
  <c r="F334" i="1"/>
  <c r="E334" i="1"/>
  <c r="B334" i="1"/>
  <c r="K333" i="1"/>
  <c r="J333" i="1"/>
  <c r="F333" i="1"/>
  <c r="E333" i="1"/>
  <c r="B333" i="1"/>
  <c r="K332" i="1"/>
  <c r="J332" i="1"/>
  <c r="F332" i="1"/>
  <c r="E332" i="1"/>
  <c r="B332" i="1"/>
  <c r="K331" i="1"/>
  <c r="J331" i="1"/>
  <c r="F331" i="1"/>
  <c r="E331" i="1"/>
  <c r="B331" i="1"/>
  <c r="K330" i="1"/>
  <c r="J330" i="1"/>
  <c r="F330" i="1"/>
  <c r="E330" i="1"/>
  <c r="B330" i="1"/>
  <c r="K329" i="1"/>
  <c r="J329" i="1"/>
  <c r="F329" i="1"/>
  <c r="E329" i="1"/>
  <c r="B329" i="1"/>
  <c r="K328" i="1"/>
  <c r="J328" i="1"/>
  <c r="F328" i="1"/>
  <c r="E328" i="1"/>
  <c r="B328" i="1"/>
  <c r="K327" i="1"/>
  <c r="J327" i="1"/>
  <c r="F327" i="1"/>
  <c r="E327" i="1"/>
  <c r="B327" i="1"/>
  <c r="K326" i="1"/>
  <c r="J326" i="1"/>
  <c r="F326" i="1"/>
  <c r="E326" i="1"/>
  <c r="B326" i="1"/>
  <c r="K325" i="1"/>
  <c r="J325" i="1"/>
  <c r="F325" i="1"/>
  <c r="E325" i="1"/>
  <c r="B325" i="1"/>
  <c r="K324" i="1"/>
  <c r="J324" i="1"/>
  <c r="F324" i="1"/>
  <c r="E324" i="1"/>
  <c r="B324" i="1"/>
  <c r="K323" i="1"/>
  <c r="J323" i="1"/>
  <c r="F323" i="1"/>
  <c r="E323" i="1"/>
  <c r="B323" i="1"/>
  <c r="K322" i="1"/>
  <c r="J322" i="1"/>
  <c r="F322" i="1"/>
  <c r="E322" i="1"/>
  <c r="B322" i="1"/>
  <c r="K321" i="1"/>
  <c r="J321" i="1"/>
  <c r="F321" i="1"/>
  <c r="E321" i="1"/>
  <c r="B321" i="1"/>
  <c r="K320" i="1"/>
  <c r="J320" i="1"/>
  <c r="F320" i="1"/>
  <c r="E320" i="1"/>
  <c r="B320" i="1"/>
  <c r="K319" i="1"/>
  <c r="J319" i="1"/>
  <c r="F319" i="1"/>
  <c r="E319" i="1"/>
  <c r="B319" i="1"/>
  <c r="K318" i="1"/>
  <c r="J318" i="1"/>
  <c r="F318" i="1"/>
  <c r="E318" i="1"/>
  <c r="B318" i="1"/>
  <c r="K317" i="1"/>
  <c r="J317" i="1"/>
  <c r="F317" i="1"/>
  <c r="E317" i="1"/>
  <c r="B317" i="1"/>
  <c r="K316" i="1"/>
  <c r="J316" i="1"/>
  <c r="F316" i="1"/>
  <c r="E316" i="1"/>
  <c r="B316" i="1"/>
  <c r="K315" i="1"/>
  <c r="J315" i="1"/>
  <c r="F315" i="1"/>
  <c r="E315" i="1"/>
  <c r="B315" i="1"/>
  <c r="K314" i="1"/>
  <c r="J314" i="1"/>
  <c r="F314" i="1"/>
  <c r="E314" i="1"/>
  <c r="B314" i="1"/>
  <c r="K313" i="1"/>
  <c r="J313" i="1"/>
  <c r="F313" i="1"/>
  <c r="E313" i="1"/>
  <c r="B313" i="1"/>
  <c r="K312" i="1"/>
  <c r="J312" i="1"/>
  <c r="F312" i="1"/>
  <c r="E312" i="1"/>
  <c r="B312" i="1"/>
  <c r="K311" i="1"/>
  <c r="J311" i="1"/>
  <c r="F311" i="1"/>
  <c r="E311" i="1"/>
  <c r="B311" i="1"/>
  <c r="K310" i="1"/>
  <c r="J310" i="1"/>
  <c r="F310" i="1"/>
  <c r="E310" i="1"/>
  <c r="B310" i="1"/>
  <c r="K309" i="1"/>
  <c r="J309" i="1"/>
  <c r="F309" i="1"/>
  <c r="E309" i="1"/>
  <c r="B309" i="1"/>
  <c r="K308" i="1"/>
  <c r="J308" i="1"/>
  <c r="F308" i="1"/>
  <c r="E308" i="1"/>
  <c r="B308" i="1"/>
  <c r="K307" i="1"/>
  <c r="J307" i="1"/>
  <c r="E307" i="1"/>
  <c r="B307" i="1"/>
  <c r="K306" i="1"/>
  <c r="J306" i="1"/>
  <c r="F306" i="1"/>
  <c r="E306" i="1"/>
  <c r="B306" i="1"/>
  <c r="K305" i="1"/>
  <c r="J305" i="1"/>
  <c r="F305" i="1"/>
  <c r="E305" i="1"/>
  <c r="B305" i="1"/>
  <c r="K304" i="1"/>
  <c r="J304" i="1"/>
  <c r="F304" i="1"/>
  <c r="E304" i="1"/>
  <c r="B304" i="1"/>
  <c r="K303" i="1"/>
  <c r="J303" i="1"/>
  <c r="F303" i="1"/>
  <c r="E303" i="1"/>
  <c r="B303" i="1"/>
  <c r="K302" i="1"/>
  <c r="J302" i="1"/>
  <c r="F302" i="1"/>
  <c r="E302" i="1"/>
  <c r="B302" i="1"/>
  <c r="K301" i="1"/>
  <c r="J301" i="1"/>
  <c r="F301" i="1"/>
  <c r="E301" i="1"/>
  <c r="B301" i="1"/>
  <c r="K300" i="1"/>
  <c r="J300" i="1"/>
  <c r="F300" i="1"/>
  <c r="E300" i="1"/>
  <c r="B300" i="1"/>
  <c r="K299" i="1"/>
  <c r="J299" i="1"/>
  <c r="F299" i="1"/>
  <c r="E299" i="1"/>
  <c r="B299" i="1"/>
  <c r="K298" i="1"/>
  <c r="J298" i="1"/>
  <c r="F298" i="1"/>
  <c r="E298" i="1"/>
  <c r="B298" i="1"/>
  <c r="K297" i="1"/>
  <c r="J297" i="1"/>
  <c r="F297" i="1"/>
  <c r="E297" i="1"/>
  <c r="B297" i="1"/>
  <c r="K296" i="1"/>
  <c r="J296" i="1"/>
  <c r="F296" i="1"/>
  <c r="E296" i="1"/>
  <c r="B296" i="1"/>
  <c r="K295" i="1"/>
  <c r="J295" i="1"/>
  <c r="F295" i="1"/>
  <c r="E295" i="1"/>
  <c r="B295" i="1"/>
  <c r="K294" i="1"/>
  <c r="J294" i="1"/>
  <c r="F294" i="1"/>
  <c r="E294" i="1"/>
  <c r="B294" i="1"/>
  <c r="K293" i="1"/>
  <c r="J293" i="1"/>
  <c r="F293" i="1"/>
  <c r="E293" i="1"/>
  <c r="B293" i="1"/>
  <c r="K292" i="1"/>
  <c r="J292" i="1"/>
  <c r="F292" i="1"/>
  <c r="E292" i="1"/>
  <c r="B292" i="1"/>
  <c r="K291" i="1"/>
  <c r="J291" i="1"/>
  <c r="F291" i="1"/>
  <c r="E291" i="1"/>
  <c r="B291" i="1"/>
  <c r="K290" i="1"/>
  <c r="J290" i="1"/>
  <c r="F290" i="1"/>
  <c r="E290" i="1"/>
  <c r="B290" i="1"/>
  <c r="K289" i="1"/>
  <c r="J289" i="1"/>
  <c r="F289" i="1"/>
  <c r="E289" i="1"/>
  <c r="B289" i="1"/>
  <c r="K288" i="1"/>
  <c r="J288" i="1"/>
  <c r="F288" i="1"/>
  <c r="E288" i="1"/>
  <c r="B288" i="1"/>
  <c r="K287" i="1"/>
  <c r="J287" i="1"/>
  <c r="F287" i="1"/>
  <c r="E287" i="1"/>
  <c r="B287" i="1"/>
  <c r="K286" i="1"/>
  <c r="J286" i="1"/>
  <c r="F286" i="1"/>
  <c r="E286" i="1"/>
  <c r="B286" i="1"/>
  <c r="K285" i="1"/>
  <c r="J285" i="1"/>
  <c r="F285" i="1"/>
  <c r="E285" i="1"/>
  <c r="B285" i="1"/>
  <c r="K284" i="1"/>
  <c r="J284" i="1"/>
  <c r="F284" i="1"/>
  <c r="E284" i="1"/>
  <c r="B284" i="1"/>
  <c r="K283" i="1"/>
  <c r="J283" i="1"/>
  <c r="F283" i="1"/>
  <c r="E283" i="1"/>
  <c r="B283" i="1"/>
  <c r="K282" i="1"/>
  <c r="J282" i="1"/>
  <c r="F282" i="1"/>
  <c r="E282" i="1"/>
  <c r="B282" i="1"/>
  <c r="K281" i="1"/>
  <c r="J281" i="1"/>
  <c r="F281" i="1"/>
  <c r="E281" i="1"/>
  <c r="B281" i="1"/>
  <c r="K280" i="1"/>
  <c r="J280" i="1"/>
  <c r="F280" i="1"/>
  <c r="E280" i="1"/>
  <c r="B280" i="1"/>
  <c r="K279" i="1"/>
  <c r="J279" i="1"/>
  <c r="F279" i="1"/>
  <c r="E279" i="1"/>
  <c r="B279" i="1"/>
  <c r="K278" i="1"/>
  <c r="J278" i="1"/>
  <c r="F278" i="1"/>
  <c r="E278" i="1"/>
  <c r="B278" i="1"/>
  <c r="K277" i="1"/>
  <c r="J277" i="1"/>
  <c r="F277" i="1"/>
  <c r="E277" i="1"/>
  <c r="B277" i="1"/>
  <c r="K276" i="1"/>
  <c r="J276" i="1"/>
  <c r="F276" i="1"/>
  <c r="E276" i="1"/>
  <c r="B276" i="1"/>
  <c r="K275" i="1"/>
  <c r="J275" i="1"/>
  <c r="F275" i="1"/>
  <c r="E275" i="1"/>
  <c r="B275" i="1"/>
  <c r="K274" i="1"/>
  <c r="J274" i="1"/>
  <c r="F274" i="1"/>
  <c r="E274" i="1"/>
  <c r="B274" i="1"/>
  <c r="K273" i="1"/>
  <c r="J273" i="1"/>
  <c r="F273" i="1"/>
  <c r="E273" i="1"/>
  <c r="B273" i="1"/>
  <c r="K272" i="1"/>
  <c r="J272" i="1"/>
  <c r="F272" i="1"/>
  <c r="E272" i="1"/>
  <c r="B272" i="1"/>
  <c r="K271" i="1"/>
  <c r="J271" i="1"/>
  <c r="F271" i="1"/>
  <c r="E271" i="1"/>
  <c r="C271" i="1"/>
  <c r="B271" i="1"/>
  <c r="K270" i="1"/>
  <c r="J270" i="1"/>
  <c r="F270" i="1"/>
  <c r="E270" i="1"/>
  <c r="B270" i="1"/>
  <c r="K269" i="1"/>
  <c r="J269" i="1"/>
  <c r="F269" i="1"/>
  <c r="E269" i="1"/>
  <c r="B269" i="1"/>
  <c r="K268" i="1"/>
  <c r="J268" i="1"/>
  <c r="F268" i="1"/>
  <c r="E268" i="1"/>
  <c r="B268" i="1"/>
  <c r="K267" i="1"/>
  <c r="J267" i="1"/>
  <c r="F267" i="1"/>
  <c r="E267" i="1"/>
  <c r="B267" i="1"/>
  <c r="K266" i="1"/>
  <c r="J266" i="1"/>
  <c r="F266" i="1"/>
  <c r="E266" i="1"/>
  <c r="B266" i="1"/>
  <c r="K265" i="1"/>
  <c r="J265" i="1"/>
  <c r="F265" i="1"/>
  <c r="E265" i="1"/>
  <c r="B265" i="1"/>
  <c r="K264" i="1"/>
  <c r="J264" i="1"/>
  <c r="F264" i="1"/>
  <c r="E264" i="1"/>
  <c r="B264" i="1"/>
  <c r="K263" i="1"/>
  <c r="J263" i="1"/>
  <c r="F263" i="1"/>
  <c r="E263" i="1"/>
  <c r="B263" i="1"/>
  <c r="K262" i="1"/>
  <c r="J262" i="1"/>
  <c r="F262" i="1"/>
  <c r="E262" i="1"/>
  <c r="B262" i="1"/>
  <c r="K261" i="1"/>
  <c r="J261" i="1"/>
  <c r="F261" i="1"/>
  <c r="E261" i="1"/>
  <c r="B261" i="1"/>
  <c r="K260" i="1"/>
  <c r="J260" i="1"/>
  <c r="F260" i="1"/>
  <c r="E260" i="1"/>
  <c r="B260" i="1"/>
  <c r="K259" i="1"/>
  <c r="J259" i="1"/>
  <c r="F259" i="1"/>
  <c r="E259" i="1"/>
  <c r="B259" i="1"/>
  <c r="K258" i="1"/>
  <c r="J258" i="1"/>
  <c r="F258" i="1"/>
  <c r="E258" i="1"/>
  <c r="B258" i="1"/>
  <c r="K257" i="1"/>
  <c r="J257" i="1"/>
  <c r="F257" i="1"/>
  <c r="E257" i="1"/>
  <c r="B257" i="1"/>
  <c r="K256" i="1"/>
  <c r="J256" i="1"/>
  <c r="F256" i="1"/>
  <c r="E256" i="1"/>
  <c r="B256" i="1"/>
  <c r="K255" i="1"/>
  <c r="J255" i="1"/>
  <c r="F255" i="1"/>
  <c r="E255" i="1"/>
  <c r="B255" i="1"/>
  <c r="K254" i="1"/>
  <c r="J254" i="1"/>
  <c r="F254" i="1"/>
  <c r="E254" i="1"/>
  <c r="B254" i="1"/>
  <c r="K253" i="1"/>
  <c r="J253" i="1"/>
  <c r="F253" i="1"/>
  <c r="E253" i="1"/>
  <c r="B253" i="1"/>
  <c r="K252" i="1"/>
  <c r="J252" i="1"/>
  <c r="F252" i="1"/>
  <c r="E252" i="1"/>
  <c r="B252" i="1"/>
  <c r="K251" i="1"/>
  <c r="J251" i="1"/>
  <c r="F251" i="1"/>
  <c r="E251" i="1"/>
  <c r="B251" i="1"/>
  <c r="K250" i="1"/>
  <c r="J250" i="1"/>
  <c r="F250" i="1"/>
  <c r="E250" i="1"/>
  <c r="B250" i="1"/>
  <c r="K249" i="1"/>
  <c r="J249" i="1"/>
  <c r="F249" i="1"/>
  <c r="E249" i="1"/>
  <c r="B249" i="1"/>
  <c r="K248" i="1"/>
  <c r="J248" i="1"/>
  <c r="F248" i="1"/>
  <c r="E248" i="1"/>
  <c r="B248" i="1"/>
  <c r="K247" i="1"/>
  <c r="J247" i="1"/>
  <c r="F247" i="1"/>
  <c r="E247" i="1"/>
  <c r="B247" i="1"/>
  <c r="K246" i="1"/>
  <c r="J246" i="1"/>
  <c r="F246" i="1"/>
  <c r="E246" i="1"/>
  <c r="B246" i="1"/>
  <c r="K245" i="1"/>
  <c r="J245" i="1"/>
  <c r="F245" i="1"/>
  <c r="E245" i="1"/>
  <c r="B245" i="1"/>
  <c r="K244" i="1"/>
  <c r="J244" i="1"/>
  <c r="F244" i="1"/>
  <c r="E244" i="1"/>
  <c r="B244" i="1"/>
  <c r="K243" i="1"/>
  <c r="J243" i="1"/>
  <c r="F243" i="1"/>
  <c r="E243" i="1"/>
  <c r="B243" i="1"/>
  <c r="K242" i="1"/>
  <c r="J242" i="1"/>
  <c r="F242" i="1"/>
  <c r="E242" i="1"/>
  <c r="B242" i="1"/>
  <c r="K241" i="1"/>
  <c r="J241" i="1"/>
  <c r="F241" i="1"/>
  <c r="E241" i="1"/>
  <c r="B241" i="1"/>
  <c r="K240" i="1"/>
  <c r="J240" i="1"/>
  <c r="F240" i="1"/>
  <c r="E240" i="1"/>
  <c r="B240" i="1"/>
  <c r="K239" i="1"/>
  <c r="J239" i="1"/>
  <c r="F239" i="1"/>
  <c r="E239" i="1"/>
  <c r="B239" i="1"/>
  <c r="K238" i="1"/>
  <c r="J238" i="1"/>
  <c r="F238" i="1"/>
  <c r="E238" i="1"/>
  <c r="B238" i="1"/>
  <c r="K237" i="1"/>
  <c r="J237" i="1"/>
  <c r="F237" i="1"/>
  <c r="E237" i="1"/>
  <c r="B237" i="1"/>
  <c r="K236" i="1"/>
  <c r="J236" i="1"/>
  <c r="F236" i="1"/>
  <c r="E236" i="1"/>
  <c r="B236" i="1"/>
  <c r="K235" i="1"/>
  <c r="J235" i="1"/>
  <c r="F235" i="1"/>
  <c r="E235" i="1"/>
  <c r="B235" i="1"/>
  <c r="K234" i="1"/>
  <c r="J234" i="1"/>
  <c r="F234" i="1"/>
  <c r="E234" i="1"/>
  <c r="B234" i="1"/>
  <c r="K233" i="1"/>
  <c r="J233" i="1"/>
  <c r="F233" i="1"/>
  <c r="E233" i="1"/>
  <c r="B233" i="1"/>
  <c r="K232" i="1"/>
  <c r="J232" i="1"/>
  <c r="E232" i="1"/>
  <c r="B232" i="1"/>
  <c r="K231" i="1"/>
  <c r="J231" i="1"/>
  <c r="F231" i="1"/>
  <c r="E231" i="1"/>
  <c r="B231" i="1"/>
  <c r="K230" i="1"/>
  <c r="J230" i="1"/>
  <c r="F230" i="1"/>
  <c r="E230" i="1"/>
  <c r="B230" i="1"/>
  <c r="K229" i="1"/>
  <c r="J229" i="1"/>
  <c r="F229" i="1"/>
  <c r="E229" i="1"/>
  <c r="B229" i="1"/>
  <c r="K228" i="1"/>
  <c r="J228" i="1"/>
  <c r="F228" i="1"/>
  <c r="E228" i="1"/>
  <c r="B228" i="1"/>
  <c r="K227" i="1"/>
  <c r="J227" i="1"/>
  <c r="F227" i="1"/>
  <c r="E227" i="1"/>
  <c r="B227" i="1"/>
  <c r="K226" i="1"/>
  <c r="J226" i="1"/>
  <c r="F226" i="1"/>
  <c r="E226" i="1"/>
  <c r="B226" i="1"/>
  <c r="K225" i="1"/>
  <c r="J225" i="1"/>
  <c r="F225" i="1"/>
  <c r="E225" i="1"/>
  <c r="B225" i="1"/>
  <c r="K224" i="1"/>
  <c r="J224" i="1"/>
  <c r="F224" i="1"/>
  <c r="E224" i="1"/>
  <c r="B224" i="1"/>
  <c r="K223" i="1"/>
  <c r="J223" i="1"/>
  <c r="F223" i="1"/>
  <c r="E223" i="1"/>
  <c r="B223" i="1"/>
  <c r="K222" i="1"/>
  <c r="J222" i="1"/>
  <c r="F222" i="1"/>
  <c r="E222" i="1"/>
  <c r="B222" i="1"/>
  <c r="K221" i="1"/>
  <c r="J221" i="1"/>
  <c r="F221" i="1"/>
  <c r="E221" i="1"/>
  <c r="B221" i="1"/>
  <c r="K220" i="1"/>
  <c r="J220" i="1"/>
  <c r="F220" i="1"/>
  <c r="E220" i="1"/>
  <c r="B220" i="1"/>
  <c r="K219" i="1"/>
  <c r="J219" i="1"/>
  <c r="F219" i="1"/>
  <c r="E219" i="1"/>
  <c r="B219" i="1"/>
  <c r="K218" i="1"/>
  <c r="J218" i="1"/>
  <c r="F218" i="1"/>
  <c r="E218" i="1"/>
  <c r="B218" i="1"/>
  <c r="K217" i="1"/>
  <c r="J217" i="1"/>
  <c r="F217" i="1"/>
  <c r="E217" i="1"/>
  <c r="B217" i="1"/>
  <c r="K216" i="1"/>
  <c r="J216" i="1"/>
  <c r="F216" i="1"/>
  <c r="E216" i="1"/>
  <c r="B216" i="1"/>
  <c r="K215" i="1"/>
  <c r="J215" i="1"/>
  <c r="F215" i="1"/>
  <c r="E215" i="1"/>
  <c r="B215" i="1"/>
  <c r="K214" i="1"/>
  <c r="J214" i="1"/>
  <c r="F214" i="1"/>
  <c r="E214" i="1"/>
  <c r="B214" i="1"/>
  <c r="K213" i="1"/>
  <c r="J213" i="1"/>
  <c r="F213" i="1"/>
  <c r="E213" i="1"/>
  <c r="B213" i="1"/>
  <c r="K212" i="1"/>
  <c r="J212" i="1"/>
  <c r="F212" i="1"/>
  <c r="E212" i="1"/>
  <c r="B212" i="1"/>
  <c r="K211" i="1"/>
  <c r="J211" i="1"/>
  <c r="F211" i="1"/>
  <c r="E211" i="1"/>
  <c r="B211" i="1"/>
  <c r="K210" i="1"/>
  <c r="J210" i="1"/>
  <c r="F210" i="1"/>
  <c r="E210" i="1"/>
  <c r="B210" i="1"/>
  <c r="K209" i="1"/>
  <c r="J209" i="1"/>
  <c r="F209" i="1"/>
  <c r="E209" i="1"/>
  <c r="B209" i="1"/>
  <c r="K208" i="1"/>
  <c r="J208" i="1"/>
  <c r="F208" i="1"/>
  <c r="E208" i="1"/>
  <c r="B208" i="1"/>
  <c r="K207" i="1"/>
  <c r="J207" i="1"/>
  <c r="F207" i="1"/>
  <c r="E207" i="1"/>
  <c r="B207" i="1"/>
  <c r="K206" i="1"/>
  <c r="J206" i="1"/>
  <c r="F206" i="1"/>
  <c r="E206" i="1"/>
  <c r="B206" i="1"/>
  <c r="K205" i="1"/>
  <c r="J205" i="1"/>
  <c r="F205" i="1"/>
  <c r="E205" i="1"/>
  <c r="B205" i="1"/>
  <c r="K204" i="1"/>
  <c r="J204" i="1"/>
  <c r="F204" i="1"/>
  <c r="E204" i="1"/>
  <c r="B204" i="1"/>
  <c r="K203" i="1"/>
  <c r="J203" i="1"/>
  <c r="F203" i="1"/>
  <c r="E203" i="1"/>
  <c r="B203" i="1"/>
  <c r="K202" i="1"/>
  <c r="J202" i="1"/>
  <c r="F202" i="1"/>
  <c r="E202" i="1"/>
  <c r="B202" i="1"/>
  <c r="K201" i="1"/>
  <c r="J201" i="1"/>
  <c r="F201" i="1"/>
  <c r="E201" i="1"/>
  <c r="B201" i="1"/>
  <c r="K200" i="1"/>
  <c r="J200" i="1"/>
  <c r="F200" i="1"/>
  <c r="E200" i="1"/>
  <c r="B200" i="1"/>
  <c r="K199" i="1"/>
  <c r="J199" i="1"/>
  <c r="F199" i="1"/>
  <c r="E199" i="1"/>
  <c r="B199" i="1"/>
  <c r="K198" i="1"/>
  <c r="J198" i="1"/>
  <c r="F198" i="1"/>
  <c r="E198" i="1"/>
  <c r="B198" i="1"/>
  <c r="K197" i="1"/>
  <c r="J197" i="1"/>
  <c r="F197" i="1"/>
  <c r="E197" i="1"/>
  <c r="B197" i="1"/>
  <c r="K196" i="1"/>
  <c r="J196" i="1"/>
  <c r="F196" i="1"/>
  <c r="E196" i="1"/>
  <c r="B196" i="1"/>
  <c r="K195" i="1"/>
  <c r="J195" i="1"/>
  <c r="F195" i="1"/>
  <c r="E195" i="1"/>
  <c r="B195" i="1"/>
  <c r="K194" i="1"/>
  <c r="J194" i="1"/>
  <c r="F194" i="1"/>
  <c r="E194" i="1"/>
  <c r="B194" i="1"/>
  <c r="K193" i="1"/>
  <c r="J193" i="1"/>
  <c r="F193" i="1"/>
  <c r="E193" i="1"/>
  <c r="B193" i="1"/>
  <c r="K192" i="1"/>
  <c r="J192" i="1"/>
  <c r="F192" i="1"/>
  <c r="E192" i="1"/>
  <c r="B192" i="1"/>
  <c r="K191" i="1"/>
  <c r="J191" i="1"/>
  <c r="F191" i="1"/>
  <c r="E191" i="1"/>
  <c r="B191" i="1"/>
  <c r="K190" i="1"/>
  <c r="J190" i="1"/>
  <c r="F190" i="1"/>
  <c r="E190" i="1"/>
  <c r="B190" i="1"/>
  <c r="K189" i="1"/>
  <c r="J189" i="1"/>
  <c r="F189" i="1"/>
  <c r="E189" i="1"/>
  <c r="B189" i="1"/>
  <c r="K188" i="1"/>
  <c r="J188" i="1"/>
  <c r="F188" i="1"/>
  <c r="E188" i="1"/>
  <c r="B188" i="1"/>
  <c r="K187" i="1"/>
  <c r="J187" i="1"/>
  <c r="F187" i="1"/>
  <c r="E187" i="1"/>
  <c r="B187" i="1"/>
  <c r="K186" i="1"/>
  <c r="J186" i="1"/>
  <c r="F186" i="1"/>
  <c r="E186" i="1"/>
  <c r="B186" i="1"/>
  <c r="K185" i="1"/>
  <c r="J185" i="1"/>
  <c r="F185" i="1"/>
  <c r="E185" i="1"/>
  <c r="B185" i="1"/>
  <c r="K184" i="1"/>
  <c r="J184" i="1"/>
  <c r="F184" i="1"/>
  <c r="E184" i="1"/>
  <c r="B184" i="1"/>
  <c r="K183" i="1"/>
  <c r="J183" i="1"/>
  <c r="F183" i="1"/>
  <c r="E183" i="1"/>
  <c r="B183" i="1"/>
  <c r="K182" i="1"/>
  <c r="J182" i="1"/>
  <c r="F182" i="1"/>
  <c r="E182" i="1"/>
  <c r="B182" i="1"/>
  <c r="K181" i="1"/>
  <c r="J181" i="1"/>
  <c r="F181" i="1"/>
  <c r="E181" i="1"/>
  <c r="B181" i="1"/>
  <c r="K180" i="1"/>
  <c r="J180" i="1"/>
  <c r="F180" i="1"/>
  <c r="E180" i="1"/>
  <c r="B180" i="1"/>
  <c r="K179" i="1"/>
  <c r="J179" i="1"/>
  <c r="F179" i="1"/>
  <c r="E179" i="1"/>
  <c r="B179" i="1"/>
  <c r="K178" i="1"/>
  <c r="J178" i="1"/>
  <c r="F178" i="1"/>
  <c r="E178" i="1"/>
  <c r="B178" i="1"/>
  <c r="K177" i="1"/>
  <c r="J177" i="1"/>
  <c r="F177" i="1"/>
  <c r="E177" i="1"/>
  <c r="B177" i="1"/>
  <c r="K176" i="1"/>
  <c r="J176" i="1"/>
  <c r="F176" i="1"/>
  <c r="E176" i="1"/>
  <c r="B176" i="1"/>
  <c r="K175" i="1"/>
  <c r="J175" i="1"/>
  <c r="F175" i="1"/>
  <c r="E175" i="1"/>
  <c r="B175" i="1"/>
  <c r="K174" i="1"/>
  <c r="J174" i="1"/>
  <c r="F174" i="1"/>
  <c r="E174" i="1"/>
  <c r="B174" i="1"/>
  <c r="K173" i="1"/>
  <c r="J173" i="1"/>
  <c r="F173" i="1"/>
  <c r="E173" i="1"/>
  <c r="B173" i="1"/>
  <c r="K172" i="1"/>
  <c r="J172" i="1"/>
  <c r="F172" i="1"/>
  <c r="E172" i="1"/>
  <c r="B172" i="1"/>
  <c r="K171" i="1"/>
  <c r="J171" i="1"/>
  <c r="F171" i="1"/>
  <c r="E171" i="1"/>
  <c r="B171" i="1"/>
  <c r="K170" i="1"/>
  <c r="J170" i="1"/>
  <c r="F170" i="1"/>
  <c r="E170" i="1"/>
  <c r="B170" i="1"/>
  <c r="K169" i="1"/>
  <c r="J169" i="1"/>
  <c r="F169" i="1"/>
  <c r="E169" i="1"/>
  <c r="B169" i="1"/>
  <c r="K168" i="1"/>
  <c r="J168" i="1"/>
  <c r="F168" i="1"/>
  <c r="E168" i="1"/>
  <c r="B168" i="1"/>
  <c r="K167" i="1"/>
  <c r="J167" i="1"/>
  <c r="F167" i="1"/>
  <c r="E167" i="1"/>
  <c r="B167" i="1"/>
  <c r="K166" i="1"/>
  <c r="J166" i="1"/>
  <c r="F166" i="1"/>
  <c r="E166" i="1"/>
  <c r="B166" i="1"/>
  <c r="K165" i="1"/>
  <c r="J165" i="1"/>
  <c r="F165" i="1"/>
  <c r="E165" i="1"/>
  <c r="B165" i="1"/>
  <c r="K164" i="1"/>
  <c r="J164" i="1"/>
  <c r="F164" i="1"/>
  <c r="E164" i="1"/>
  <c r="B164" i="1"/>
  <c r="K163" i="1"/>
  <c r="J163" i="1"/>
  <c r="F163" i="1"/>
  <c r="E163" i="1"/>
  <c r="B163" i="1"/>
  <c r="K162" i="1"/>
  <c r="J162" i="1"/>
  <c r="F162" i="1"/>
  <c r="E162" i="1"/>
  <c r="B162" i="1"/>
  <c r="K161" i="1"/>
  <c r="J161" i="1"/>
  <c r="F161" i="1"/>
  <c r="E161" i="1"/>
  <c r="B161" i="1"/>
  <c r="K160" i="1"/>
  <c r="J160" i="1"/>
  <c r="F160" i="1"/>
  <c r="E160" i="1"/>
  <c r="B160" i="1"/>
  <c r="K159" i="1"/>
  <c r="J159" i="1"/>
  <c r="F159" i="1"/>
  <c r="E159" i="1"/>
  <c r="B159" i="1"/>
  <c r="K158" i="1"/>
  <c r="J158" i="1"/>
  <c r="F158" i="1"/>
  <c r="E158" i="1"/>
  <c r="B158" i="1"/>
  <c r="K157" i="1"/>
  <c r="J157" i="1"/>
  <c r="F157" i="1"/>
  <c r="E157" i="1"/>
  <c r="B157" i="1"/>
  <c r="K156" i="1"/>
  <c r="J156" i="1"/>
  <c r="F156" i="1"/>
  <c r="E156" i="1"/>
  <c r="B156" i="1"/>
  <c r="K155" i="1"/>
  <c r="J155" i="1"/>
  <c r="F155" i="1"/>
  <c r="E155" i="1"/>
  <c r="B155" i="1"/>
  <c r="K154" i="1"/>
  <c r="J154" i="1"/>
  <c r="F154" i="1"/>
  <c r="E154" i="1"/>
  <c r="B154" i="1"/>
  <c r="K153" i="1"/>
  <c r="J153" i="1"/>
  <c r="F153" i="1"/>
  <c r="E153" i="1"/>
  <c r="B153" i="1"/>
  <c r="K152" i="1"/>
  <c r="J152" i="1"/>
  <c r="F152" i="1"/>
  <c r="E152" i="1"/>
  <c r="B152" i="1"/>
  <c r="K151" i="1"/>
  <c r="J151" i="1"/>
  <c r="F151" i="1"/>
  <c r="E151" i="1"/>
  <c r="B151" i="1"/>
  <c r="K150" i="1"/>
  <c r="J150" i="1"/>
  <c r="F150" i="1"/>
  <c r="E150" i="1"/>
  <c r="B150" i="1"/>
  <c r="K149" i="1"/>
  <c r="J149" i="1"/>
  <c r="F149" i="1"/>
  <c r="E149" i="1"/>
  <c r="B149" i="1"/>
  <c r="K148" i="1"/>
  <c r="J148" i="1"/>
  <c r="F148" i="1"/>
  <c r="E148" i="1"/>
  <c r="B148" i="1"/>
  <c r="K147" i="1"/>
  <c r="J147" i="1"/>
  <c r="F147" i="1"/>
  <c r="E147" i="1"/>
  <c r="B147" i="1"/>
  <c r="K146" i="1"/>
  <c r="J146" i="1"/>
  <c r="F146" i="1"/>
  <c r="E146" i="1"/>
  <c r="B146" i="1"/>
  <c r="K145" i="1"/>
  <c r="J145" i="1"/>
  <c r="F145" i="1"/>
  <c r="E145" i="1"/>
  <c r="B145" i="1"/>
  <c r="K144" i="1"/>
  <c r="J144" i="1"/>
  <c r="F144" i="1"/>
  <c r="E144" i="1"/>
  <c r="B144" i="1"/>
  <c r="K143" i="1"/>
  <c r="J143" i="1"/>
  <c r="F143" i="1"/>
  <c r="E143" i="1"/>
  <c r="B143" i="1"/>
  <c r="K142" i="1"/>
  <c r="J142" i="1"/>
  <c r="F142" i="1"/>
  <c r="E142" i="1"/>
  <c r="B142" i="1"/>
  <c r="K141" i="1"/>
  <c r="J141" i="1"/>
  <c r="F141" i="1"/>
  <c r="E141" i="1"/>
  <c r="B141" i="1"/>
  <c r="K140" i="1"/>
  <c r="J140" i="1"/>
  <c r="F140" i="1"/>
  <c r="E140" i="1"/>
  <c r="B140" i="1"/>
  <c r="K139" i="1"/>
  <c r="J139" i="1"/>
  <c r="F139" i="1"/>
  <c r="E139" i="1"/>
  <c r="B139" i="1"/>
  <c r="K138" i="1"/>
  <c r="J138" i="1"/>
  <c r="F138" i="1"/>
  <c r="E138" i="1"/>
  <c r="B138" i="1"/>
  <c r="K137" i="1"/>
  <c r="J137" i="1"/>
  <c r="F137" i="1"/>
  <c r="E137" i="1"/>
  <c r="B137" i="1"/>
  <c r="K136" i="1"/>
  <c r="J136" i="1"/>
  <c r="F136" i="1"/>
  <c r="E136" i="1"/>
  <c r="B136" i="1"/>
  <c r="K135" i="1"/>
  <c r="J135" i="1"/>
  <c r="F135" i="1"/>
  <c r="E135" i="1"/>
  <c r="B135" i="1"/>
  <c r="K134" i="1"/>
  <c r="J134" i="1"/>
  <c r="F134" i="1"/>
  <c r="E134" i="1"/>
  <c r="B134" i="1"/>
  <c r="K133" i="1"/>
  <c r="J133" i="1"/>
  <c r="F133" i="1"/>
  <c r="E133" i="1"/>
  <c r="B133" i="1"/>
  <c r="K132" i="1"/>
  <c r="J132" i="1"/>
  <c r="F132" i="1"/>
  <c r="E132" i="1"/>
  <c r="B132" i="1"/>
  <c r="K131" i="1"/>
  <c r="J131" i="1"/>
  <c r="F131" i="1"/>
  <c r="E131" i="1"/>
  <c r="B131" i="1"/>
  <c r="K130" i="1"/>
  <c r="J130" i="1"/>
  <c r="F130" i="1"/>
  <c r="E130" i="1"/>
  <c r="B130" i="1"/>
  <c r="K129" i="1"/>
  <c r="J129" i="1"/>
  <c r="F129" i="1"/>
  <c r="E129" i="1"/>
  <c r="B129" i="1"/>
  <c r="K128" i="1"/>
  <c r="J128" i="1"/>
  <c r="F128" i="1"/>
  <c r="E128" i="1"/>
  <c r="B128" i="1"/>
  <c r="K127" i="1"/>
  <c r="J127" i="1"/>
  <c r="F127" i="1"/>
  <c r="E127" i="1"/>
  <c r="B127" i="1"/>
  <c r="K126" i="1"/>
  <c r="J126" i="1"/>
  <c r="F126" i="1"/>
  <c r="E126" i="1"/>
  <c r="B126" i="1"/>
  <c r="K125" i="1"/>
  <c r="J125" i="1"/>
  <c r="F125" i="1"/>
  <c r="E125" i="1"/>
  <c r="B125" i="1"/>
  <c r="K124" i="1"/>
  <c r="J124" i="1"/>
  <c r="F124" i="1"/>
  <c r="E124" i="1"/>
  <c r="B124" i="1"/>
  <c r="K123" i="1"/>
  <c r="J123" i="1"/>
  <c r="F123" i="1"/>
  <c r="E123" i="1"/>
  <c r="B123" i="1"/>
  <c r="K122" i="1"/>
  <c r="J122" i="1"/>
  <c r="F122" i="1"/>
  <c r="E122" i="1"/>
  <c r="B122" i="1"/>
  <c r="K121" i="1"/>
  <c r="J121" i="1"/>
  <c r="F121" i="1"/>
  <c r="E121" i="1"/>
  <c r="B121" i="1"/>
  <c r="K120" i="1"/>
  <c r="J120" i="1"/>
  <c r="F120" i="1"/>
  <c r="E120" i="1"/>
  <c r="B120" i="1"/>
  <c r="K119" i="1"/>
  <c r="J119" i="1"/>
  <c r="F119" i="1"/>
  <c r="E119" i="1"/>
  <c r="B119" i="1"/>
  <c r="K118" i="1"/>
  <c r="J118" i="1"/>
  <c r="F118" i="1"/>
  <c r="E118" i="1"/>
  <c r="B118" i="1"/>
  <c r="K117" i="1"/>
  <c r="J117" i="1"/>
  <c r="F117" i="1"/>
  <c r="E117" i="1"/>
  <c r="B117" i="1"/>
  <c r="K116" i="1"/>
  <c r="J116" i="1"/>
  <c r="F116" i="1"/>
  <c r="E116" i="1"/>
  <c r="B116" i="1"/>
  <c r="K115" i="1"/>
  <c r="J115" i="1"/>
  <c r="F115" i="1"/>
  <c r="E115" i="1"/>
  <c r="B115" i="1"/>
  <c r="K114" i="1"/>
  <c r="J114" i="1"/>
  <c r="F114" i="1"/>
  <c r="E114" i="1"/>
  <c r="B114" i="1"/>
  <c r="K113" i="1"/>
  <c r="J113" i="1"/>
  <c r="F113" i="1"/>
  <c r="E113" i="1"/>
  <c r="B113" i="1"/>
  <c r="K112" i="1"/>
  <c r="J112" i="1"/>
  <c r="F112" i="1"/>
  <c r="E112" i="1"/>
  <c r="B112" i="1"/>
  <c r="K111" i="1"/>
  <c r="J111" i="1"/>
  <c r="F111" i="1"/>
  <c r="E111" i="1"/>
  <c r="B111" i="1"/>
  <c r="K110" i="1"/>
  <c r="J110" i="1"/>
  <c r="F110" i="1"/>
  <c r="E110" i="1"/>
  <c r="B110" i="1"/>
  <c r="K109" i="1"/>
  <c r="J109" i="1"/>
  <c r="F109" i="1"/>
  <c r="E109" i="1"/>
  <c r="B109" i="1"/>
  <c r="K108" i="1"/>
  <c r="J108" i="1"/>
  <c r="F108" i="1"/>
  <c r="E108" i="1"/>
  <c r="B108" i="1"/>
  <c r="K107" i="1"/>
  <c r="J107" i="1"/>
  <c r="F107" i="1"/>
  <c r="E107" i="1"/>
  <c r="B107" i="1"/>
  <c r="K106" i="1"/>
  <c r="J106" i="1"/>
  <c r="F106" i="1"/>
  <c r="E106" i="1"/>
  <c r="B106" i="1"/>
  <c r="K105" i="1"/>
  <c r="J105" i="1"/>
  <c r="F105" i="1"/>
  <c r="E105" i="1"/>
  <c r="B105" i="1"/>
  <c r="K104" i="1"/>
  <c r="J104" i="1"/>
  <c r="F104" i="1"/>
  <c r="E104" i="1"/>
  <c r="B104" i="1"/>
  <c r="K103" i="1"/>
  <c r="J103" i="1"/>
  <c r="F103" i="1"/>
  <c r="E103" i="1"/>
  <c r="B103" i="1"/>
  <c r="K102" i="1"/>
  <c r="J102" i="1"/>
  <c r="F102" i="1"/>
  <c r="E102" i="1"/>
  <c r="B102" i="1"/>
  <c r="K101" i="1"/>
  <c r="J101" i="1"/>
  <c r="F101" i="1"/>
  <c r="E101" i="1"/>
  <c r="B101" i="1"/>
  <c r="K100" i="1"/>
  <c r="J100" i="1"/>
  <c r="F100" i="1"/>
  <c r="E100" i="1"/>
  <c r="B100" i="1"/>
  <c r="K99" i="1"/>
  <c r="J99" i="1"/>
  <c r="F99" i="1"/>
  <c r="E99" i="1"/>
  <c r="B99" i="1"/>
  <c r="K98" i="1"/>
  <c r="J98" i="1"/>
  <c r="F98" i="1"/>
  <c r="E98" i="1"/>
  <c r="B98" i="1"/>
  <c r="K97" i="1"/>
  <c r="J97" i="1"/>
  <c r="F97" i="1"/>
  <c r="E97" i="1"/>
  <c r="B97" i="1"/>
  <c r="K96" i="1"/>
  <c r="J96" i="1"/>
  <c r="F96" i="1"/>
  <c r="E96" i="1"/>
  <c r="B96" i="1"/>
  <c r="K95" i="1"/>
  <c r="J95" i="1"/>
  <c r="F95" i="1"/>
  <c r="E95" i="1"/>
  <c r="B95" i="1"/>
  <c r="K94" i="1"/>
  <c r="J94" i="1"/>
  <c r="F94" i="1"/>
  <c r="E94" i="1"/>
  <c r="B94" i="1"/>
  <c r="K93" i="1"/>
  <c r="J93" i="1"/>
  <c r="F93" i="1"/>
  <c r="E93" i="1"/>
  <c r="B93" i="1"/>
  <c r="K92" i="1"/>
  <c r="J92" i="1"/>
  <c r="F92" i="1"/>
  <c r="E92" i="1"/>
  <c r="B92" i="1"/>
  <c r="K91" i="1"/>
  <c r="J91" i="1"/>
  <c r="F91" i="1"/>
  <c r="E91" i="1"/>
  <c r="B91" i="1"/>
  <c r="K90" i="1"/>
  <c r="J90" i="1"/>
  <c r="F90" i="1"/>
  <c r="E90" i="1"/>
  <c r="B90" i="1"/>
  <c r="K89" i="1"/>
  <c r="J89" i="1"/>
  <c r="F89" i="1"/>
  <c r="E89" i="1"/>
  <c r="B89" i="1"/>
  <c r="K88" i="1"/>
  <c r="J88" i="1"/>
  <c r="F88" i="1"/>
  <c r="E88" i="1"/>
  <c r="B88" i="1"/>
  <c r="K87" i="1"/>
  <c r="J87" i="1"/>
  <c r="F87" i="1"/>
  <c r="E87" i="1"/>
  <c r="B87" i="1"/>
  <c r="K86" i="1"/>
  <c r="J86" i="1"/>
  <c r="F86" i="1"/>
  <c r="E86" i="1"/>
  <c r="B86" i="1"/>
  <c r="K85" i="1"/>
  <c r="J85" i="1"/>
  <c r="F85" i="1"/>
  <c r="E85" i="1"/>
  <c r="B85" i="1"/>
  <c r="K84" i="1"/>
  <c r="J84" i="1"/>
  <c r="F84" i="1"/>
  <c r="E84" i="1"/>
  <c r="B84" i="1"/>
  <c r="K83" i="1"/>
  <c r="J83" i="1"/>
  <c r="F83" i="1"/>
  <c r="E83" i="1"/>
  <c r="B83" i="1"/>
  <c r="K82" i="1"/>
  <c r="J82" i="1"/>
  <c r="F82" i="1"/>
  <c r="E82" i="1"/>
  <c r="B82" i="1"/>
  <c r="K81" i="1"/>
  <c r="J81" i="1"/>
  <c r="F81" i="1"/>
  <c r="E81" i="1"/>
  <c r="B81" i="1"/>
  <c r="K80" i="1"/>
  <c r="J80" i="1"/>
  <c r="F80" i="1"/>
  <c r="E80" i="1"/>
  <c r="B80" i="1"/>
  <c r="K79" i="1"/>
  <c r="J79" i="1"/>
  <c r="F79" i="1"/>
  <c r="E79" i="1"/>
  <c r="B79" i="1"/>
  <c r="K78" i="1"/>
  <c r="J78" i="1"/>
  <c r="F78" i="1"/>
  <c r="E78" i="1"/>
  <c r="B78" i="1"/>
  <c r="K77" i="1"/>
  <c r="J77" i="1"/>
  <c r="F77" i="1"/>
  <c r="E77" i="1"/>
  <c r="B77" i="1"/>
  <c r="K76" i="1"/>
  <c r="J76" i="1"/>
  <c r="F76" i="1"/>
  <c r="E76" i="1"/>
  <c r="B76" i="1"/>
  <c r="K75" i="1"/>
  <c r="J75" i="1"/>
  <c r="F75" i="1"/>
  <c r="E75" i="1"/>
  <c r="B75" i="1"/>
  <c r="K74" i="1"/>
  <c r="J74" i="1"/>
  <c r="F74" i="1"/>
  <c r="E74" i="1"/>
  <c r="B74" i="1"/>
  <c r="K73" i="1"/>
  <c r="J73" i="1"/>
  <c r="F73" i="1"/>
  <c r="E73" i="1"/>
  <c r="B73" i="1"/>
  <c r="K72" i="1"/>
  <c r="J72" i="1"/>
  <c r="F72" i="1"/>
  <c r="E72" i="1"/>
  <c r="B72" i="1"/>
  <c r="K71" i="1"/>
  <c r="J71" i="1"/>
  <c r="F71" i="1"/>
  <c r="E71" i="1"/>
  <c r="B71" i="1"/>
  <c r="K70" i="1"/>
  <c r="J70" i="1"/>
  <c r="F70" i="1"/>
  <c r="E70" i="1"/>
  <c r="B70" i="1"/>
  <c r="K69" i="1"/>
  <c r="J69" i="1"/>
  <c r="F69" i="1"/>
  <c r="E69" i="1"/>
  <c r="B69" i="1"/>
  <c r="K68" i="1"/>
  <c r="J68" i="1"/>
  <c r="F68" i="1"/>
  <c r="E68" i="1"/>
  <c r="B68" i="1"/>
  <c r="K67" i="1"/>
  <c r="J67" i="1"/>
  <c r="F67" i="1"/>
  <c r="E67" i="1"/>
  <c r="B67" i="1"/>
  <c r="K66" i="1"/>
  <c r="J66" i="1"/>
  <c r="F66" i="1"/>
  <c r="E66" i="1"/>
  <c r="B66" i="1"/>
  <c r="K65" i="1"/>
  <c r="J65" i="1"/>
  <c r="F65" i="1"/>
  <c r="E65" i="1"/>
  <c r="B65" i="1"/>
  <c r="K64" i="1"/>
  <c r="J64" i="1"/>
  <c r="F64" i="1"/>
  <c r="E64" i="1"/>
  <c r="B64" i="1"/>
  <c r="K63" i="1"/>
  <c r="J63" i="1"/>
  <c r="F63" i="1"/>
  <c r="E63" i="1"/>
  <c r="B63" i="1"/>
  <c r="K62" i="1"/>
  <c r="J62" i="1"/>
  <c r="F62" i="1"/>
  <c r="E62" i="1"/>
  <c r="B62" i="1"/>
  <c r="K61" i="1"/>
  <c r="J61" i="1"/>
  <c r="F61" i="1"/>
  <c r="E61" i="1"/>
  <c r="B61" i="1"/>
  <c r="K60" i="1"/>
  <c r="J60" i="1"/>
  <c r="F60" i="1"/>
  <c r="E60" i="1"/>
  <c r="B60" i="1"/>
  <c r="K59" i="1"/>
  <c r="J59" i="1"/>
  <c r="F59" i="1"/>
  <c r="E59" i="1"/>
  <c r="B59" i="1"/>
  <c r="K58" i="1"/>
  <c r="J58" i="1"/>
  <c r="F58" i="1"/>
  <c r="E58" i="1"/>
  <c r="B58" i="1"/>
  <c r="K57" i="1"/>
  <c r="J57" i="1"/>
  <c r="F57" i="1"/>
  <c r="E57" i="1"/>
  <c r="B57" i="1"/>
  <c r="K56" i="1"/>
  <c r="J56" i="1"/>
  <c r="F56" i="1"/>
  <c r="E56" i="1"/>
  <c r="B56" i="1"/>
  <c r="K55" i="1"/>
  <c r="J55" i="1"/>
  <c r="F55" i="1"/>
  <c r="E55" i="1"/>
  <c r="B55" i="1"/>
  <c r="K54" i="1"/>
  <c r="J54" i="1"/>
  <c r="F54" i="1"/>
  <c r="E54" i="1"/>
  <c r="B54" i="1"/>
  <c r="K53" i="1"/>
  <c r="J53" i="1"/>
  <c r="F53" i="1"/>
  <c r="E53" i="1"/>
  <c r="B53" i="1"/>
  <c r="K52" i="1"/>
  <c r="J52" i="1"/>
  <c r="F52" i="1"/>
  <c r="E52" i="1"/>
  <c r="B52" i="1"/>
  <c r="K51" i="1"/>
  <c r="J51" i="1"/>
  <c r="F51" i="1"/>
  <c r="E51" i="1"/>
  <c r="B51" i="1"/>
  <c r="K50" i="1"/>
  <c r="J50" i="1"/>
  <c r="F50" i="1"/>
  <c r="E50" i="1"/>
  <c r="B50" i="1"/>
  <c r="K49" i="1"/>
  <c r="J49" i="1"/>
  <c r="F49" i="1"/>
  <c r="E49" i="1"/>
  <c r="B49" i="1"/>
  <c r="K48" i="1"/>
  <c r="J48" i="1"/>
  <c r="F48" i="1"/>
  <c r="E48" i="1"/>
  <c r="B48" i="1"/>
  <c r="K47" i="1"/>
  <c r="J47" i="1"/>
  <c r="F47" i="1"/>
  <c r="E47" i="1"/>
  <c r="B47" i="1"/>
  <c r="K46" i="1"/>
  <c r="J46" i="1"/>
  <c r="F46" i="1"/>
  <c r="E46" i="1"/>
  <c r="B46" i="1"/>
  <c r="K45" i="1"/>
  <c r="J45" i="1"/>
  <c r="F45" i="1"/>
  <c r="E45" i="1"/>
  <c r="B45" i="1"/>
  <c r="K44" i="1"/>
  <c r="J44" i="1"/>
  <c r="F44" i="1"/>
  <c r="E44" i="1"/>
  <c r="B44" i="1"/>
  <c r="K43" i="1"/>
  <c r="J43" i="1"/>
  <c r="F43" i="1"/>
  <c r="E43" i="1"/>
  <c r="B43" i="1"/>
  <c r="K42" i="1"/>
  <c r="J42" i="1"/>
  <c r="F42" i="1"/>
  <c r="E42" i="1"/>
  <c r="B42" i="1"/>
  <c r="K41" i="1"/>
  <c r="J41" i="1"/>
  <c r="F41" i="1"/>
  <c r="E41" i="1"/>
  <c r="B41" i="1"/>
  <c r="K40" i="1"/>
  <c r="J40" i="1"/>
  <c r="F40" i="1"/>
  <c r="E40" i="1"/>
  <c r="B40" i="1"/>
  <c r="K39" i="1"/>
  <c r="J39" i="1"/>
  <c r="F39" i="1"/>
  <c r="E39" i="1"/>
  <c r="B39" i="1"/>
  <c r="K38" i="1"/>
  <c r="J38" i="1"/>
  <c r="F38" i="1"/>
  <c r="E38" i="1"/>
  <c r="B38" i="1"/>
  <c r="K37" i="1"/>
  <c r="J37" i="1"/>
  <c r="F37" i="1"/>
  <c r="E37" i="1"/>
  <c r="B37" i="1"/>
  <c r="K36" i="1"/>
  <c r="J36" i="1"/>
  <c r="F36" i="1"/>
  <c r="E36" i="1"/>
  <c r="B36" i="1"/>
  <c r="K35" i="1"/>
  <c r="J35" i="1"/>
  <c r="F35" i="1"/>
  <c r="E35" i="1"/>
  <c r="B35" i="1"/>
  <c r="K34" i="1"/>
  <c r="J34" i="1"/>
  <c r="F34" i="1"/>
  <c r="E34" i="1"/>
  <c r="B34" i="1"/>
  <c r="K33" i="1"/>
  <c r="J33" i="1"/>
  <c r="F33" i="1"/>
  <c r="E33" i="1"/>
  <c r="B33" i="1"/>
  <c r="K32" i="1"/>
  <c r="J32" i="1"/>
  <c r="F32" i="1"/>
  <c r="E32" i="1"/>
  <c r="B32" i="1"/>
  <c r="K31" i="1"/>
  <c r="J31" i="1"/>
  <c r="F31" i="1"/>
  <c r="E31" i="1"/>
  <c r="B31" i="1"/>
  <c r="K30" i="1"/>
  <c r="J30" i="1"/>
  <c r="F30" i="1"/>
  <c r="E30" i="1"/>
  <c r="B30" i="1"/>
  <c r="K29" i="1"/>
  <c r="J29" i="1"/>
  <c r="F29" i="1"/>
  <c r="E29" i="1"/>
  <c r="B29" i="1"/>
  <c r="K28" i="1"/>
  <c r="J28" i="1"/>
  <c r="F28" i="1"/>
  <c r="E28" i="1"/>
  <c r="C29" i="1" s="1"/>
  <c r="D29" i="1" s="1"/>
  <c r="B28" i="1"/>
  <c r="K27" i="1"/>
  <c r="J27" i="1"/>
  <c r="F27" i="1"/>
  <c r="E27" i="1"/>
  <c r="B27" i="1"/>
  <c r="K26" i="1"/>
  <c r="J26" i="1"/>
  <c r="F26" i="1"/>
  <c r="E26" i="1"/>
  <c r="B26" i="1"/>
  <c r="K25" i="1"/>
  <c r="J25" i="1"/>
  <c r="F25" i="1"/>
  <c r="E25" i="1"/>
  <c r="C26" i="1" s="1"/>
  <c r="B25" i="1"/>
  <c r="K24" i="1"/>
  <c r="J24" i="1"/>
  <c r="F24" i="1"/>
  <c r="E24" i="1"/>
  <c r="B24" i="1"/>
  <c r="K23" i="1"/>
  <c r="J23" i="1"/>
  <c r="F23" i="1"/>
  <c r="E23" i="1"/>
  <c r="B23" i="1"/>
  <c r="K22" i="1"/>
  <c r="J22" i="1"/>
  <c r="F22" i="1"/>
  <c r="E22" i="1"/>
  <c r="B22" i="1"/>
  <c r="K21" i="1"/>
  <c r="J21" i="1"/>
  <c r="F21" i="1"/>
  <c r="E21" i="1"/>
  <c r="B21" i="1"/>
  <c r="K20" i="1"/>
  <c r="J20" i="1"/>
  <c r="F20" i="1"/>
  <c r="E20" i="1"/>
  <c r="B20" i="1"/>
  <c r="K19" i="1"/>
  <c r="J19" i="1"/>
  <c r="F19" i="1"/>
  <c r="E19" i="1"/>
  <c r="B19" i="1"/>
  <c r="K18" i="1"/>
  <c r="J18" i="1"/>
  <c r="F18" i="1"/>
  <c r="E18" i="1"/>
  <c r="B18" i="1"/>
  <c r="K17" i="1"/>
  <c r="J17" i="1"/>
  <c r="F17" i="1"/>
  <c r="E17" i="1"/>
  <c r="B17" i="1"/>
  <c r="K16" i="1"/>
  <c r="J16" i="1"/>
  <c r="F16" i="1"/>
  <c r="E16" i="1"/>
  <c r="B16" i="1"/>
  <c r="K15" i="1"/>
  <c r="J15" i="1"/>
  <c r="F15" i="1"/>
  <c r="E15" i="1"/>
  <c r="B15" i="1"/>
  <c r="K14" i="1"/>
  <c r="J14" i="1"/>
  <c r="F14" i="1"/>
  <c r="E14" i="1"/>
  <c r="B14" i="1"/>
  <c r="K13" i="1"/>
  <c r="J13" i="1"/>
  <c r="F13" i="1"/>
  <c r="E13" i="1"/>
  <c r="B13" i="1"/>
  <c r="K12" i="1"/>
  <c r="J12" i="1"/>
  <c r="F12" i="1"/>
  <c r="E12" i="1"/>
  <c r="B12" i="1"/>
  <c r="K11" i="1"/>
  <c r="J11" i="1"/>
  <c r="F11" i="1"/>
  <c r="E11" i="1"/>
  <c r="B11" i="1"/>
  <c r="K10" i="1"/>
  <c r="J10" i="1"/>
  <c r="F10" i="1"/>
  <c r="E10" i="1"/>
  <c r="B10" i="1"/>
  <c r="K9" i="1"/>
  <c r="J9" i="1"/>
  <c r="F9" i="1"/>
  <c r="E9" i="1"/>
  <c r="B9" i="1"/>
  <c r="K8" i="1"/>
  <c r="J8" i="1"/>
  <c r="F8" i="1"/>
  <c r="E8" i="1"/>
  <c r="B8" i="1"/>
  <c r="K7" i="1"/>
  <c r="J7" i="1"/>
  <c r="F7" i="1"/>
  <c r="E7" i="1"/>
  <c r="B7" i="1"/>
  <c r="K6" i="1"/>
  <c r="J6" i="1"/>
  <c r="F6" i="1"/>
  <c r="E6" i="1"/>
  <c r="B6" i="1"/>
  <c r="K5" i="1"/>
  <c r="J5" i="1"/>
  <c r="F5" i="1"/>
  <c r="E5" i="1"/>
  <c r="B5" i="1"/>
  <c r="K4" i="1"/>
  <c r="J4" i="1"/>
  <c r="F4" i="1"/>
  <c r="E4" i="1"/>
  <c r="B4" i="1"/>
  <c r="K3" i="1"/>
  <c r="J3" i="1"/>
  <c r="F3" i="1"/>
  <c r="E3" i="1"/>
  <c r="B3" i="1"/>
  <c r="K2" i="1"/>
  <c r="J2" i="1"/>
  <c r="F2" i="1"/>
  <c r="E2" i="1"/>
  <c r="C2" i="1" s="1"/>
  <c r="B2" i="1"/>
  <c r="D2" i="1" l="1"/>
  <c r="C371" i="1"/>
  <c r="D371" i="1" s="1"/>
  <c r="C3" i="1"/>
  <c r="C4" i="1" s="1"/>
  <c r="C5" i="1" s="1"/>
  <c r="C90" i="1"/>
  <c r="C153" i="1"/>
  <c r="C154" i="1" s="1"/>
  <c r="C155" i="1" s="1"/>
  <c r="C12" i="1"/>
  <c r="D12" i="1" s="1"/>
  <c r="D26" i="1"/>
  <c r="D153" i="1"/>
  <c r="C91" i="1"/>
  <c r="C92" i="1" s="1"/>
  <c r="C227" i="1"/>
  <c r="D227" i="1" s="1"/>
  <c r="C228" i="1"/>
  <c r="D228" i="1" s="1"/>
  <c r="D90" i="1"/>
  <c r="D271" i="1"/>
  <c r="D91" i="1"/>
  <c r="C272" i="1"/>
  <c r="C273" i="1" s="1"/>
  <c r="C30" i="1"/>
  <c r="D30" i="1" s="1"/>
  <c r="C305" i="1"/>
  <c r="C306" i="1" s="1"/>
  <c r="C10" i="1"/>
  <c r="C11" i="1" s="1"/>
  <c r="D11" i="1" s="1"/>
  <c r="D3" i="1"/>
  <c r="C412" i="1"/>
  <c r="C413" i="1" s="1"/>
  <c r="C27" i="1"/>
  <c r="C372" i="1"/>
  <c r="D372" i="1" s="1"/>
  <c r="D5" i="1" l="1"/>
  <c r="C6" i="1"/>
  <c r="C7" i="1" s="1"/>
  <c r="D7" i="1" s="1"/>
  <c r="C31" i="1"/>
  <c r="D31" i="1" s="1"/>
  <c r="C13" i="1"/>
  <c r="C14" i="1" s="1"/>
  <c r="C15" i="1" s="1"/>
  <c r="D4" i="1"/>
  <c r="D13" i="1"/>
  <c r="C156" i="1"/>
  <c r="D155" i="1"/>
  <c r="D273" i="1"/>
  <c r="C274" i="1"/>
  <c r="C275" i="1" s="1"/>
  <c r="D154" i="1"/>
  <c r="C32" i="1"/>
  <c r="D272" i="1"/>
  <c r="C373" i="1"/>
  <c r="C374" i="1" s="1"/>
  <c r="C229" i="1"/>
  <c r="D229" i="1" s="1"/>
  <c r="D412" i="1"/>
  <c r="C414" i="1"/>
  <c r="D413" i="1"/>
  <c r="C307" i="1"/>
  <c r="D306" i="1"/>
  <c r="D15" i="1"/>
  <c r="C16" i="1"/>
  <c r="D14" i="1"/>
  <c r="D305" i="1"/>
  <c r="D274" i="1"/>
  <c r="C93" i="1"/>
  <c r="D92" i="1"/>
  <c r="C28" i="1"/>
  <c r="D28" i="1" s="1"/>
  <c r="D27" i="1"/>
  <c r="D10" i="1"/>
  <c r="D6" i="1" l="1"/>
  <c r="C8" i="1"/>
  <c r="C9" i="1" s="1"/>
  <c r="D9" i="1" s="1"/>
  <c r="D373" i="1"/>
  <c r="C33" i="1"/>
  <c r="D32" i="1"/>
  <c r="D275" i="1"/>
  <c r="C276" i="1"/>
  <c r="C230" i="1"/>
  <c r="D156" i="1"/>
  <c r="C157" i="1"/>
  <c r="C375" i="1"/>
  <c r="D374" i="1"/>
  <c r="C231" i="1"/>
  <c r="D230" i="1"/>
  <c r="D16" i="1"/>
  <c r="C17" i="1"/>
  <c r="D307" i="1"/>
  <c r="C308" i="1"/>
  <c r="D93" i="1"/>
  <c r="C94" i="1"/>
  <c r="C415" i="1"/>
  <c r="D414" i="1"/>
  <c r="D8" i="1" l="1"/>
  <c r="D157" i="1"/>
  <c r="C158" i="1"/>
  <c r="D276" i="1"/>
  <c r="C277" i="1"/>
  <c r="C34" i="1"/>
  <c r="D33" i="1"/>
  <c r="D415" i="1"/>
  <c r="C416" i="1"/>
  <c r="C376" i="1"/>
  <c r="D375" i="1"/>
  <c r="D94" i="1"/>
  <c r="C95" i="1"/>
  <c r="C309" i="1"/>
  <c r="D308" i="1"/>
  <c r="C18" i="1"/>
  <c r="D17" i="1"/>
  <c r="D231" i="1"/>
  <c r="C232" i="1"/>
  <c r="D34" i="1" l="1"/>
  <c r="C35" i="1"/>
  <c r="C278" i="1"/>
  <c r="D277" i="1"/>
  <c r="C159" i="1"/>
  <c r="D158" i="1"/>
  <c r="C233" i="1"/>
  <c r="D232" i="1"/>
  <c r="D18" i="1"/>
  <c r="C19" i="1"/>
  <c r="D309" i="1"/>
  <c r="C310" i="1"/>
  <c r="C96" i="1"/>
  <c r="D95" i="1"/>
  <c r="D376" i="1"/>
  <c r="C377" i="1"/>
  <c r="C417" i="1"/>
  <c r="D416" i="1"/>
  <c r="C160" i="1" l="1"/>
  <c r="D159" i="1"/>
  <c r="D278" i="1"/>
  <c r="C279" i="1"/>
  <c r="D35" i="1"/>
  <c r="C36" i="1"/>
  <c r="C378" i="1"/>
  <c r="D377" i="1"/>
  <c r="D310" i="1"/>
  <c r="C311" i="1"/>
  <c r="C97" i="1"/>
  <c r="D96" i="1"/>
  <c r="D19" i="1"/>
  <c r="C20" i="1"/>
  <c r="D417" i="1"/>
  <c r="C418" i="1"/>
  <c r="C234" i="1"/>
  <c r="D233" i="1"/>
  <c r="D279" i="1" l="1"/>
  <c r="C280" i="1"/>
  <c r="D36" i="1"/>
  <c r="C37" i="1"/>
  <c r="D160" i="1"/>
  <c r="C161" i="1"/>
  <c r="D418" i="1"/>
  <c r="C419" i="1"/>
  <c r="C21" i="1"/>
  <c r="D20" i="1"/>
  <c r="C312" i="1"/>
  <c r="D311" i="1"/>
  <c r="C98" i="1"/>
  <c r="D97" i="1"/>
  <c r="C235" i="1"/>
  <c r="D234" i="1"/>
  <c r="D378" i="1"/>
  <c r="C379" i="1"/>
  <c r="C38" i="1" l="1"/>
  <c r="D37" i="1"/>
  <c r="C162" i="1"/>
  <c r="D161" i="1"/>
  <c r="C281" i="1"/>
  <c r="D280" i="1"/>
  <c r="C99" i="1"/>
  <c r="D98" i="1"/>
  <c r="C22" i="1"/>
  <c r="D21" i="1"/>
  <c r="D312" i="1"/>
  <c r="C313" i="1"/>
  <c r="D379" i="1"/>
  <c r="C380" i="1"/>
  <c r="D419" i="1"/>
  <c r="C420" i="1"/>
  <c r="D235" i="1"/>
  <c r="C236" i="1"/>
  <c r="D281" i="1" l="1"/>
  <c r="C282" i="1"/>
  <c r="C163" i="1"/>
  <c r="D162" i="1"/>
  <c r="D38" i="1"/>
  <c r="C39" i="1"/>
  <c r="D236" i="1"/>
  <c r="C237" i="1"/>
  <c r="C100" i="1"/>
  <c r="D99" i="1"/>
  <c r="D420" i="1"/>
  <c r="C421" i="1"/>
  <c r="C381" i="1"/>
  <c r="D380" i="1"/>
  <c r="C314" i="1"/>
  <c r="D313" i="1"/>
  <c r="C23" i="1"/>
  <c r="D22" i="1"/>
  <c r="C40" i="1" l="1"/>
  <c r="D39" i="1"/>
  <c r="D282" i="1"/>
  <c r="C283" i="1"/>
  <c r="C164" i="1"/>
  <c r="D163" i="1"/>
  <c r="D314" i="1"/>
  <c r="C315" i="1"/>
  <c r="C382" i="1"/>
  <c r="D381" i="1"/>
  <c r="D421" i="1"/>
  <c r="C422" i="1"/>
  <c r="D100" i="1"/>
  <c r="C101" i="1"/>
  <c r="C238" i="1"/>
  <c r="D237" i="1"/>
  <c r="D23" i="1"/>
  <c r="C24" i="1"/>
  <c r="D164" i="1" l="1"/>
  <c r="C165" i="1"/>
  <c r="D283" i="1"/>
  <c r="C284" i="1"/>
  <c r="C41" i="1"/>
  <c r="D40" i="1"/>
  <c r="C25" i="1"/>
  <c r="D25" i="1" s="1"/>
  <c r="D24" i="1"/>
  <c r="D238" i="1"/>
  <c r="C239" i="1"/>
  <c r="C383" i="1"/>
  <c r="D382" i="1"/>
  <c r="C102" i="1"/>
  <c r="D101" i="1"/>
  <c r="C423" i="1"/>
  <c r="D422" i="1"/>
  <c r="D315" i="1"/>
  <c r="C316" i="1"/>
  <c r="D41" i="1" l="1"/>
  <c r="C42" i="1"/>
  <c r="D284" i="1"/>
  <c r="C285" i="1"/>
  <c r="D165" i="1"/>
  <c r="C166" i="1"/>
  <c r="C424" i="1"/>
  <c r="D423" i="1"/>
  <c r="C103" i="1"/>
  <c r="D102" i="1"/>
  <c r="C384" i="1"/>
  <c r="D383" i="1"/>
  <c r="C240" i="1"/>
  <c r="D239" i="1"/>
  <c r="D316" i="1"/>
  <c r="C317" i="1"/>
  <c r="D285" i="1" l="1"/>
  <c r="C286" i="1"/>
  <c r="D166" i="1"/>
  <c r="C167" i="1"/>
  <c r="D42" i="1"/>
  <c r="C43" i="1"/>
  <c r="C318" i="1"/>
  <c r="D317" i="1"/>
  <c r="C241" i="1"/>
  <c r="D240" i="1"/>
  <c r="D384" i="1"/>
  <c r="C385" i="1"/>
  <c r="D103" i="1"/>
  <c r="C104" i="1"/>
  <c r="C425" i="1"/>
  <c r="D424" i="1"/>
  <c r="C168" i="1" l="1"/>
  <c r="D167" i="1"/>
  <c r="D43" i="1"/>
  <c r="C44" i="1"/>
  <c r="D286" i="1"/>
  <c r="C287" i="1"/>
  <c r="D104" i="1"/>
  <c r="C105" i="1"/>
  <c r="D241" i="1"/>
  <c r="C242" i="1"/>
  <c r="D385" i="1"/>
  <c r="C386" i="1"/>
  <c r="C426" i="1"/>
  <c r="D425" i="1"/>
  <c r="C319" i="1"/>
  <c r="D318" i="1"/>
  <c r="D287" i="1" l="1"/>
  <c r="C288" i="1"/>
  <c r="D44" i="1"/>
  <c r="C45" i="1"/>
  <c r="D168" i="1"/>
  <c r="C169" i="1"/>
  <c r="C320" i="1"/>
  <c r="D319" i="1"/>
  <c r="C427" i="1"/>
  <c r="D426" i="1"/>
  <c r="D242" i="1"/>
  <c r="C243" i="1"/>
  <c r="C106" i="1"/>
  <c r="D105" i="1"/>
  <c r="D386" i="1"/>
  <c r="C387" i="1"/>
  <c r="C46" i="1" l="1"/>
  <c r="D45" i="1"/>
  <c r="D288" i="1"/>
  <c r="C289" i="1"/>
  <c r="C170" i="1"/>
  <c r="D169" i="1"/>
  <c r="C388" i="1"/>
  <c r="D387" i="1"/>
  <c r="D243" i="1"/>
  <c r="C244" i="1"/>
  <c r="D427" i="1"/>
  <c r="C428" i="1"/>
  <c r="D106" i="1"/>
  <c r="C107" i="1"/>
  <c r="D320" i="1"/>
  <c r="C321" i="1"/>
  <c r="D170" i="1" l="1"/>
  <c r="C171" i="1"/>
  <c r="C290" i="1"/>
  <c r="D289" i="1"/>
  <c r="D46" i="1"/>
  <c r="C47" i="1"/>
  <c r="D321" i="1"/>
  <c r="C322" i="1"/>
  <c r="C108" i="1"/>
  <c r="D107" i="1"/>
  <c r="C245" i="1"/>
  <c r="D244" i="1"/>
  <c r="C429" i="1"/>
  <c r="D428" i="1"/>
  <c r="C389" i="1"/>
  <c r="D388" i="1"/>
  <c r="C172" i="1" l="1"/>
  <c r="D171" i="1"/>
  <c r="D47" i="1"/>
  <c r="C48" i="1"/>
  <c r="C291" i="1"/>
  <c r="D290" i="1"/>
  <c r="C390" i="1"/>
  <c r="D389" i="1"/>
  <c r="C430" i="1"/>
  <c r="D429" i="1"/>
  <c r="C246" i="1"/>
  <c r="D245" i="1"/>
  <c r="C109" i="1"/>
  <c r="D108" i="1"/>
  <c r="D322" i="1"/>
  <c r="C323" i="1"/>
  <c r="D291" i="1" l="1"/>
  <c r="C292" i="1"/>
  <c r="C49" i="1"/>
  <c r="D48" i="1"/>
  <c r="C173" i="1"/>
  <c r="D172" i="1"/>
  <c r="D323" i="1"/>
  <c r="C324" i="1"/>
  <c r="D390" i="1"/>
  <c r="C391" i="1"/>
  <c r="D109" i="1"/>
  <c r="C110" i="1"/>
  <c r="C247" i="1"/>
  <c r="D246" i="1"/>
  <c r="D430" i="1"/>
  <c r="C431" i="1"/>
  <c r="C174" i="1" l="1"/>
  <c r="D173" i="1"/>
  <c r="C293" i="1"/>
  <c r="D292" i="1"/>
  <c r="C50" i="1"/>
  <c r="D49" i="1"/>
  <c r="C432" i="1"/>
  <c r="D431" i="1"/>
  <c r="D247" i="1"/>
  <c r="C248" i="1"/>
  <c r="D110" i="1"/>
  <c r="C111" i="1"/>
  <c r="C392" i="1"/>
  <c r="D391" i="1"/>
  <c r="D324" i="1"/>
  <c r="C325" i="1"/>
  <c r="C51" i="1" l="1"/>
  <c r="D50" i="1"/>
  <c r="D293" i="1"/>
  <c r="C294" i="1"/>
  <c r="D174" i="1"/>
  <c r="C175" i="1"/>
  <c r="D325" i="1"/>
  <c r="C326" i="1"/>
  <c r="D111" i="1"/>
  <c r="C112" i="1"/>
  <c r="C393" i="1"/>
  <c r="D392" i="1"/>
  <c r="C249" i="1"/>
  <c r="D248" i="1"/>
  <c r="D432" i="1"/>
  <c r="C433" i="1"/>
  <c r="C176" i="1" l="1"/>
  <c r="D175" i="1"/>
  <c r="C295" i="1"/>
  <c r="D294" i="1"/>
  <c r="C52" i="1"/>
  <c r="D51" i="1"/>
  <c r="C113" i="1"/>
  <c r="D112" i="1"/>
  <c r="D326" i="1"/>
  <c r="C327" i="1"/>
  <c r="D433" i="1"/>
  <c r="C434" i="1"/>
  <c r="C250" i="1"/>
  <c r="D249" i="1"/>
  <c r="C394" i="1"/>
  <c r="D393" i="1"/>
  <c r="C53" i="1" l="1"/>
  <c r="D52" i="1"/>
  <c r="D295" i="1"/>
  <c r="C296" i="1"/>
  <c r="D176" i="1"/>
  <c r="C177" i="1"/>
  <c r="D394" i="1"/>
  <c r="C395" i="1"/>
  <c r="C251" i="1"/>
  <c r="D250" i="1"/>
  <c r="C114" i="1"/>
  <c r="D113" i="1"/>
  <c r="D434" i="1"/>
  <c r="C435" i="1"/>
  <c r="C328" i="1"/>
  <c r="D327" i="1"/>
  <c r="D177" i="1" l="1"/>
  <c r="C178" i="1"/>
  <c r="D296" i="1"/>
  <c r="C297" i="1"/>
  <c r="D53" i="1"/>
  <c r="C54" i="1"/>
  <c r="D435" i="1"/>
  <c r="C436" i="1"/>
  <c r="C115" i="1"/>
  <c r="D114" i="1"/>
  <c r="C252" i="1"/>
  <c r="D251" i="1"/>
  <c r="D395" i="1"/>
  <c r="C396" i="1"/>
  <c r="C329" i="1"/>
  <c r="D328" i="1"/>
  <c r="D54" i="1" l="1"/>
  <c r="C55" i="1"/>
  <c r="D297" i="1"/>
  <c r="C298" i="1"/>
  <c r="D178" i="1"/>
  <c r="C179" i="1"/>
  <c r="C330" i="1"/>
  <c r="D329" i="1"/>
  <c r="D396" i="1"/>
  <c r="C397" i="1"/>
  <c r="D252" i="1"/>
  <c r="C253" i="1"/>
  <c r="D115" i="1"/>
  <c r="C116" i="1"/>
  <c r="D436" i="1"/>
  <c r="C437" i="1"/>
  <c r="C299" i="1" l="1"/>
  <c r="D298" i="1"/>
  <c r="C180" i="1"/>
  <c r="D179" i="1"/>
  <c r="D55" i="1"/>
  <c r="C56" i="1"/>
  <c r="C398" i="1"/>
  <c r="D397" i="1"/>
  <c r="D330" i="1"/>
  <c r="C331" i="1"/>
  <c r="D253" i="1"/>
  <c r="C254" i="1"/>
  <c r="D437" i="1"/>
  <c r="C438" i="1"/>
  <c r="D116" i="1"/>
  <c r="C117" i="1"/>
  <c r="C57" i="1" l="1"/>
  <c r="D56" i="1"/>
  <c r="D180" i="1"/>
  <c r="C181" i="1"/>
  <c r="C300" i="1"/>
  <c r="D299" i="1"/>
  <c r="C118" i="1"/>
  <c r="D117" i="1"/>
  <c r="D438" i="1"/>
  <c r="C439" i="1"/>
  <c r="D398" i="1"/>
  <c r="C399" i="1"/>
  <c r="C255" i="1"/>
  <c r="D254" i="1"/>
  <c r="D331" i="1"/>
  <c r="C332" i="1"/>
  <c r="D300" i="1" l="1"/>
  <c r="C301" i="1"/>
  <c r="C182" i="1"/>
  <c r="D181" i="1"/>
  <c r="C58" i="1"/>
  <c r="D57" i="1"/>
  <c r="C256" i="1"/>
  <c r="D255" i="1"/>
  <c r="C400" i="1"/>
  <c r="D399" i="1"/>
  <c r="C333" i="1"/>
  <c r="D332" i="1"/>
  <c r="D439" i="1"/>
  <c r="C440" i="1"/>
  <c r="D118" i="1"/>
  <c r="C119" i="1"/>
  <c r="C59" i="1" l="1"/>
  <c r="D58" i="1"/>
  <c r="D182" i="1"/>
  <c r="C183" i="1"/>
  <c r="D301" i="1"/>
  <c r="C302" i="1"/>
  <c r="D119" i="1"/>
  <c r="C120" i="1"/>
  <c r="D440" i="1"/>
  <c r="C441" i="1"/>
  <c r="C334" i="1"/>
  <c r="D333" i="1"/>
  <c r="C401" i="1"/>
  <c r="D400" i="1"/>
  <c r="D256" i="1"/>
  <c r="C257" i="1"/>
  <c r="D302" i="1" l="1"/>
  <c r="C303" i="1"/>
  <c r="D183" i="1"/>
  <c r="C184" i="1"/>
  <c r="D59" i="1"/>
  <c r="C60" i="1"/>
  <c r="D257" i="1"/>
  <c r="C258" i="1"/>
  <c r="C402" i="1"/>
  <c r="D401" i="1"/>
  <c r="D120" i="1"/>
  <c r="C121" i="1"/>
  <c r="D334" i="1"/>
  <c r="C335" i="1"/>
  <c r="C442" i="1"/>
  <c r="D442" i="1" s="1"/>
  <c r="D441" i="1"/>
  <c r="C61" i="1" l="1"/>
  <c r="D60" i="1"/>
  <c r="D184" i="1"/>
  <c r="C185" i="1"/>
  <c r="C304" i="1"/>
  <c r="D304" i="1" s="1"/>
  <c r="D303" i="1"/>
  <c r="C403" i="1"/>
  <c r="D402" i="1"/>
  <c r="D258" i="1"/>
  <c r="C259" i="1"/>
  <c r="D335" i="1"/>
  <c r="C336" i="1"/>
  <c r="C122" i="1"/>
  <c r="D121" i="1"/>
  <c r="C186" i="1" l="1"/>
  <c r="D185" i="1"/>
  <c r="C62" i="1"/>
  <c r="D61" i="1"/>
  <c r="C123" i="1"/>
  <c r="C124" i="1" s="1"/>
  <c r="D124" i="1" s="1"/>
  <c r="D122" i="1"/>
  <c r="C337" i="1"/>
  <c r="D336" i="1"/>
  <c r="D259" i="1"/>
  <c r="C260" i="1"/>
  <c r="D403" i="1"/>
  <c r="C404" i="1"/>
  <c r="C63" i="1" l="1"/>
  <c r="D62" i="1"/>
  <c r="C187" i="1"/>
  <c r="D186" i="1"/>
  <c r="C405" i="1"/>
  <c r="D404" i="1"/>
  <c r="D260" i="1"/>
  <c r="C261" i="1"/>
  <c r="D337" i="1"/>
  <c r="C338" i="1"/>
  <c r="D123" i="1"/>
  <c r="C188" i="1" l="1"/>
  <c r="D187" i="1"/>
  <c r="D63" i="1"/>
  <c r="C64" i="1"/>
  <c r="D405" i="1"/>
  <c r="C406" i="1"/>
  <c r="C339" i="1"/>
  <c r="D338" i="1"/>
  <c r="C262" i="1"/>
  <c r="D261" i="1"/>
  <c r="D64" i="1" l="1"/>
  <c r="C65" i="1"/>
  <c r="D188" i="1"/>
  <c r="C189" i="1"/>
  <c r="C263" i="1"/>
  <c r="D262" i="1"/>
  <c r="D339" i="1"/>
  <c r="C340" i="1"/>
  <c r="C407" i="1"/>
  <c r="D406" i="1"/>
  <c r="C125" i="1"/>
  <c r="D189" i="1" l="1"/>
  <c r="C190" i="1"/>
  <c r="C66" i="1"/>
  <c r="D65" i="1"/>
  <c r="D125" i="1"/>
  <c r="C126" i="1"/>
  <c r="C408" i="1"/>
  <c r="D407" i="1"/>
  <c r="C341" i="1"/>
  <c r="D340" i="1"/>
  <c r="D263" i="1"/>
  <c r="C264" i="1"/>
  <c r="C67" i="1" l="1"/>
  <c r="D66" i="1"/>
  <c r="D190" i="1"/>
  <c r="C191" i="1"/>
  <c r="C409" i="1"/>
  <c r="D408" i="1"/>
  <c r="D126" i="1"/>
  <c r="C127" i="1"/>
  <c r="C265" i="1"/>
  <c r="D264" i="1"/>
  <c r="C342" i="1"/>
  <c r="D341" i="1"/>
  <c r="C68" i="1" l="1"/>
  <c r="D67" i="1"/>
  <c r="C192" i="1"/>
  <c r="D191" i="1"/>
  <c r="C343" i="1"/>
  <c r="D342" i="1"/>
  <c r="D265" i="1"/>
  <c r="C266" i="1"/>
  <c r="C128" i="1"/>
  <c r="D127" i="1"/>
  <c r="D409" i="1"/>
  <c r="C410" i="1"/>
  <c r="C193" i="1" l="1"/>
  <c r="D192" i="1"/>
  <c r="C69" i="1"/>
  <c r="D68" i="1"/>
  <c r="D410" i="1"/>
  <c r="C411" i="1"/>
  <c r="D411" i="1" s="1"/>
  <c r="C129" i="1"/>
  <c r="D128" i="1"/>
  <c r="C267" i="1"/>
  <c r="D266" i="1"/>
  <c r="D343" i="1"/>
  <c r="C344" i="1"/>
  <c r="D69" i="1" l="1"/>
  <c r="C70" i="1"/>
  <c r="C194" i="1"/>
  <c r="D193" i="1"/>
  <c r="C345" i="1"/>
  <c r="D344" i="1"/>
  <c r="D267" i="1"/>
  <c r="C268" i="1"/>
  <c r="C130" i="1"/>
  <c r="D129" i="1"/>
  <c r="C195" i="1" l="1"/>
  <c r="D194" i="1"/>
  <c r="C71" i="1"/>
  <c r="D70" i="1"/>
  <c r="D268" i="1"/>
  <c r="C269" i="1"/>
  <c r="C131" i="1"/>
  <c r="D130" i="1"/>
  <c r="C346" i="1"/>
  <c r="D345" i="1"/>
  <c r="C196" i="1" l="1"/>
  <c r="D195" i="1"/>
  <c r="D71" i="1"/>
  <c r="C72" i="1"/>
  <c r="D346" i="1"/>
  <c r="C347" i="1"/>
  <c r="D131" i="1"/>
  <c r="C132" i="1"/>
  <c r="D269" i="1"/>
  <c r="C270" i="1"/>
  <c r="D270" i="1" s="1"/>
  <c r="D72" i="1" l="1"/>
  <c r="C73" i="1"/>
  <c r="D196" i="1"/>
  <c r="C197" i="1"/>
  <c r="D132" i="1"/>
  <c r="C133" i="1"/>
  <c r="D347" i="1"/>
  <c r="C348" i="1"/>
  <c r="C198" i="1" l="1"/>
  <c r="D197" i="1"/>
  <c r="D73" i="1"/>
  <c r="C74" i="1"/>
  <c r="D348" i="1"/>
  <c r="C349" i="1"/>
  <c r="C134" i="1"/>
  <c r="D133" i="1"/>
  <c r="C75" i="1" l="1"/>
  <c r="D74" i="1"/>
  <c r="C199" i="1"/>
  <c r="D198" i="1"/>
  <c r="D134" i="1"/>
  <c r="C135" i="1"/>
  <c r="C350" i="1"/>
  <c r="D349" i="1"/>
  <c r="D75" i="1" l="1"/>
  <c r="C76" i="1"/>
  <c r="D199" i="1"/>
  <c r="C200" i="1"/>
  <c r="C351" i="1"/>
  <c r="D350" i="1"/>
  <c r="D135" i="1"/>
  <c r="C136" i="1"/>
  <c r="D76" i="1" l="1"/>
  <c r="C77" i="1"/>
  <c r="D200" i="1"/>
  <c r="C201" i="1"/>
  <c r="C137" i="1"/>
  <c r="D136" i="1"/>
  <c r="C352" i="1"/>
  <c r="D351" i="1"/>
  <c r="C78" i="1" l="1"/>
  <c r="D77" i="1"/>
  <c r="D201" i="1"/>
  <c r="C202" i="1"/>
  <c r="C353" i="1"/>
  <c r="D352" i="1"/>
  <c r="D137" i="1"/>
  <c r="C138" i="1"/>
  <c r="C79" i="1" l="1"/>
  <c r="D78" i="1"/>
  <c r="D202" i="1"/>
  <c r="C203" i="1"/>
  <c r="C139" i="1"/>
  <c r="D138" i="1"/>
  <c r="D353" i="1"/>
  <c r="C354" i="1"/>
  <c r="D79" i="1" l="1"/>
  <c r="C80" i="1"/>
  <c r="C204" i="1"/>
  <c r="D203" i="1"/>
  <c r="D354" i="1"/>
  <c r="C355" i="1"/>
  <c r="C140" i="1"/>
  <c r="D139" i="1"/>
  <c r="C81" i="1" l="1"/>
  <c r="D80" i="1"/>
  <c r="C205" i="1"/>
  <c r="D204" i="1"/>
  <c r="D140" i="1"/>
  <c r="C141" i="1"/>
  <c r="C356" i="1"/>
  <c r="D355" i="1"/>
  <c r="C82" i="1" l="1"/>
  <c r="D81" i="1"/>
  <c r="D205" i="1"/>
  <c r="C206" i="1"/>
  <c r="C357" i="1"/>
  <c r="D356" i="1"/>
  <c r="C142" i="1"/>
  <c r="D141" i="1"/>
  <c r="C83" i="1" l="1"/>
  <c r="D82" i="1"/>
  <c r="C207" i="1"/>
  <c r="D206" i="1"/>
  <c r="D357" i="1"/>
  <c r="C358" i="1"/>
  <c r="D142" i="1"/>
  <c r="C143" i="1"/>
  <c r="C84" i="1" l="1"/>
  <c r="D83" i="1"/>
  <c r="C208" i="1"/>
  <c r="D207" i="1"/>
  <c r="C144" i="1"/>
  <c r="D143" i="1"/>
  <c r="D358" i="1"/>
  <c r="C359" i="1"/>
  <c r="D84" i="1" l="1"/>
  <c r="C85" i="1"/>
  <c r="D208" i="1"/>
  <c r="C209" i="1"/>
  <c r="D359" i="1"/>
  <c r="C360" i="1"/>
  <c r="D144" i="1"/>
  <c r="C145" i="1"/>
  <c r="C86" i="1" l="1"/>
  <c r="D85" i="1"/>
  <c r="D209" i="1"/>
  <c r="C210" i="1"/>
  <c r="C146" i="1"/>
  <c r="D145" i="1"/>
  <c r="C361" i="1"/>
  <c r="D360" i="1"/>
  <c r="D86" i="1" l="1"/>
  <c r="C87" i="1"/>
  <c r="D210" i="1"/>
  <c r="C211" i="1"/>
  <c r="C362" i="1"/>
  <c r="D361" i="1"/>
  <c r="C147" i="1"/>
  <c r="D146" i="1"/>
  <c r="C88" i="1" l="1"/>
  <c r="D87" i="1"/>
  <c r="C212" i="1"/>
  <c r="D211" i="1"/>
  <c r="D147" i="1"/>
  <c r="C148" i="1"/>
  <c r="C363" i="1"/>
  <c r="D362" i="1"/>
  <c r="D88" i="1" l="1"/>
  <c r="C89" i="1"/>
  <c r="D89" i="1" s="1"/>
  <c r="D212" i="1"/>
  <c r="C213" i="1"/>
  <c r="D363" i="1"/>
  <c r="C364" i="1"/>
  <c r="C149" i="1"/>
  <c r="D148" i="1"/>
  <c r="D213" i="1" l="1"/>
  <c r="C214" i="1"/>
  <c r="D364" i="1"/>
  <c r="C365" i="1"/>
  <c r="D149" i="1"/>
  <c r="C150" i="1"/>
  <c r="C215" i="1" l="1"/>
  <c r="D214" i="1"/>
  <c r="C151" i="1"/>
  <c r="D150" i="1"/>
  <c r="C366" i="1"/>
  <c r="D365" i="1"/>
  <c r="D215" i="1" l="1"/>
  <c r="C216" i="1"/>
  <c r="C152" i="1"/>
  <c r="D152" i="1" s="1"/>
  <c r="D151" i="1"/>
  <c r="D366" i="1"/>
  <c r="C367" i="1"/>
  <c r="C217" i="1" l="1"/>
  <c r="D216" i="1"/>
  <c r="C368" i="1"/>
  <c r="D367" i="1"/>
  <c r="C218" i="1" l="1"/>
  <c r="D217" i="1"/>
  <c r="C369" i="1"/>
  <c r="D368" i="1"/>
  <c r="C219" i="1" l="1"/>
  <c r="D218" i="1"/>
  <c r="D369" i="1"/>
  <c r="C370" i="1"/>
  <c r="D370" i="1" s="1"/>
  <c r="D219" i="1" l="1"/>
  <c r="C220" i="1"/>
  <c r="D220" i="1" l="1"/>
  <c r="C221" i="1"/>
  <c r="C222" i="1" l="1"/>
  <c r="D221" i="1"/>
  <c r="C223" i="1" l="1"/>
  <c r="D222" i="1"/>
  <c r="C224" i="1" l="1"/>
  <c r="D223" i="1"/>
  <c r="C225" i="1" l="1"/>
  <c r="D224" i="1"/>
  <c r="D225" i="1" l="1"/>
  <c r="C226" i="1"/>
  <c r="D226" i="1" s="1"/>
</calcChain>
</file>

<file path=xl/sharedStrings.xml><?xml version="1.0" encoding="utf-8"?>
<sst xmlns="http://schemas.openxmlformats.org/spreadsheetml/2006/main" count="1413" uniqueCount="983">
  <si>
    <t>Entries</t>
  </si>
  <si>
    <t>Gender</t>
  </si>
  <si>
    <t>R</t>
  </si>
  <si>
    <t>Rank</t>
  </si>
  <si>
    <t>Age</t>
  </si>
  <si>
    <t>Region</t>
  </si>
  <si>
    <t>Team Code</t>
  </si>
  <si>
    <t>Club Name</t>
  </si>
  <si>
    <t>Team Name</t>
  </si>
  <si>
    <t>Current Rating</t>
  </si>
  <si>
    <t>Init Rating</t>
  </si>
  <si>
    <t>PVA01: Jan 6-7 Charleston Jan Jam 12-18 Pwr</t>
  </si>
  <si>
    <t>PVA02: Jan 13-14 Southern Classic 12-18 Club</t>
  </si>
  <si>
    <t>PVA03a: Jan 20 Kidz Power #1</t>
  </si>
  <si>
    <t>PVA03b: Jan20-21 Southern Classic 12-18 Pwr &amp; Boys</t>
  </si>
  <si>
    <t>Week 3 OOR</t>
  </si>
  <si>
    <t>PVA04a: Jan 27 OR 28 Crosstown Throwdown 12-18Club</t>
  </si>
  <si>
    <t>PVA05a: Feb 3 Kidz Power #2</t>
  </si>
  <si>
    <t>PVA05b: Feb 3 OR 4 Rumble @ the Rock 12-18</t>
  </si>
  <si>
    <t>Week 5 OOR</t>
  </si>
  <si>
    <t>PVA06a: Feb10-11 Beach Ball Bash 12-18 Club &amp; Boys</t>
  </si>
  <si>
    <t>PVA07a: Feb 17 Kidz Power #3</t>
  </si>
  <si>
    <t>PVA07b: Feb 17 PurShow / CrossThrow 12-18 Pow</t>
  </si>
  <si>
    <t>PVA07 OOR</t>
  </si>
  <si>
    <t>PVA08a: Feb 24 OR 25 Winter Heat 12-18 Club</t>
  </si>
  <si>
    <t>PVA08 OOR</t>
  </si>
  <si>
    <t>PVA09a: Mar 2-3 Winter Heat 12-18 Power &amp; Boys</t>
  </si>
  <si>
    <t>PVA09c: Mar 3 Kidz Power #4</t>
  </si>
  <si>
    <t>PVA10 OOR</t>
  </si>
  <si>
    <t>PVA10a: Mar 9 OR 10 C1 Challenge 12-14 Club</t>
  </si>
  <si>
    <t>PVA10b: Mar 9 OR 10 Stars Shamrock Chal 15-18 Club</t>
  </si>
  <si>
    <t>PVA11 OOR</t>
  </si>
  <si>
    <t>PVA11a: Mar 16 Palmetto 12s</t>
  </si>
  <si>
    <t>PVA11b: Mar 16 LMVC Challenge 14,16,18 Club &amp; Boys</t>
  </si>
  <si>
    <t>PVA11b: Mar 16 OR 17 Shamrock Showdown 13-18 Power</t>
  </si>
  <si>
    <t>PVA12a: Mar 22-24 PVA Championship 14Pwr-18U</t>
  </si>
  <si>
    <t>PVA13a: Mar 29-30 Championship 12U-14 Club &amp; BOYS</t>
  </si>
  <si>
    <t>B14SCWEA1PM</t>
  </si>
  <si>
    <t>SC War Eagles</t>
  </si>
  <si>
    <t>SCWE U13/BOYS</t>
  </si>
  <si>
    <t>B16PSTRI1PM</t>
  </si>
  <si>
    <t>Palmetto Strikers Volleyball Club</t>
  </si>
  <si>
    <t>PSVC 16 Colton</t>
  </si>
  <si>
    <t>B16STARS1PM</t>
  </si>
  <si>
    <t>Stars Sports</t>
  </si>
  <si>
    <t>Stars 16 Lion</t>
  </si>
  <si>
    <t>B16CRICE1PM</t>
  </si>
  <si>
    <t>Carolina ICE Volleyball Club</t>
  </si>
  <si>
    <t>Carolina ICE 16-1</t>
  </si>
  <si>
    <t>B16SCELT1PM</t>
  </si>
  <si>
    <t>SC Elite</t>
  </si>
  <si>
    <t>SC Elite U16 Boys</t>
  </si>
  <si>
    <t>B16PRAGE1PM</t>
  </si>
  <si>
    <t>Palmetto Rage Volleyball Club</t>
  </si>
  <si>
    <t>PRV 16U Rose</t>
  </si>
  <si>
    <t>B16MASON1PM</t>
  </si>
  <si>
    <t>Charleston Volleyball Club</t>
  </si>
  <si>
    <t>Charleston VBC 16-1 Boys</t>
  </si>
  <si>
    <t>B16LAKEM1PM</t>
  </si>
  <si>
    <t>Lake Murray Volleyball Club</t>
  </si>
  <si>
    <t>LMVC 16 JOEY</t>
  </si>
  <si>
    <t>B17STARS1PM</t>
  </si>
  <si>
    <t>Stars 17 Lion</t>
  </si>
  <si>
    <t>B17PEDVA1PM</t>
  </si>
  <si>
    <t>Pee Dee Volleyball Academy</t>
  </si>
  <si>
    <t>PDVA Boys 17-1</t>
  </si>
  <si>
    <t>B18STARS1PM</t>
  </si>
  <si>
    <t>Stars 18 Lion</t>
  </si>
  <si>
    <t>B18EXCEL1PM</t>
  </si>
  <si>
    <t>Excell Sports</t>
  </si>
  <si>
    <t>EXCELL Boys 18-Navy 2024</t>
  </si>
  <si>
    <t>B18CRICE1PM</t>
  </si>
  <si>
    <t>Carolina ICE 18-1</t>
  </si>
  <si>
    <t>B18AUGJR1PM</t>
  </si>
  <si>
    <t>Augusta Juniors Volleyball Club</t>
  </si>
  <si>
    <t>AJV Boys 18 Royal</t>
  </si>
  <si>
    <t>B18SCELT1PM</t>
  </si>
  <si>
    <t>SC Elite U18 Boys</t>
  </si>
  <si>
    <t>B18SEASD1PM</t>
  </si>
  <si>
    <t>Seaside Volleyball Club</t>
  </si>
  <si>
    <t>Seaside 18 Smack</t>
  </si>
  <si>
    <t>B18STARS2PM</t>
  </si>
  <si>
    <t>Stars 18 Lions</t>
  </si>
  <si>
    <t>B18PSTRI1PM</t>
  </si>
  <si>
    <t>PSVC 18 Josh</t>
  </si>
  <si>
    <t>B18LOWCO1PM</t>
  </si>
  <si>
    <t>Low Country Volleyball Club</t>
  </si>
  <si>
    <t>Low Country Boys 18-1</t>
  </si>
  <si>
    <t>B18PRAGE1PM</t>
  </si>
  <si>
    <t>PRV Tamisha</t>
  </si>
  <si>
    <t>B18KNGTS1PM</t>
  </si>
  <si>
    <t>Upstate Knights</t>
  </si>
  <si>
    <t>B18SANDH1PM</t>
  </si>
  <si>
    <t>Sandhills Volleyball Club</t>
  </si>
  <si>
    <t>SVBC Blazers 18 White</t>
  </si>
  <si>
    <t>b18LAKEM1PM</t>
  </si>
  <si>
    <t>LMVC 18 Joey</t>
  </si>
  <si>
    <t>Lake Murray</t>
  </si>
  <si>
    <t>B18ECITY1PM</t>
  </si>
  <si>
    <t>Emerald City Juniors</t>
  </si>
  <si>
    <t>Emerald City 18 Boys</t>
  </si>
  <si>
    <t>G11MAGNU25PM</t>
  </si>
  <si>
    <t>Magnum Volleyball Club</t>
  </si>
  <si>
    <t>Magnum 11U</t>
  </si>
  <si>
    <t>G11STARS2PM</t>
  </si>
  <si>
    <t>Stars 11 Brandi</t>
  </si>
  <si>
    <t>G11LATTA1PM</t>
  </si>
  <si>
    <t>Latta Jrs</t>
  </si>
  <si>
    <t>Latta 11u</t>
  </si>
  <si>
    <t>G12FOURC1PM</t>
  </si>
  <si>
    <t>864 Elite Volleyball Club</t>
  </si>
  <si>
    <t>864 Elite 12U George</t>
  </si>
  <si>
    <t>G12CLUBS1PM</t>
  </si>
  <si>
    <t>Club South NS</t>
  </si>
  <si>
    <t>CSNS 12-Gold</t>
  </si>
  <si>
    <t>G12CSRAH1PM</t>
  </si>
  <si>
    <t>CSRA Heat</t>
  </si>
  <si>
    <t>CSRA Heat 12 Gold</t>
  </si>
  <si>
    <t>G12ARMOR15PM</t>
  </si>
  <si>
    <t>Armor Volleyball</t>
  </si>
  <si>
    <t>Armor 12 Bravo</t>
  </si>
  <si>
    <t>G12PSTRI1PM</t>
  </si>
  <si>
    <t>PSVC 12 Mary Jo</t>
  </si>
  <si>
    <t>G12CRONE1PM</t>
  </si>
  <si>
    <t>Carolina One</t>
  </si>
  <si>
    <t>C1VB 12 Regional Grvl</t>
  </si>
  <si>
    <t>G12SRSVC1PM</t>
  </si>
  <si>
    <t>Savannah River Select</t>
  </si>
  <si>
    <t>SRS 12 Blue</t>
  </si>
  <si>
    <t>G12ROGUE1PM</t>
  </si>
  <si>
    <t>Carolina Rogue</t>
  </si>
  <si>
    <t>Carolina Rogue 12</t>
  </si>
  <si>
    <t>G12ELEVA1PM</t>
  </si>
  <si>
    <t>Elevate Volleyball</t>
  </si>
  <si>
    <t>Elevate 12 Queen</t>
  </si>
  <si>
    <t>G12PREMR1PM</t>
  </si>
  <si>
    <t>Premier Volleyball Academy</t>
  </si>
  <si>
    <t>PVA 12-1</t>
  </si>
  <si>
    <t>G12TSPVB1PM</t>
  </si>
  <si>
    <t>Tempo Sports Academy</t>
  </si>
  <si>
    <t>Tempo 12 Black</t>
  </si>
  <si>
    <t>G12SCELT1PM</t>
  </si>
  <si>
    <t>SC Elite U12</t>
  </si>
  <si>
    <t>G12CRICE1PM</t>
  </si>
  <si>
    <t>Carolina ICE 12 Blue</t>
  </si>
  <si>
    <t>G12STARSAPM</t>
  </si>
  <si>
    <t>Stars Columbia 12 Ashley</t>
  </si>
  <si>
    <t>G12CRONE3PM</t>
  </si>
  <si>
    <t>C1VB 12 State Erica</t>
  </si>
  <si>
    <t>G12PSTRI2PM</t>
  </si>
  <si>
    <t>PSVC 12 Lauryn</t>
  </si>
  <si>
    <t>G12EGPVC1PM</t>
  </si>
  <si>
    <t>EGP Athletics</t>
  </si>
  <si>
    <t>EGP 12U Hard Hitters</t>
  </si>
  <si>
    <t>G12CLUBS2PM</t>
  </si>
  <si>
    <t>CSNS 12-Maroon</t>
  </si>
  <si>
    <t>G12CRONE2PM</t>
  </si>
  <si>
    <t>C1VB 12 State Pickens</t>
  </si>
  <si>
    <t>G123SUPV1PM</t>
  </si>
  <si>
    <t>3s Up Volleyball Academy</t>
  </si>
  <si>
    <t>3s Up VBA 12-Taylor</t>
  </si>
  <si>
    <t>G12TOPFL1PM</t>
  </si>
  <si>
    <t>Top Flight South Carolina VBC</t>
  </si>
  <si>
    <t>TFSC 12 Phoenix</t>
  </si>
  <si>
    <t>G12OCRUS1PM</t>
  </si>
  <si>
    <t>Oconee Rush Volleyball</t>
  </si>
  <si>
    <t>Oconee Rush 12-1</t>
  </si>
  <si>
    <t>G12BEAUF1PM</t>
  </si>
  <si>
    <t>Beaufort Elite Volleyball Club</t>
  </si>
  <si>
    <t>BEVC 12's</t>
  </si>
  <si>
    <t>G12LAKEM1PM</t>
  </si>
  <si>
    <t>LMVC 12 NAT BROOK</t>
  </si>
  <si>
    <t>G12CRONE4PM</t>
  </si>
  <si>
    <t>C1VB 12 State Reily</t>
  </si>
  <si>
    <t>G12CLUBS3PM</t>
  </si>
  <si>
    <t>CSNS 12-Development</t>
  </si>
  <si>
    <t>G12CROSF1PM</t>
  </si>
  <si>
    <t>Crossfire Volleyball</t>
  </si>
  <si>
    <t>Crossfire 12 Sierra</t>
  </si>
  <si>
    <t>G12SCWEA1PM</t>
  </si>
  <si>
    <t>SCWE 12U/FLIGHT</t>
  </si>
  <si>
    <t>G12SCMID1PM</t>
  </si>
  <si>
    <t>SC Midlands Volleyball</t>
  </si>
  <si>
    <t>SC Midlands 12 Perform R</t>
  </si>
  <si>
    <t>G12INTEN1PM</t>
  </si>
  <si>
    <t>Intense Volleyball Club</t>
  </si>
  <si>
    <t>Intense Adidas 12U State</t>
  </si>
  <si>
    <t>G12LOWCO1PM</t>
  </si>
  <si>
    <t>Low Country 12-1</t>
  </si>
  <si>
    <t>G12ROGUE2PM</t>
  </si>
  <si>
    <t>Carolina Rogue 12 - Blue</t>
  </si>
  <si>
    <t>G12KERSH1PM</t>
  </si>
  <si>
    <t>Kershaw County Juniors</t>
  </si>
  <si>
    <t>KCJV 12 Black</t>
  </si>
  <si>
    <t>G12STARS3PM</t>
  </si>
  <si>
    <t>Stars 12 Allie</t>
  </si>
  <si>
    <t>G12BLUER1PM</t>
  </si>
  <si>
    <t>Blue Ridge Volleyball Club</t>
  </si>
  <si>
    <t>Blue Ridge 12u Cora</t>
  </si>
  <si>
    <t>G12JVCSC2PM</t>
  </si>
  <si>
    <t>Jefferson Volleyball club</t>
  </si>
  <si>
    <t>JVC 12-2</t>
  </si>
  <si>
    <t>G12CRONE6PM</t>
  </si>
  <si>
    <t>C1VB Juniors Skylie</t>
  </si>
  <si>
    <t>G12CSRAH3PM</t>
  </si>
  <si>
    <t>CSRA Heat 12 Red</t>
  </si>
  <si>
    <t>G12CRONE7PM</t>
  </si>
  <si>
    <t>C1VB Juniors Brooke</t>
  </si>
  <si>
    <t>G12CRONE5PM</t>
  </si>
  <si>
    <t>C1VB Juniors Sage</t>
  </si>
  <si>
    <t>G12TOPFL2PM</t>
  </si>
  <si>
    <t>TFSC 12 Eagle</t>
  </si>
  <si>
    <t>G12UPSVC1PM</t>
  </si>
  <si>
    <t>Upstate Volleyball Club</t>
  </si>
  <si>
    <t>Upstate 12 Anderson</t>
  </si>
  <si>
    <t>G12SCMID2PM</t>
  </si>
  <si>
    <t>SC Midlands 12 Perform B</t>
  </si>
  <si>
    <t>G12CSRAH2PM</t>
  </si>
  <si>
    <t>CSRA Heat 12 Black</t>
  </si>
  <si>
    <t>G12TOPFL3PM</t>
  </si>
  <si>
    <t>TFSC 12 Falcon</t>
  </si>
  <si>
    <t>G12PMELT2PM</t>
  </si>
  <si>
    <t>Palmetto Elite</t>
  </si>
  <si>
    <t>12 Jianna</t>
  </si>
  <si>
    <t>G12JVCSC1PM</t>
  </si>
  <si>
    <t>JVC 12-1</t>
  </si>
  <si>
    <t>Orangeburg Lady Cubs</t>
  </si>
  <si>
    <t>G12KERSH2PM</t>
  </si>
  <si>
    <t>KCJV DEV 12 Blue</t>
  </si>
  <si>
    <t>G12STARL1PM</t>
  </si>
  <si>
    <t>Columbia SC Starlings</t>
  </si>
  <si>
    <t>Columbia SC Starlings 12</t>
  </si>
  <si>
    <t>G12SCMID3PM</t>
  </si>
  <si>
    <t>SC Midlands KP Red</t>
  </si>
  <si>
    <t>G12SCWEA2PM</t>
  </si>
  <si>
    <t>SCWE 12D/ASPIRE</t>
  </si>
  <si>
    <t>G12ECITY1PM</t>
  </si>
  <si>
    <t>Emerald City 12 Green</t>
  </si>
  <si>
    <t>G12PMELT3PM</t>
  </si>
  <si>
    <t>12U Emma</t>
  </si>
  <si>
    <t>G12CRONE8PM</t>
  </si>
  <si>
    <t>C1VB Juniors Alex</t>
  </si>
  <si>
    <t>G12INTEN3PM</t>
  </si>
  <si>
    <t>Intense Adidas KP</t>
  </si>
  <si>
    <t>G12METRO2PM</t>
  </si>
  <si>
    <t>METRO ELITE VOLLEYBALL CLUB</t>
  </si>
  <si>
    <t>MEVC 12 KP</t>
  </si>
  <si>
    <t>G12SRSVC2PM</t>
  </si>
  <si>
    <t>SRS 12 Red</t>
  </si>
  <si>
    <t>G12ECITY2PM</t>
  </si>
  <si>
    <t>Emerald City 12 Black</t>
  </si>
  <si>
    <t>G12CRONE9PM</t>
  </si>
  <si>
    <t>C1VB Juniors Pickens</t>
  </si>
  <si>
    <t>G12SCMID4PM</t>
  </si>
  <si>
    <t>SC Midlands KP Black</t>
  </si>
  <si>
    <t>G12KERSH3PM</t>
  </si>
  <si>
    <t>KCJV DEV 12 Gray</t>
  </si>
  <si>
    <t>G13STARS1PM</t>
  </si>
  <si>
    <t>Stars 13 Sean</t>
  </si>
  <si>
    <t>G13CSRAH1PM</t>
  </si>
  <si>
    <t>CSRA Heat 13 National</t>
  </si>
  <si>
    <t>G13FOURC1PM</t>
  </si>
  <si>
    <t>864 Elite 13 Leslie</t>
  </si>
  <si>
    <t>G13LAKEM1PM</t>
  </si>
  <si>
    <t>LMVC 13 ELITE ERIN</t>
  </si>
  <si>
    <t>G13PSTRI1PM</t>
  </si>
  <si>
    <t>PSVC 13 Jamaica</t>
  </si>
  <si>
    <t>G13ARMOR20PM</t>
  </si>
  <si>
    <t>Armor 13 Honor</t>
  </si>
  <si>
    <t>G13AUGJR1PM</t>
  </si>
  <si>
    <t>AJV 13 Royal</t>
  </si>
  <si>
    <t>G13TOPFL1PM</t>
  </si>
  <si>
    <t>TFSC 13 Phoenix</t>
  </si>
  <si>
    <t>G13TSPVB1PM</t>
  </si>
  <si>
    <t>Tempo 13 Black</t>
  </si>
  <si>
    <t>G13SCELT1PM</t>
  </si>
  <si>
    <t>SC Elite U13</t>
  </si>
  <si>
    <t>G13CRONE1PM</t>
  </si>
  <si>
    <t>C1VB 13 Elite Greenville</t>
  </si>
  <si>
    <t>G13PSTRI3PM</t>
  </si>
  <si>
    <t>PSVC 13 Julia</t>
  </si>
  <si>
    <t>G13CRONE2PM</t>
  </si>
  <si>
    <t>C1VB 13 Elite Pickens</t>
  </si>
  <si>
    <t>G13LOWCO1PM</t>
  </si>
  <si>
    <t>Low Country 13-1</t>
  </si>
  <si>
    <t>G13EXCEL1PM</t>
  </si>
  <si>
    <t>EXCELL 13-1 2024</t>
  </si>
  <si>
    <t>G13SCMID1PM</t>
  </si>
  <si>
    <t>SC Midlands 13 National R</t>
  </si>
  <si>
    <t>G13KERSH1PM</t>
  </si>
  <si>
    <t>KCJV 13 Blue</t>
  </si>
  <si>
    <t>G133SUPV1PM</t>
  </si>
  <si>
    <t>3s Up VBA 13-Raveen</t>
  </si>
  <si>
    <t>G13CRICE1PM</t>
  </si>
  <si>
    <t>Carolina ICE 13 Nat</t>
  </si>
  <si>
    <t>G13ELEVA1PM</t>
  </si>
  <si>
    <t>Elevate 13 Julia</t>
  </si>
  <si>
    <t>G13SCMID2PM</t>
  </si>
  <si>
    <t>SC Midlands 13 Perform</t>
  </si>
  <si>
    <t>G13UNION1PM</t>
  </si>
  <si>
    <t>Union County Volleyball Club</t>
  </si>
  <si>
    <t>UCVC-SC 13-1 D&amp;W</t>
  </si>
  <si>
    <t>G13PMELT1PM</t>
  </si>
  <si>
    <t>13U Chelsie</t>
  </si>
  <si>
    <t>G13PSTRI2PM</t>
  </si>
  <si>
    <t>PSVC 13 Zuri</t>
  </si>
  <si>
    <t>G13SCWEA1PM</t>
  </si>
  <si>
    <t>SCWE 13U/PREMIER</t>
  </si>
  <si>
    <t>G13STARS3PM</t>
  </si>
  <si>
    <t>Stars 13 Nicholas</t>
  </si>
  <si>
    <t>G13SRSVC1PM</t>
  </si>
  <si>
    <t>SRS 13 Blue</t>
  </si>
  <si>
    <t>G13BLUER1PM</t>
  </si>
  <si>
    <t>Blue Ridge 13 Devyn</t>
  </si>
  <si>
    <t>G13CRONE6PM</t>
  </si>
  <si>
    <t>C1VB 13 Regional Pickens</t>
  </si>
  <si>
    <t>G13SANDH1PM</t>
  </si>
  <si>
    <t>SVBC Blazers 13 Black</t>
  </si>
  <si>
    <t>G13OCRUS1PM</t>
  </si>
  <si>
    <t>Oconee Rush 13-1</t>
  </si>
  <si>
    <t>G13JVCSC1PM</t>
  </si>
  <si>
    <t>JVC 13-1</t>
  </si>
  <si>
    <t>G13TOPFL2PM</t>
  </si>
  <si>
    <t>TFSC 13 Eagle</t>
  </si>
  <si>
    <t>G13BEAUF1PM</t>
  </si>
  <si>
    <t>BEVC 13's</t>
  </si>
  <si>
    <t>G13STARS4PM</t>
  </si>
  <si>
    <t>Stars 13 Olivia</t>
  </si>
  <si>
    <t>G13ARMOR25PM</t>
  </si>
  <si>
    <t>Armor 13 Echo</t>
  </si>
  <si>
    <t>G13STARSBPM</t>
  </si>
  <si>
    <t>Stars Columbia 13 Tyler</t>
  </si>
  <si>
    <t>G13PREMR1PM</t>
  </si>
  <si>
    <t>PVA 13-1</t>
  </si>
  <si>
    <t>G13CRONE3PM</t>
  </si>
  <si>
    <t>C1VB 13 Regional Grvl</t>
  </si>
  <si>
    <t>G13INTEN1PM</t>
  </si>
  <si>
    <t>Intense Adidas 13U Elite</t>
  </si>
  <si>
    <t>G13EGPVC1PM</t>
  </si>
  <si>
    <t>EGP 13U AllStars</t>
  </si>
  <si>
    <t>G13SLEGY1PM</t>
  </si>
  <si>
    <t>Southern Legacy Volleyball</t>
  </si>
  <si>
    <t>Southern Legacy 13U</t>
  </si>
  <si>
    <t>G13CSVBCAPM</t>
  </si>
  <si>
    <t>Carolina Sky VBC</t>
  </si>
  <si>
    <t>Carolina Sky 13U</t>
  </si>
  <si>
    <t>G13CSRAH2PM</t>
  </si>
  <si>
    <t>CSRA Heat 13 Black</t>
  </si>
  <si>
    <t>G13SCWEA2PM</t>
  </si>
  <si>
    <t>SCWE 13U/FLIGHT</t>
  </si>
  <si>
    <t>G13SRSVC2PM</t>
  </si>
  <si>
    <t>SRS 13 Red</t>
  </si>
  <si>
    <t>G133SUPV2PM</t>
  </si>
  <si>
    <t>3s Up VBA 13-BKing</t>
  </si>
  <si>
    <t>G13CLUBS1PM</t>
  </si>
  <si>
    <t>CSNS 13-1</t>
  </si>
  <si>
    <t>G13PMELT2PM</t>
  </si>
  <si>
    <t>13U Sally</t>
  </si>
  <si>
    <t>G13AELIT1PM</t>
  </si>
  <si>
    <t>Augusta Elite</t>
  </si>
  <si>
    <t>Augusta Elite 13 U</t>
  </si>
  <si>
    <t>G13CARIS1PM</t>
  </si>
  <si>
    <t>Carolina Islanders</t>
  </si>
  <si>
    <t>Carolina Islanders 13</t>
  </si>
  <si>
    <t>G13AUGJR2PM</t>
  </si>
  <si>
    <t>AJV 13 Silver</t>
  </si>
  <si>
    <t>G13CRONE4PM</t>
  </si>
  <si>
    <t>C1VB 13 State Grvl</t>
  </si>
  <si>
    <t>G13UPSVC1PM</t>
  </si>
  <si>
    <t>Upstate 13 Anderson</t>
  </si>
  <si>
    <t>G13LOWCO2PM</t>
  </si>
  <si>
    <t>Low Country 13-2</t>
  </si>
  <si>
    <t>G13SUMTR1PM</t>
  </si>
  <si>
    <t>Sumter VBC</t>
  </si>
  <si>
    <t>Sumter VBC 13 Gray</t>
  </si>
  <si>
    <t>G13CSRAH3PM</t>
  </si>
  <si>
    <t>CSRA Heat 13 Red</t>
  </si>
  <si>
    <t>G13MASON1PM</t>
  </si>
  <si>
    <t>Charleston VBC 13-1</t>
  </si>
  <si>
    <t>G13UPSVC2PM</t>
  </si>
  <si>
    <t>Upstate 13 Hope</t>
  </si>
  <si>
    <t>G13CRONE5PM</t>
  </si>
  <si>
    <t>C1VB 13 State Laurens</t>
  </si>
  <si>
    <t>G13INTEN3PM</t>
  </si>
  <si>
    <t>Intense Adidas 13U State</t>
  </si>
  <si>
    <t>G13SCWEA3PM</t>
  </si>
  <si>
    <t>SCWE 13U/ASPIRE</t>
  </si>
  <si>
    <t>G13KERSH2PM</t>
  </si>
  <si>
    <t>KCJV 13 Gray</t>
  </si>
  <si>
    <t>G14FOURC1PM</t>
  </si>
  <si>
    <t>864 Elite 14 Ken</t>
  </si>
  <si>
    <t>G14ARMOR1PM</t>
  </si>
  <si>
    <t>Armor 14 Tango</t>
  </si>
  <si>
    <t>G14CRONE2PM</t>
  </si>
  <si>
    <t>C1VB 14 Elite Pickens</t>
  </si>
  <si>
    <t>G14SRSVC1PM</t>
  </si>
  <si>
    <t>SRS 14 Blue</t>
  </si>
  <si>
    <t>G14ARMOR15PM</t>
  </si>
  <si>
    <t>Armor 14 Siege</t>
  </si>
  <si>
    <t>G14TOPFL1PM</t>
  </si>
  <si>
    <t>TFSC 14 Phoenix</t>
  </si>
  <si>
    <t>G14PSTRI2PM</t>
  </si>
  <si>
    <t>PSVC 14 Christi</t>
  </si>
  <si>
    <t>G143SUPV1PM</t>
  </si>
  <si>
    <t>3s Up VBA 14-Nikki</t>
  </si>
  <si>
    <t>G14LOWCO1PM</t>
  </si>
  <si>
    <t>Low Country 14-1</t>
  </si>
  <si>
    <t>G14SCMID1PM</t>
  </si>
  <si>
    <t>SC Midlands 14 National R</t>
  </si>
  <si>
    <t>G14CRICE1PM</t>
  </si>
  <si>
    <t>Carolina ICE 14 Nat</t>
  </si>
  <si>
    <t>G14LAKEM1PM</t>
  </si>
  <si>
    <t>LMVC 14 ELITE SHAWN</t>
  </si>
  <si>
    <t>G14SCMID2PM</t>
  </si>
  <si>
    <t>SC Midlands 14 National B</t>
  </si>
  <si>
    <t>G14CRONE1PM</t>
  </si>
  <si>
    <t>C1VB 14 ONE Grvl</t>
  </si>
  <si>
    <t>G14SCWEA1PM</t>
  </si>
  <si>
    <t>SCWE 14U/ELITE</t>
  </si>
  <si>
    <t>G14PMELT1PM</t>
  </si>
  <si>
    <t>14U Syd/Hay</t>
  </si>
  <si>
    <t>G14SCELT1PM</t>
  </si>
  <si>
    <t>SC Elite U14 Regional</t>
  </si>
  <si>
    <t>G14SCELT2PM</t>
  </si>
  <si>
    <t>SC Elite U14 Blue</t>
  </si>
  <si>
    <t>G14EXCEL1PM</t>
  </si>
  <si>
    <t>EXCELL 14-1 2024</t>
  </si>
  <si>
    <t>G14AUGJR1PM</t>
  </si>
  <si>
    <t>AJV 14 Royal</t>
  </si>
  <si>
    <t>G14CSRAH1PM</t>
  </si>
  <si>
    <t>CSRA Heat 14 National</t>
  </si>
  <si>
    <t>G14CLUBS1PM</t>
  </si>
  <si>
    <t>CSNS 14-1</t>
  </si>
  <si>
    <t>G14OCRUS1PM</t>
  </si>
  <si>
    <t>Oconee Rush 14-1</t>
  </si>
  <si>
    <t>G14STARS5PM</t>
  </si>
  <si>
    <t>Stars 14 Kaili</t>
  </si>
  <si>
    <t>G14ELEVA1PM</t>
  </si>
  <si>
    <t>Elevate 14 Kari</t>
  </si>
  <si>
    <t>G14STARS4PM</t>
  </si>
  <si>
    <t>Stars 14 Philip</t>
  </si>
  <si>
    <t>G14RTIDE2PM</t>
  </si>
  <si>
    <t>Rising Tide Volleyball</t>
  </si>
  <si>
    <t>Rising Tide 14-2</t>
  </si>
  <si>
    <t>G14CRONE3PM</t>
  </si>
  <si>
    <t>C1VB 14 Elite Grvl</t>
  </si>
  <si>
    <t>G14PRAGE1PM</t>
  </si>
  <si>
    <t>PRV 14U Rage</t>
  </si>
  <si>
    <t>G14STARSCPM</t>
  </si>
  <si>
    <t>Stars Columbia 14 Jim</t>
  </si>
  <si>
    <t>G14CROSF1PM</t>
  </si>
  <si>
    <t>Crossfire 14 Mike</t>
  </si>
  <si>
    <t>G14ELEVA2PM</t>
  </si>
  <si>
    <t>Elevate 14 Ann</t>
  </si>
  <si>
    <t>G14SCWEA2PM</t>
  </si>
  <si>
    <t>SCWE 14U/PREMIER</t>
  </si>
  <si>
    <t>G14CRUSH1PM</t>
  </si>
  <si>
    <t>Charleston Crush Volleyball Club</t>
  </si>
  <si>
    <t>Crush 14</t>
  </si>
  <si>
    <t>G14INTEN1PM</t>
  </si>
  <si>
    <t>Intense Adidas 14U Elite</t>
  </si>
  <si>
    <t>G14SRSVC2PM</t>
  </si>
  <si>
    <t>SRS 14 Red</t>
  </si>
  <si>
    <t>G14SANDH1PM</t>
  </si>
  <si>
    <t>SVBC Blazers 14 Black</t>
  </si>
  <si>
    <t>G14CSVBCAPM</t>
  </si>
  <si>
    <t>Carolina Sky 14U</t>
  </si>
  <si>
    <t>G14KERSH1PM</t>
  </si>
  <si>
    <t>KCJV 14 Blue</t>
  </si>
  <si>
    <t>G14UPSVC1PM</t>
  </si>
  <si>
    <t>Upstate 14 Anderson</t>
  </si>
  <si>
    <t>G143SUPV2PM</t>
  </si>
  <si>
    <t>3s Up VBA 14-BWise</t>
  </si>
  <si>
    <t>G14CRONE4PM</t>
  </si>
  <si>
    <t>C1VB 14 Regional Grvl</t>
  </si>
  <si>
    <t>G14BLUER1PM</t>
  </si>
  <si>
    <t>Blue Ridge 14 Martin</t>
  </si>
  <si>
    <t>G14SANDH2PM</t>
  </si>
  <si>
    <t>SVBC Blazers 14 Red</t>
  </si>
  <si>
    <t>G14STARS6PM</t>
  </si>
  <si>
    <t>Stars 14 Cassie</t>
  </si>
  <si>
    <t>G14LOWCO2PM</t>
  </si>
  <si>
    <t>Low Country 14-2</t>
  </si>
  <si>
    <t>G14PREMR1PM</t>
  </si>
  <si>
    <t>PVA 14-1</t>
  </si>
  <si>
    <t>G14CHAIN2PM</t>
  </si>
  <si>
    <t>Chainbreakers Volleyball Club</t>
  </si>
  <si>
    <t>CHAINS 14-Hall</t>
  </si>
  <si>
    <t>G14TOPFL2PM</t>
  </si>
  <si>
    <t>TFSC 14 Eagle</t>
  </si>
  <si>
    <t>G14CRICE2PM</t>
  </si>
  <si>
    <t>Carolina ICE 14 Semi Nat</t>
  </si>
  <si>
    <t>G14ECITY3PM</t>
  </si>
  <si>
    <t>Emerald City 14 Green</t>
  </si>
  <si>
    <t>G14UPSVC2PM</t>
  </si>
  <si>
    <t>Upstate 14 Hope</t>
  </si>
  <si>
    <t>G14SUMTR1PM</t>
  </si>
  <si>
    <t>Sumter VBC 14 Gray</t>
  </si>
  <si>
    <t>G14ATOWN1PM</t>
  </si>
  <si>
    <t>ATown Volleyball Academy</t>
  </si>
  <si>
    <t>ATOWN14B1</t>
  </si>
  <si>
    <t>G14BEAUF1PM</t>
  </si>
  <si>
    <t>BEVC 14's</t>
  </si>
  <si>
    <t>G14STARS7PM</t>
  </si>
  <si>
    <t>Stars 14 Mack</t>
  </si>
  <si>
    <t>G14MASON1PM</t>
  </si>
  <si>
    <t>Charleston VBC 14-1</t>
  </si>
  <si>
    <t>G14BEASL1PM</t>
  </si>
  <si>
    <t>Beaufort Select</t>
  </si>
  <si>
    <t>BftSel 14</t>
  </si>
  <si>
    <t>G14CRONE7PM</t>
  </si>
  <si>
    <t>C1VB 14 State Laurens</t>
  </si>
  <si>
    <t>G14SCMID3PM</t>
  </si>
  <si>
    <t>SC Midlands 14 Perform</t>
  </si>
  <si>
    <t>G14TOPFL3PM</t>
  </si>
  <si>
    <t>TFSC 14 Falcon</t>
  </si>
  <si>
    <t>G14CRONE6PM</t>
  </si>
  <si>
    <t>C1VB 14 State Kamryn</t>
  </si>
  <si>
    <t>G14FCASAZPM</t>
  </si>
  <si>
    <t>FCA Savannah</t>
  </si>
  <si>
    <t>FCA Savannah 14U</t>
  </si>
  <si>
    <t>G14CRONE5PM</t>
  </si>
  <si>
    <t>C1VB 14 State Hallie</t>
  </si>
  <si>
    <t>G14METRO1PM</t>
  </si>
  <si>
    <t>MEVC 14 Shanna</t>
  </si>
  <si>
    <t>G14MVASC1PM</t>
  </si>
  <si>
    <t>Masters Volleyball Academy- Carolina's</t>
  </si>
  <si>
    <t>MVA 14-1</t>
  </si>
  <si>
    <t>G14CSRAH3PM</t>
  </si>
  <si>
    <t>CSRA Heat 14 Black</t>
  </si>
  <si>
    <t>G14LADYC1PM</t>
  </si>
  <si>
    <t>OLC 14s Purple Elite</t>
  </si>
  <si>
    <t>G14INTEN3PM</t>
  </si>
  <si>
    <t>Intense Adidas 14U S Car</t>
  </si>
  <si>
    <t>G14ECITY2PM</t>
  </si>
  <si>
    <t>Emerald City 14 Black</t>
  </si>
  <si>
    <t>G14INTEN2PM</t>
  </si>
  <si>
    <t>Intense Adidas 14U S Syd</t>
  </si>
  <si>
    <t>G14CROSF2PM</t>
  </si>
  <si>
    <t>Crossfire 14 Misty</t>
  </si>
  <si>
    <t>G14CSRAH4PM</t>
  </si>
  <si>
    <t>CSRA Heat 14 Red</t>
  </si>
  <si>
    <t>G14MASON2PM</t>
  </si>
  <si>
    <t>Charleston VBC 14-2</t>
  </si>
  <si>
    <t>G15STARS1PM</t>
  </si>
  <si>
    <t>Stars 15 Bing</t>
  </si>
  <si>
    <t>G15CRONE1PM</t>
  </si>
  <si>
    <t>C1VB 15 ONE Grvl</t>
  </si>
  <si>
    <t>G15AUGJR1PM</t>
  </si>
  <si>
    <t>AJV 15 Royal</t>
  </si>
  <si>
    <t>G15CSRAH1PM</t>
  </si>
  <si>
    <t>CSRA Heat 15 National</t>
  </si>
  <si>
    <t>G15CRONE2PM</t>
  </si>
  <si>
    <t>C1VB 15 Elite Pickens</t>
  </si>
  <si>
    <t>PM</t>
  </si>
  <si>
    <t>G15FOURC1PM</t>
  </si>
  <si>
    <t>864 Elite 15 Michelle</t>
  </si>
  <si>
    <t>G15LAKEM1PM</t>
  </si>
  <si>
    <t>LMVC 15 ELITE SUE</t>
  </si>
  <si>
    <t>G15PSTRI2PM</t>
  </si>
  <si>
    <t>PSVC 15 Jim</t>
  </si>
  <si>
    <t>G15KVCJR1PM</t>
  </si>
  <si>
    <t>KVC Jrs</t>
  </si>
  <si>
    <t>KVC 15</t>
  </si>
  <si>
    <t>G15TSPVB1PM</t>
  </si>
  <si>
    <t>Tempo 15 Black</t>
  </si>
  <si>
    <t>G15RTIDE1PM</t>
  </si>
  <si>
    <t>Rising Tide 15s</t>
  </si>
  <si>
    <t>G15ARMOR15PM</t>
  </si>
  <si>
    <t>Armor 15 Delta</t>
  </si>
  <si>
    <t>G15SCELT2PM</t>
  </si>
  <si>
    <t>SC Elite U15 Regional</t>
  </si>
  <si>
    <t>G15TSPVB2PM</t>
  </si>
  <si>
    <t>Tempo 15 Red</t>
  </si>
  <si>
    <t>G15CRICE1PM</t>
  </si>
  <si>
    <t>Carolina ICE 15 Nat</t>
  </si>
  <si>
    <t>G15INTEN1PM</t>
  </si>
  <si>
    <t>Intense Adidas 15U Elite</t>
  </si>
  <si>
    <t>G15CRONE3PM</t>
  </si>
  <si>
    <t>C1VB 15 Elite Grvl</t>
  </si>
  <si>
    <t>G15LOWCO1PM</t>
  </si>
  <si>
    <t>Low Country 15-1</t>
  </si>
  <si>
    <t>G15EXCEL1PM</t>
  </si>
  <si>
    <t>EXCELL 15-1 2024</t>
  </si>
  <si>
    <t>G15SRSVC1PM</t>
  </si>
  <si>
    <t>SRS 15 Blue</t>
  </si>
  <si>
    <t>G15SCMID1PM</t>
  </si>
  <si>
    <t>SC Midlands 15 National R</t>
  </si>
  <si>
    <t>G15CRUSH1PM</t>
  </si>
  <si>
    <t>Crush 15</t>
  </si>
  <si>
    <t>G15PRAGE1PM</t>
  </si>
  <si>
    <t>PRV 15U Neely</t>
  </si>
  <si>
    <t>G15ATOWN2PM</t>
  </si>
  <si>
    <t>ATOWN15B2</t>
  </si>
  <si>
    <t>G15SCWEA1PM</t>
  </si>
  <si>
    <t>SCWE 15U/ELITE</t>
  </si>
  <si>
    <t>G15CSRAH2PM</t>
  </si>
  <si>
    <t>CSRA Heat 15 Gold</t>
  </si>
  <si>
    <t>G15PREMR1PM</t>
  </si>
  <si>
    <t>PVA 15-1</t>
  </si>
  <si>
    <t>G15SUMTR1PM</t>
  </si>
  <si>
    <t>Sumter VBC 15 Gray</t>
  </si>
  <si>
    <t>G15SCMID2PM</t>
  </si>
  <si>
    <t>SC Midlands 15 Perform</t>
  </si>
  <si>
    <t>G15EXCEL2PM</t>
  </si>
  <si>
    <t>EXCELL 15-2 2024</t>
  </si>
  <si>
    <t>G15UNION1PM</t>
  </si>
  <si>
    <t>UCVC-SC 15-1 G&amp;M</t>
  </si>
  <si>
    <t>G15STARS5PM</t>
  </si>
  <si>
    <t>Stars 15 Kelsey</t>
  </si>
  <si>
    <t>G15UPSVC1PM</t>
  </si>
  <si>
    <t>Upstate 15 Greg</t>
  </si>
  <si>
    <t>G15TOPFL1PM</t>
  </si>
  <si>
    <t>TFSC 15 Phoenix</t>
  </si>
  <si>
    <t>G15SLEGY1PM</t>
  </si>
  <si>
    <t>Southern Legacy 15U</t>
  </si>
  <si>
    <t>G15ECITY2PM</t>
  </si>
  <si>
    <t>Emerald City 15 Green</t>
  </si>
  <si>
    <t>G15STARSBPM</t>
  </si>
  <si>
    <t>Stars Columbia 15 Elrod</t>
  </si>
  <si>
    <t>G15UNION2PM</t>
  </si>
  <si>
    <t>UCVC-SC 15-2 T&amp;L</t>
  </si>
  <si>
    <t>G15ELEVA1PM</t>
  </si>
  <si>
    <t>Elevate 15 Alexis</t>
  </si>
  <si>
    <t>G15CRONE4PM</t>
  </si>
  <si>
    <t>C1VB 15 Regional Elyse</t>
  </si>
  <si>
    <t>G15CRONE6PM</t>
  </si>
  <si>
    <t>C1VB 15 Regional Laurens</t>
  </si>
  <si>
    <t>G15FCASAZPM</t>
  </si>
  <si>
    <t>FCA Savannah 15U</t>
  </si>
  <si>
    <t>G15ATOWN1PM</t>
  </si>
  <si>
    <t>ATOWN15B1</t>
  </si>
  <si>
    <t>G15BLUER1PM</t>
  </si>
  <si>
    <t>Blue Ridge 15- Skylar</t>
  </si>
  <si>
    <t>G15BEAUF1PM</t>
  </si>
  <si>
    <t>BEVC 15's</t>
  </si>
  <si>
    <t>G15PEDVA1PM</t>
  </si>
  <si>
    <t>PDVA 15U-Navy</t>
  </si>
  <si>
    <t>G15CRONE8PM</t>
  </si>
  <si>
    <t>C1VB 15 Regional Pickens</t>
  </si>
  <si>
    <t>G15KERSH1PM</t>
  </si>
  <si>
    <t>KCJV 15</t>
  </si>
  <si>
    <t>G153SUPV1PM</t>
  </si>
  <si>
    <t>3s Up VBA 15-Jayla</t>
  </si>
  <si>
    <t>G15OCRUS1PM</t>
  </si>
  <si>
    <t>Oconee Rush 15-1</t>
  </si>
  <si>
    <t>G15STARS6PM</t>
  </si>
  <si>
    <t>Stars 15 Mackenzie</t>
  </si>
  <si>
    <t>G15TRAIN1PM</t>
  </si>
  <si>
    <t>TRAINV6</t>
  </si>
  <si>
    <t>V6 15 GOLD</t>
  </si>
  <si>
    <t>G15TOPFL2PM</t>
  </si>
  <si>
    <t>TFSC 15 Eagle</t>
  </si>
  <si>
    <t>G15MASON1PM</t>
  </si>
  <si>
    <t>Charleston VBC 15-1</t>
  </si>
  <si>
    <t>G15MVASC1PM</t>
  </si>
  <si>
    <t>MVA 15-1</t>
  </si>
  <si>
    <t>G15SANDH2PM</t>
  </si>
  <si>
    <t>SVBC Blazers 15 Red</t>
  </si>
  <si>
    <t>G15INTEN2PM</t>
  </si>
  <si>
    <t>Intense Adidas 15Nat Nat</t>
  </si>
  <si>
    <t>G15CSRAH3PM</t>
  </si>
  <si>
    <t>CSRA Heat 15 Black</t>
  </si>
  <si>
    <t>G15SANDH1PM</t>
  </si>
  <si>
    <t>SVBC Blazers 15 Black</t>
  </si>
  <si>
    <t>G15CRONE5PM</t>
  </si>
  <si>
    <t>C1VB 15 Regional Jessica</t>
  </si>
  <si>
    <t>G15SCWEA2PM</t>
  </si>
  <si>
    <t>SCWE 15U/PREMIER</t>
  </si>
  <si>
    <t>G15RTIDE2PM</t>
  </si>
  <si>
    <t>Rising Tide 15-2</t>
  </si>
  <si>
    <t>G15INTEN3PM</t>
  </si>
  <si>
    <t>Intense Adidas 15Nat Pen</t>
  </si>
  <si>
    <t>G15CSRAH4PM</t>
  </si>
  <si>
    <t>CSRA Heat 15 Red</t>
  </si>
  <si>
    <t>G15SPIKT1PM</t>
  </si>
  <si>
    <t>Spiketastic Volleyball Club</t>
  </si>
  <si>
    <t>Spiketastic 15-1</t>
  </si>
  <si>
    <t>G15METRO1PM</t>
  </si>
  <si>
    <t>MEVC 15 Sade</t>
  </si>
  <si>
    <t>G15CRONE7PM</t>
  </si>
  <si>
    <t>C1VB 15 State Greenville</t>
  </si>
  <si>
    <t>G15STARL1PM</t>
  </si>
  <si>
    <t>Columbia SC Starlings 15</t>
  </si>
  <si>
    <t>G15SUMTR2PM</t>
  </si>
  <si>
    <t>Sumter VBC 15 White</t>
  </si>
  <si>
    <t>G15INTEN5PM</t>
  </si>
  <si>
    <t>Intense Adidas 15U Daniel</t>
  </si>
  <si>
    <t>G15ECITY3PM</t>
  </si>
  <si>
    <t>Emerald City 15 Black</t>
  </si>
  <si>
    <t>G15INTEN4PM</t>
  </si>
  <si>
    <t>Intense Adidas 15U Ashton</t>
  </si>
  <si>
    <t>G15TOPFL3PM</t>
  </si>
  <si>
    <t>TFSC 15 Falcon</t>
  </si>
  <si>
    <t>G15SUMTR3PM</t>
  </si>
  <si>
    <t>Sumter VBC 15 Blue</t>
  </si>
  <si>
    <t>G15AUGJR2PM</t>
  </si>
  <si>
    <t>AJV 15 Silver</t>
  </si>
  <si>
    <t>G15UNION3PM</t>
  </si>
  <si>
    <t>UCVC-SC 15-3 C&amp;L</t>
  </si>
  <si>
    <t>g15GRIZZ4PM</t>
  </si>
  <si>
    <t>843 Grizzlies 15u</t>
  </si>
  <si>
    <t>G15LADYC1PM</t>
  </si>
  <si>
    <t>OLC Purple 15</t>
  </si>
  <si>
    <t>G16SCMID1PM</t>
  </si>
  <si>
    <t>SC Midlands 16 National R</t>
  </si>
  <si>
    <t>G16STARS1PM</t>
  </si>
  <si>
    <t>Stars 16 Amy</t>
  </si>
  <si>
    <t>G16FOURC1PM</t>
  </si>
  <si>
    <t>864 Elite 16 Mellie</t>
  </si>
  <si>
    <t>G16AUGJR1PM</t>
  </si>
  <si>
    <t>AJV 16 Royal</t>
  </si>
  <si>
    <t>G16LOWCO1PM</t>
  </si>
  <si>
    <t>Low Country 16-1</t>
  </si>
  <si>
    <t>G16CRONE1PM</t>
  </si>
  <si>
    <t>C1VB 16 ONE Grvl</t>
  </si>
  <si>
    <t>G16EXCEL1PM</t>
  </si>
  <si>
    <t>EXCELL 16-1 2024</t>
  </si>
  <si>
    <t>G16CRONE2PM</t>
  </si>
  <si>
    <t>C1VB 16 Elite Pickens</t>
  </si>
  <si>
    <t>G16TSPVB1PM</t>
  </si>
  <si>
    <t>Tempo 16 Black</t>
  </si>
  <si>
    <t>G16PMELT1PM</t>
  </si>
  <si>
    <t>16U Sloan</t>
  </si>
  <si>
    <t>G16CSRAH1PM</t>
  </si>
  <si>
    <t>CSRA Heat 16 National</t>
  </si>
  <si>
    <t>G16LAKEM1PM</t>
  </si>
  <si>
    <t>LMVC 16 ELITE ASHLEIGH</t>
  </si>
  <si>
    <t>G16SCMID2PM</t>
  </si>
  <si>
    <t>SC Midlands 16 National B</t>
  </si>
  <si>
    <t>G16ARMOR15PM</t>
  </si>
  <si>
    <t>Armor 16 Valor</t>
  </si>
  <si>
    <t>G16CRONE3PM</t>
  </si>
  <si>
    <t>C1VB 16 Elite Grvl</t>
  </si>
  <si>
    <t>G16PSTRI2PM</t>
  </si>
  <si>
    <t>PSVC 16 Maike</t>
  </si>
  <si>
    <t>G16STARS4PM</t>
  </si>
  <si>
    <t>Stars 16 Bethany</t>
  </si>
  <si>
    <t>G16SRSVC1PM</t>
  </si>
  <si>
    <t>SRS  16 Blue</t>
  </si>
  <si>
    <t>G16CRICE1PM</t>
  </si>
  <si>
    <t>Carolina ICE 16 Nat</t>
  </si>
  <si>
    <t>G16CROSF1PM</t>
  </si>
  <si>
    <t>Crossfire 16 Kir</t>
  </si>
  <si>
    <t>G16SSTND1PM</t>
  </si>
  <si>
    <t>South Strand Heat</t>
  </si>
  <si>
    <t>South Strand Heat 16Black</t>
  </si>
  <si>
    <t>G16EXCEL2PM</t>
  </si>
  <si>
    <t>EXCELL 16-2 2024</t>
  </si>
  <si>
    <t>G16LOWCO2PM</t>
  </si>
  <si>
    <t>Low Country 16-2</t>
  </si>
  <si>
    <t>G16ECITY1PM</t>
  </si>
  <si>
    <t>Emerald City 16 Select</t>
  </si>
  <si>
    <t>G16SCELT3PM</t>
  </si>
  <si>
    <t>SC Elite U16 Regional</t>
  </si>
  <si>
    <t>G16SCWEA1PM</t>
  </si>
  <si>
    <t>SCWE 16U/ELITE</t>
  </si>
  <si>
    <t>G16LAKEM2PM</t>
  </si>
  <si>
    <t>LMVC 16 Falcon</t>
  </si>
  <si>
    <t>G16CSRAH2PM</t>
  </si>
  <si>
    <t>CSRA Heat 16 Gold</t>
  </si>
  <si>
    <t>G16SANDH1PM</t>
  </si>
  <si>
    <t>SVBC Blazers 16 Black</t>
  </si>
  <si>
    <t>G16CARIS1PM</t>
  </si>
  <si>
    <t>Carolina Islanders 16-1</t>
  </si>
  <si>
    <t>G16CRUSH1PM</t>
  </si>
  <si>
    <t>Crush 16</t>
  </si>
  <si>
    <t>G16TOPFL1PM</t>
  </si>
  <si>
    <t>TFSC 16 Phoenix</t>
  </si>
  <si>
    <t>G16AUGJR2PM</t>
  </si>
  <si>
    <t>AJV 16 Silver</t>
  </si>
  <si>
    <t>G16LADYC1PM</t>
  </si>
  <si>
    <t>OLC 16 Purple Elite</t>
  </si>
  <si>
    <t>G16EXCEL3PM</t>
  </si>
  <si>
    <t>EXCELL 16-3 2024</t>
  </si>
  <si>
    <t>G16CRONE4PM</t>
  </si>
  <si>
    <t>C1VB 16 Regional Grvl</t>
  </si>
  <si>
    <t>G16SLEGY1PM</t>
  </si>
  <si>
    <t>Southern Legacy 16U</t>
  </si>
  <si>
    <t>G16KERSH1PM</t>
  </si>
  <si>
    <t>KCJV 16</t>
  </si>
  <si>
    <t>G16PREMR1PM</t>
  </si>
  <si>
    <t>PVA 16-1</t>
  </si>
  <si>
    <t>G16OCRUS1PM</t>
  </si>
  <si>
    <t>Oconee Rush 16-1</t>
  </si>
  <si>
    <t>G16PRAGE1PM</t>
  </si>
  <si>
    <t>PRV 16U Chloe</t>
  </si>
  <si>
    <t>G16BEASL1PM</t>
  </si>
  <si>
    <t>BftSel 16</t>
  </si>
  <si>
    <t>G16BEAUF1PM</t>
  </si>
  <si>
    <t>BEVC 16's</t>
  </si>
  <si>
    <t>G16STARS5PM</t>
  </si>
  <si>
    <t>Stars 16 Emma</t>
  </si>
  <si>
    <t>G16SSTND2PM</t>
  </si>
  <si>
    <t>South Strand Heat 16 Blue</t>
  </si>
  <si>
    <t>G16CROSF2PM</t>
  </si>
  <si>
    <t>Crossfire 16 Emma</t>
  </si>
  <si>
    <t>G16ELEVA1PM</t>
  </si>
  <si>
    <t>Elevate 16 Andrew</t>
  </si>
  <si>
    <t>G16TOPFL2PM</t>
  </si>
  <si>
    <t>TFSC 16 Eagle</t>
  </si>
  <si>
    <t>G16PEDVA1PM</t>
  </si>
  <si>
    <t>PDVA 16U</t>
  </si>
  <si>
    <t>G16CRICE3PM</t>
  </si>
  <si>
    <t>Carolina ICE 16 White</t>
  </si>
  <si>
    <t>G16CROSF3PM</t>
  </si>
  <si>
    <t>Crossfire 16 Amy</t>
  </si>
  <si>
    <t>G16UPSVC1PM</t>
  </si>
  <si>
    <t>Upstate 16 Hope</t>
  </si>
  <si>
    <t>G16SCMID3PM</t>
  </si>
  <si>
    <t>SC Midlands 16 Perform</t>
  </si>
  <si>
    <t>G16SCWEA2PM</t>
  </si>
  <si>
    <t>SCWE 16U/PREMIER</t>
  </si>
  <si>
    <t>G16CRONE5PM</t>
  </si>
  <si>
    <t>C1VB 16 Regional Laurens</t>
  </si>
  <si>
    <t>G16SRSVC2PM</t>
  </si>
  <si>
    <t>SRS 16 Red</t>
  </si>
  <si>
    <t>G16CSRAH3PM</t>
  </si>
  <si>
    <t>CSRA Heat 16 Black</t>
  </si>
  <si>
    <t>G16CRICE2PM</t>
  </si>
  <si>
    <t>Carolina ICE 16 Blue</t>
  </si>
  <si>
    <t>G16INTEN3PM</t>
  </si>
  <si>
    <t>Intense Adidas 16U S Reg</t>
  </si>
  <si>
    <t>G16INTEN2PM</t>
  </si>
  <si>
    <t>Intense Adidas 16U State</t>
  </si>
  <si>
    <t>G16CLUBS1PM</t>
  </si>
  <si>
    <t>CSNS 16-1</t>
  </si>
  <si>
    <t>G16ECITY2PM</t>
  </si>
  <si>
    <t>Emerald City 16 Green</t>
  </si>
  <si>
    <t>G16SEASD1PM</t>
  </si>
  <si>
    <t>Seaside 16 Smack</t>
  </si>
  <si>
    <t>G16SUMTR1PM</t>
  </si>
  <si>
    <t>Sumter VBC 16 Gray</t>
  </si>
  <si>
    <t>G16MASON1PM</t>
  </si>
  <si>
    <t>Charleston VBC 16-1</t>
  </si>
  <si>
    <t>G16LADYC2PM</t>
  </si>
  <si>
    <t>OLC 16 Black</t>
  </si>
  <si>
    <t>G17SCMID1PM</t>
  </si>
  <si>
    <t>SC Midlands 17 National R</t>
  </si>
  <si>
    <t>G17STARS1PM</t>
  </si>
  <si>
    <t>Stars 17 Helle</t>
  </si>
  <si>
    <t>G17LAKEM1PM</t>
  </si>
  <si>
    <t>LMVC 17 ELITE SEAN</t>
  </si>
  <si>
    <t>G17STARS3PM</t>
  </si>
  <si>
    <t>Stars 17 Payton</t>
  </si>
  <si>
    <t>G17STARS2PM</t>
  </si>
  <si>
    <t>Stars 17 Alex</t>
  </si>
  <si>
    <t>G17LOWCO1PM</t>
  </si>
  <si>
    <t>Low Country 17-1</t>
  </si>
  <si>
    <t>G17CRICE1PM</t>
  </si>
  <si>
    <t>Carolina ICE 17 Nat</t>
  </si>
  <si>
    <t>G17SLEGY1PM</t>
  </si>
  <si>
    <t>Southern Legacy 17 Purple</t>
  </si>
  <si>
    <t>G17BLUER1PM</t>
  </si>
  <si>
    <t>Blue Ridge 18u  Cade</t>
  </si>
  <si>
    <t>G17TSPVB1PM</t>
  </si>
  <si>
    <t>Tempo 17 Black</t>
  </si>
  <si>
    <t>G17PRAGE1PM</t>
  </si>
  <si>
    <t>PRV 17U Alicia</t>
  </si>
  <si>
    <t>G17EXCEL1PM</t>
  </si>
  <si>
    <t>EXCELL 17-1 2024</t>
  </si>
  <si>
    <t>G17FOURC1PM</t>
  </si>
  <si>
    <t>864 Elite 17 Kayla</t>
  </si>
  <si>
    <t>G17SRSVC1PM</t>
  </si>
  <si>
    <t>SRS 17 Blue</t>
  </si>
  <si>
    <t>G17RTIDE2PM</t>
  </si>
  <si>
    <t>Rising Tide 17-2</t>
  </si>
  <si>
    <t>G17AUGJR1PM</t>
  </si>
  <si>
    <t>AJV 17 Royal</t>
  </si>
  <si>
    <t>G17RSIDE20PM</t>
  </si>
  <si>
    <t>Rivertown Volleyball Club</t>
  </si>
  <si>
    <t>RVC 17</t>
  </si>
  <si>
    <t>G17CRONE1PM</t>
  </si>
  <si>
    <t>C1VB 17 Elite Grvl</t>
  </si>
  <si>
    <t>G17SLEGY2PM</t>
  </si>
  <si>
    <t>Southern Legacy 17 Teal</t>
  </si>
  <si>
    <t>G17PMELT1PM</t>
  </si>
  <si>
    <t>17U Alexis</t>
  </si>
  <si>
    <t>G17TOPFL2PM</t>
  </si>
  <si>
    <t>TFSC 17 Eagle</t>
  </si>
  <si>
    <t>G17PREMR1PM</t>
  </si>
  <si>
    <t>PVA 17-1</t>
  </si>
  <si>
    <t>G17STARS4PM</t>
  </si>
  <si>
    <t>Stars 17 Bennett</t>
  </si>
  <si>
    <t>G17CRUSH1PM</t>
  </si>
  <si>
    <t>Crush 17</t>
  </si>
  <si>
    <t>G17AUGJR2PM</t>
  </si>
  <si>
    <t>AJV 17 Silver</t>
  </si>
  <si>
    <t>G17OCRUS1PM</t>
  </si>
  <si>
    <t>Oconee Rush 17-1</t>
  </si>
  <si>
    <t>G17TOPFL1PM</t>
  </si>
  <si>
    <t>TFSC 17 Phoenix</t>
  </si>
  <si>
    <t>G17ATOWN2PM</t>
  </si>
  <si>
    <t>ATOWN17B</t>
  </si>
  <si>
    <t>G17UPSVC1PM</t>
  </si>
  <si>
    <t>Upstate 17 Hope</t>
  </si>
  <si>
    <t>G17ELEVA1PM</t>
  </si>
  <si>
    <t>Elevate 17 BC</t>
  </si>
  <si>
    <t>G17FCASAZPM</t>
  </si>
  <si>
    <t>FCA Savannah 17U</t>
  </si>
  <si>
    <t>G17AELIT1PM</t>
  </si>
  <si>
    <t>Augusta Elite 17U</t>
  </si>
  <si>
    <t>G17CLUBS1PM</t>
  </si>
  <si>
    <t>CSNS 17-1</t>
  </si>
  <si>
    <t>G17SEASD1PM</t>
  </si>
  <si>
    <t>Seaside 17 Smack</t>
  </si>
  <si>
    <t>G17CRONE2PM</t>
  </si>
  <si>
    <t>C1VB 17 Regional Laurens</t>
  </si>
  <si>
    <t>G17SANDH1PM</t>
  </si>
  <si>
    <t>SVBC Blazers 17 Black</t>
  </si>
  <si>
    <t>G17CSRAH2PM</t>
  </si>
  <si>
    <t>CSRA Heat 17 Gold</t>
  </si>
  <si>
    <t>G17SUMTR1PM</t>
  </si>
  <si>
    <t>Sumter VBC 17 Gray</t>
  </si>
  <si>
    <t>G17INTEN2PM</t>
  </si>
  <si>
    <t>Intense Adidas 17U State</t>
  </si>
  <si>
    <t>G17UNION1PM</t>
  </si>
  <si>
    <t>UCVC-SC 17-1 K&amp;R</t>
  </si>
  <si>
    <t>G17PEDVA1PM</t>
  </si>
  <si>
    <t>PDVA 17U-1</t>
  </si>
  <si>
    <t>G18CRONE2PM</t>
  </si>
  <si>
    <t>C1VB 18 ONE Haleigh</t>
  </si>
  <si>
    <t>G18CRONE1PM</t>
  </si>
  <si>
    <t>C1VB 18 Elite Pickens</t>
  </si>
  <si>
    <t>G18STARS1PM</t>
  </si>
  <si>
    <t>Stars 18 KK</t>
  </si>
  <si>
    <t>G18LAKEM1PM</t>
  </si>
  <si>
    <t>LMVC 18 ELITE SUE</t>
  </si>
  <si>
    <t>G18CSRAH1PM</t>
  </si>
  <si>
    <t>CSRA Heat 18 National</t>
  </si>
  <si>
    <t>G18EXCEL1PM</t>
  </si>
  <si>
    <t>EXCELL 18-1 2024</t>
  </si>
  <si>
    <t>G18CRONE3PM</t>
  </si>
  <si>
    <t>C1VB 18 ONE Ashley</t>
  </si>
  <si>
    <t>G18CRUSH1PM</t>
  </si>
  <si>
    <t>Crush 18</t>
  </si>
  <si>
    <t>G18SCWEA1PM</t>
  </si>
  <si>
    <t>SCWE 18U/ELITE</t>
  </si>
  <si>
    <t>G18SUMTR1PM</t>
  </si>
  <si>
    <t>Sumter VBC 18 Gray</t>
  </si>
  <si>
    <t>G18ARMOR20PM</t>
  </si>
  <si>
    <t>Armor 18 Alpha</t>
  </si>
  <si>
    <t>G18INTEN1PM</t>
  </si>
  <si>
    <t>Intense Adidas 18U Elite</t>
  </si>
  <si>
    <t>G18LADYC1PM</t>
  </si>
  <si>
    <t>OLC 18's Purple Elite</t>
  </si>
  <si>
    <t>G18UNION1PM</t>
  </si>
  <si>
    <t>UCVC-SC 18-1 A&amp;L</t>
  </si>
  <si>
    <t>G18EXCEL2PM</t>
  </si>
  <si>
    <t>EXCELL 18-2 Abby</t>
  </si>
  <si>
    <t>G18BLUER1PM</t>
  </si>
  <si>
    <t>Blue Ridge 18 Elite</t>
  </si>
  <si>
    <t>G18OCRUS1PM</t>
  </si>
  <si>
    <t>Oconee Rush 18-1</t>
  </si>
  <si>
    <t>G18CRICE1PM</t>
  </si>
  <si>
    <t>Carolina ICE 18 Semi Nat</t>
  </si>
  <si>
    <t>G18LAKEM2PM</t>
  </si>
  <si>
    <t>LMVC 18 COURTNEY</t>
  </si>
  <si>
    <t>G18SCWEA2PM</t>
  </si>
  <si>
    <t>SCWE 18U/PREMIER</t>
  </si>
  <si>
    <t>G18KNGTS1PM</t>
  </si>
  <si>
    <t>Upstate Knights 18-1</t>
  </si>
  <si>
    <t>G18SSTND1PM</t>
  </si>
  <si>
    <t>South Strand Heat 18</t>
  </si>
  <si>
    <t>G18SANDH1PM</t>
  </si>
  <si>
    <t>SVBC Blazers 18 Black</t>
  </si>
  <si>
    <t>G18BEASL1PM</t>
  </si>
  <si>
    <t>BftSel 18</t>
  </si>
  <si>
    <t>G18TRAIN1PM</t>
  </si>
  <si>
    <t>V6 18 GOLD</t>
  </si>
  <si>
    <t>G18BEAUF1PM</t>
  </si>
  <si>
    <t>BEVC 18's</t>
  </si>
  <si>
    <t>G18ECITY1PM</t>
  </si>
  <si>
    <t>Emerald City 18 Select</t>
  </si>
  <si>
    <t>G18SCMID1PM</t>
  </si>
  <si>
    <t>SC Midlands 18 Perform</t>
  </si>
  <si>
    <t>G18SCWEA3PM</t>
  </si>
  <si>
    <t>SCWE 18U/FLIGHT</t>
  </si>
  <si>
    <t>G18STARL1PM</t>
  </si>
  <si>
    <t>Columbia SC Starlings 18</t>
  </si>
  <si>
    <t>G18SUMTR2PM</t>
  </si>
  <si>
    <t>Sumter VBC 18 blue</t>
  </si>
  <si>
    <t>PVA Tourn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</si>
</sst>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2" borderId="1" xfId="1" applyFont="1" applyFill="1" applyBorder="1" applyAlignment="1">
      <alignment horizontal="right" wrapText="1"/>
    </xf>
    <xf numFmtId="0" fontId="3" fillId="2" borderId="1" xfId="1" applyFont="1" applyFill="1" applyBorder="1" applyAlignment="1">
      <alignment wrapText="1"/>
    </xf>
    <xf numFmtId="0" fontId="1" fillId="2" borderId="1" xfId="1" applyFill="1" applyBorder="1"/>
    <xf numFmtId="0" fontId="3" fillId="0" borderId="0" xfId="0" applyFont="1" applyAlignment="1">
      <alignment wrapText="1"/>
    </xf>
    <xf numFmtId="0" fontId="1" fillId="2" borderId="1" xfId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0" fontId="2" fillId="2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4" fillId="2" borderId="1" xfId="1" applyFont="1" applyFill="1" applyBorder="1"/>
    <xf numFmtId="0" fontId="0" fillId="0" borderId="0" xfId="0" applyFill="1" applyBorder="1"/>
  </cellXfs>
  <cellStyles count="2">
    <cellStyle name="Normal" xfId="0" builtinId="0"/>
    <cellStyle name="Normal 9" xfId="1" xr:uid="{55C3CE3F-0358-4833-A464-EB6C6B28AB1E}"/>
  </cellStyles>
  <dxfs count="794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213D-93E9-4736-B448-7CFCB8B3F6C7}">
  <sheetPr codeName="Sheet16"/>
  <dimension ref="A1:BG797"/>
  <sheetViews>
    <sheetView tabSelected="1" workbookViewId="0">
      <pane xSplit="11" ySplit="1" topLeftCell="AH2" activePane="bottomRight" state="frozen"/>
      <selection pane="topRight" activeCell="L1" sqref="L1"/>
      <selection pane="bottomLeft" activeCell="A2" sqref="A2"/>
      <selection pane="bottomRight" activeCell="H359" sqref="H359"/>
    </sheetView>
  </sheetViews>
  <sheetFormatPr defaultColWidth="8.88671875" defaultRowHeight="14.4" x14ac:dyDescent="0.3"/>
  <cols>
    <col min="1" max="1" width="6" style="9" customWidth="1"/>
    <col min="2" max="2" width="3" style="8" customWidth="1"/>
    <col min="3" max="3" width="4" style="8" hidden="1" customWidth="1"/>
    <col min="4" max="4" width="5.109375" style="8" bestFit="1" customWidth="1"/>
    <col min="5" max="5" width="4" style="8" bestFit="1" customWidth="1"/>
    <col min="6" max="6" width="6.5546875" style="8" bestFit="1" customWidth="1"/>
    <col min="7" max="7" width="14.88671875" bestFit="1" customWidth="1"/>
    <col min="8" max="8" width="24.44140625" customWidth="1"/>
    <col min="9" max="9" width="22.6640625" bestFit="1" customWidth="1"/>
    <col min="10" max="10" width="2.77734375" customWidth="1"/>
    <col min="11" max="11" width="7.5546875" style="8" bestFit="1" customWidth="1"/>
    <col min="12" max="12" width="8.88671875" style="8"/>
    <col min="13" max="13" width="7.5546875" style="3" bestFit="1" customWidth="1"/>
    <col min="14" max="17" width="8.5546875" style="8" bestFit="1" customWidth="1"/>
    <col min="18" max="18" width="7.21875" style="8" bestFit="1" customWidth="1"/>
    <col min="19" max="21" width="8.5546875" style="8" bestFit="1" customWidth="1"/>
    <col min="22" max="22" width="8.5546875" style="8" customWidth="1"/>
    <col min="23" max="25" width="8.5546875" style="8" bestFit="1" customWidth="1"/>
    <col min="26" max="26" width="8.5546875" style="8" customWidth="1"/>
    <col min="27" max="27" width="8.5546875" style="8" bestFit="1" customWidth="1"/>
    <col min="28" max="28" width="8.5546875" style="8" customWidth="1"/>
    <col min="29" max="30" width="8.5546875" style="8" bestFit="1" customWidth="1"/>
    <col min="31" max="31" width="8.5546875" style="8" customWidth="1"/>
    <col min="32" max="52" width="8.88671875" style="8"/>
    <col min="60" max="16384" width="8.88671875" style="8"/>
  </cols>
  <sheetData>
    <row r="1" spans="1:59" s="2" customFormat="1" ht="115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  <c r="J1" s="12" t="s">
        <v>982</v>
      </c>
      <c r="K1" s="2" t="s">
        <v>9</v>
      </c>
      <c r="M1" s="3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/>
      <c r="AO1" s="4"/>
      <c r="AP1" s="4"/>
      <c r="AQ1" s="4"/>
      <c r="AR1" s="4"/>
      <c r="AS1" s="4"/>
      <c r="BA1"/>
      <c r="BB1"/>
      <c r="BC1"/>
      <c r="BD1"/>
      <c r="BE1"/>
      <c r="BF1"/>
      <c r="BG1"/>
    </row>
    <row r="2" spans="1:59" s="3" customFormat="1" x14ac:dyDescent="0.3">
      <c r="A2" s="5">
        <v>4</v>
      </c>
      <c r="B2" s="3" t="str">
        <f>LEFT(G2,1)</f>
        <v>B</v>
      </c>
      <c r="C2" s="3">
        <f>IF(E2=E1,C1+1,1)</f>
        <v>1</v>
      </c>
      <c r="D2" s="3">
        <f>IF(K2=K1,D1,C2)</f>
        <v>1</v>
      </c>
      <c r="E2" s="3">
        <f>10+VALUE(RIGHT(LEFT(G2,3),1))</f>
        <v>14</v>
      </c>
      <c r="F2" s="3" t="str">
        <f>RIGHT(G2,2) &amp; IF(A2&lt;2,"x","")</f>
        <v>PM</v>
      </c>
      <c r="G2" t="s">
        <v>37</v>
      </c>
      <c r="H2" t="s">
        <v>38</v>
      </c>
      <c r="I2" t="s">
        <v>39</v>
      </c>
      <c r="J2">
        <f>COUNT(N2:AZ2)-COUNT(R2,V2,Z2,AB2,AE2,AH2)</f>
        <v>5</v>
      </c>
      <c r="K2" s="3">
        <f>LOOKUP(1E+100,M2:CG2)</f>
        <v>1704.7777445726244</v>
      </c>
      <c r="L2" s="5"/>
      <c r="M2" s="3">
        <v>1650</v>
      </c>
      <c r="Q2" s="3">
        <v>1659.2890329337542</v>
      </c>
      <c r="U2" s="3">
        <v>1669.1859454173</v>
      </c>
      <c r="W2" s="3">
        <v>1714.7638256673044</v>
      </c>
      <c r="AC2" s="3">
        <v>1746.370986022569</v>
      </c>
      <c r="AM2" s="3">
        <v>1704.7777445726244</v>
      </c>
      <c r="BA2"/>
      <c r="BB2"/>
      <c r="BC2"/>
      <c r="BD2"/>
      <c r="BE2"/>
      <c r="BF2"/>
      <c r="BG2"/>
    </row>
    <row r="3" spans="1:59" s="3" customFormat="1" x14ac:dyDescent="0.3">
      <c r="A3" s="5">
        <v>2</v>
      </c>
      <c r="B3" s="3" t="str">
        <f>LEFT(G3,1)</f>
        <v>B</v>
      </c>
      <c r="C3" s="3">
        <f>IF(E3=E2,C2+1,1)</f>
        <v>1</v>
      </c>
      <c r="D3" s="3">
        <f>IF(K3=K2,D2,C3)</f>
        <v>1</v>
      </c>
      <c r="E3" s="3">
        <f>10+VALUE(RIGHT(LEFT(G3,3),1))</f>
        <v>16</v>
      </c>
      <c r="F3" s="3" t="str">
        <f>RIGHT(G3,2) &amp; IF(A3&lt;2,"x","")</f>
        <v>PM</v>
      </c>
      <c r="G3" t="s">
        <v>40</v>
      </c>
      <c r="H3" t="s">
        <v>41</v>
      </c>
      <c r="I3" t="s">
        <v>42</v>
      </c>
      <c r="J3">
        <f>COUNT(N3:AZ3)-COUNT(R3,V3,Z3,AB3,AE3,AH3)</f>
        <v>3</v>
      </c>
      <c r="K3" s="3">
        <f>LOOKUP(1E+100,M3:CG3)</f>
        <v>2372.1669564787635</v>
      </c>
      <c r="L3" s="5"/>
      <c r="M3" s="3">
        <v>2200</v>
      </c>
      <c r="Q3" s="3">
        <v>2271.3541193831761</v>
      </c>
      <c r="W3" s="3">
        <v>2333.1394940858422</v>
      </c>
      <c r="AM3" s="3">
        <v>2372.1669564787635</v>
      </c>
      <c r="BA3"/>
      <c r="BB3"/>
      <c r="BC3"/>
      <c r="BD3"/>
      <c r="BE3"/>
      <c r="BF3"/>
      <c r="BG3"/>
    </row>
    <row r="4" spans="1:59" s="3" customFormat="1" x14ac:dyDescent="0.3">
      <c r="A4" s="5">
        <v>2</v>
      </c>
      <c r="B4" s="3" t="str">
        <f>LEFT(G4,1)</f>
        <v>B</v>
      </c>
      <c r="C4" s="3">
        <f>IF(E4=E3,C3+1,1)</f>
        <v>2</v>
      </c>
      <c r="D4" s="3">
        <f>IF(K4=K3,D3,C4)</f>
        <v>2</v>
      </c>
      <c r="E4" s="3">
        <f>10+VALUE(RIGHT(LEFT(G4,3),1))</f>
        <v>16</v>
      </c>
      <c r="F4" s="3" t="str">
        <f>RIGHT(G4,2) &amp; IF(A4&lt;2,"x","")</f>
        <v>PM</v>
      </c>
      <c r="G4" t="s">
        <v>43</v>
      </c>
      <c r="H4" t="s">
        <v>44</v>
      </c>
      <c r="I4" t="s">
        <v>45</v>
      </c>
      <c r="J4">
        <f>COUNT(N4:AZ4)-COUNT(R4,V4,Z4,AB4,AE4,AH4)</f>
        <v>2</v>
      </c>
      <c r="K4" s="3">
        <f>LOOKUP(1E+100,M4:CG4)</f>
        <v>2345.929242255484</v>
      </c>
      <c r="L4" s="5"/>
      <c r="M4" s="3">
        <v>2200</v>
      </c>
      <c r="Q4" s="3">
        <v>2222.6948050655283</v>
      </c>
      <c r="AM4" s="3">
        <v>2345.929242255484</v>
      </c>
      <c r="BA4"/>
      <c r="BB4"/>
      <c r="BC4"/>
      <c r="BD4"/>
      <c r="BE4"/>
      <c r="BF4"/>
      <c r="BG4"/>
    </row>
    <row r="5" spans="1:59" s="3" customFormat="1" x14ac:dyDescent="0.3">
      <c r="A5" s="5">
        <v>2</v>
      </c>
      <c r="B5" s="3" t="str">
        <f>LEFT(G5,1)</f>
        <v>B</v>
      </c>
      <c r="C5" s="3">
        <f>IF(E5=E4,C4+1,1)</f>
        <v>3</v>
      </c>
      <c r="D5" s="3">
        <f>IF(K5=K4,D4,C5)</f>
        <v>3</v>
      </c>
      <c r="E5" s="3">
        <f>10+VALUE(RIGHT(LEFT(G5,3),1))</f>
        <v>16</v>
      </c>
      <c r="F5" s="3" t="str">
        <f>RIGHT(G5,2) &amp; IF(A5&lt;2,"x","")</f>
        <v>PM</v>
      </c>
      <c r="G5" t="s">
        <v>46</v>
      </c>
      <c r="H5" t="s">
        <v>47</v>
      </c>
      <c r="I5" t="s">
        <v>48</v>
      </c>
      <c r="J5">
        <f>COUNT(N5:AZ5)-COUNT(R5,V5,Z5,AB5,AE5,AH5)</f>
        <v>3</v>
      </c>
      <c r="K5" s="3">
        <f>LOOKUP(1E+100,M5:CG5)</f>
        <v>2334.6158241865683</v>
      </c>
      <c r="L5" s="5"/>
      <c r="M5" s="3">
        <v>2200</v>
      </c>
      <c r="Q5" s="3">
        <v>2143.7247036710282</v>
      </c>
      <c r="U5" s="3">
        <v>2343.6969780120612</v>
      </c>
      <c r="AM5" s="3">
        <v>2334.6158241865683</v>
      </c>
      <c r="BA5"/>
      <c r="BB5"/>
      <c r="BC5"/>
      <c r="BD5"/>
      <c r="BE5"/>
      <c r="BF5"/>
      <c r="BG5"/>
    </row>
    <row r="6" spans="1:59" s="3" customFormat="1" x14ac:dyDescent="0.3">
      <c r="A6" s="5">
        <v>2</v>
      </c>
      <c r="B6" s="3" t="str">
        <f>LEFT(G6,1)</f>
        <v>B</v>
      </c>
      <c r="C6" s="3">
        <f>IF(E6=E5,C5+1,1)</f>
        <v>4</v>
      </c>
      <c r="D6" s="3">
        <f>IF(K6=K5,D5,C6)</f>
        <v>4</v>
      </c>
      <c r="E6" s="3">
        <f>10+VALUE(RIGHT(LEFT(G6,3),1))</f>
        <v>16</v>
      </c>
      <c r="F6" s="3" t="str">
        <f>RIGHT(G6,2) &amp; IF(A6&lt;2,"x","")</f>
        <v>PM</v>
      </c>
      <c r="G6" t="s">
        <v>49</v>
      </c>
      <c r="H6" t="s">
        <v>50</v>
      </c>
      <c r="I6" t="s">
        <v>51</v>
      </c>
      <c r="J6">
        <f>COUNT(N6:AZ6)-COUNT(R6,V6,Z6,AB6,AE6,AH6)</f>
        <v>2</v>
      </c>
      <c r="K6" s="3">
        <f>LOOKUP(1E+100,M6:CG6)</f>
        <v>2321.0408994601084</v>
      </c>
      <c r="L6" s="5"/>
      <c r="M6" s="3">
        <v>2200</v>
      </c>
      <c r="Q6" s="3">
        <v>2295.1653144170723</v>
      </c>
      <c r="W6" s="3">
        <v>2321.0408994601084</v>
      </c>
      <c r="BA6"/>
      <c r="BB6"/>
      <c r="BC6"/>
      <c r="BD6"/>
      <c r="BE6"/>
      <c r="BF6"/>
      <c r="BG6"/>
    </row>
    <row r="7" spans="1:59" s="3" customFormat="1" x14ac:dyDescent="0.3">
      <c r="A7" s="5">
        <v>3</v>
      </c>
      <c r="B7" s="3" t="str">
        <f>LEFT(G7,1)</f>
        <v>B</v>
      </c>
      <c r="C7" s="3">
        <f>IF(E7=E6,C6+1,1)</f>
        <v>5</v>
      </c>
      <c r="D7" s="3">
        <f>IF(K7=K6,D6,C7)</f>
        <v>5</v>
      </c>
      <c r="E7" s="3">
        <f>10+VALUE(RIGHT(LEFT(G7,3),1))</f>
        <v>16</v>
      </c>
      <c r="F7" s="3" t="str">
        <f>RIGHT(G7,2) &amp; IF(A7&lt;2,"x","")</f>
        <v>PM</v>
      </c>
      <c r="G7" t="s">
        <v>52</v>
      </c>
      <c r="H7" t="s">
        <v>53</v>
      </c>
      <c r="I7" t="s">
        <v>54</v>
      </c>
      <c r="J7">
        <f>COUNT(N7:AZ7)-COUNT(R7,V7,Z7,AB7,AE7,AH7)</f>
        <v>4</v>
      </c>
      <c r="K7" s="3">
        <f>LOOKUP(1E+100,M7:CG7)</f>
        <v>2299.9749825741619</v>
      </c>
      <c r="L7" s="5"/>
      <c r="M7" s="3">
        <v>2200</v>
      </c>
      <c r="Q7" s="3">
        <v>2172.3718259925954</v>
      </c>
      <c r="U7" s="3">
        <v>2283.1799141232523</v>
      </c>
      <c r="W7" s="3">
        <v>2259.0089753228344</v>
      </c>
      <c r="AJ7" s="3">
        <v>2299.9749825741619</v>
      </c>
      <c r="BA7"/>
      <c r="BB7"/>
      <c r="BC7"/>
      <c r="BD7"/>
      <c r="BE7"/>
      <c r="BF7"/>
      <c r="BG7"/>
    </row>
    <row r="8" spans="1:59" s="3" customFormat="1" x14ac:dyDescent="0.3">
      <c r="A8" s="5" t="s">
        <v>2</v>
      </c>
      <c r="B8" s="3" t="str">
        <f>LEFT(G8,1)</f>
        <v>B</v>
      </c>
      <c r="C8" s="3">
        <f>IF(E8=E7,C7+1,1)</f>
        <v>6</v>
      </c>
      <c r="D8" s="3">
        <f>IF(K8=K7,D7,C8)</f>
        <v>6</v>
      </c>
      <c r="E8" s="3">
        <f>10+VALUE(RIGHT(LEFT(G8,3),1))</f>
        <v>16</v>
      </c>
      <c r="F8" s="3" t="str">
        <f>RIGHT(G8,2) &amp; IF(A8&lt;2,"x","")</f>
        <v>PM</v>
      </c>
      <c r="G8" t="s">
        <v>55</v>
      </c>
      <c r="H8" t="s">
        <v>56</v>
      </c>
      <c r="I8" t="s">
        <v>57</v>
      </c>
      <c r="J8">
        <f>COUNT(N8:AZ8)-COUNT(R8,V8,Z8,AB8,AE8,AH8)</f>
        <v>4</v>
      </c>
      <c r="K8" s="3">
        <f>LOOKUP(1E+100,M8:CG8)</f>
        <v>2263.620542794858</v>
      </c>
      <c r="L8" s="5"/>
      <c r="M8" s="3">
        <v>2200</v>
      </c>
      <c r="W8" s="3">
        <v>2134.6345534511638</v>
      </c>
      <c r="AC8" s="3">
        <v>2213.2145819985622</v>
      </c>
      <c r="AJ8" s="3">
        <v>2303.1767444182447</v>
      </c>
      <c r="AM8" s="3">
        <v>2263.620542794858</v>
      </c>
      <c r="BA8"/>
      <c r="BB8"/>
      <c r="BC8"/>
      <c r="BD8"/>
      <c r="BE8"/>
      <c r="BF8"/>
      <c r="BG8"/>
    </row>
    <row r="9" spans="1:59" s="3" customFormat="1" x14ac:dyDescent="0.3">
      <c r="A9" s="5">
        <v>4</v>
      </c>
      <c r="B9" s="3" t="str">
        <f>LEFT(G9,1)</f>
        <v>B</v>
      </c>
      <c r="C9" s="3">
        <f>IF(E9=E8,C8+1,1)</f>
        <v>7</v>
      </c>
      <c r="D9" s="3">
        <f>IF(K9=K8,D8,C9)</f>
        <v>7</v>
      </c>
      <c r="E9" s="3">
        <f>10+VALUE(RIGHT(LEFT(G9,3),1))</f>
        <v>16</v>
      </c>
      <c r="F9" s="3" t="str">
        <f>RIGHT(G9,2) &amp; IF(A9&lt;2,"x","")</f>
        <v>PM</v>
      </c>
      <c r="G9" t="s">
        <v>58</v>
      </c>
      <c r="H9" t="s">
        <v>59</v>
      </c>
      <c r="I9" t="s">
        <v>60</v>
      </c>
      <c r="J9">
        <f>COUNT(N9:AZ9)-COUNT(R9,V9,Z9,AB9,AE9,AH9)</f>
        <v>1</v>
      </c>
      <c r="K9" s="3">
        <f>LOOKUP(1E+100,M9:CG9)</f>
        <v>2094.6892314705997</v>
      </c>
      <c r="L9" s="5"/>
      <c r="M9" s="3">
        <v>2200</v>
      </c>
      <c r="Q9" s="3">
        <v>2094.6892314705997</v>
      </c>
      <c r="BA9"/>
      <c r="BB9"/>
      <c r="BC9"/>
      <c r="BD9"/>
      <c r="BE9"/>
      <c r="BF9"/>
      <c r="BG9"/>
    </row>
    <row r="10" spans="1:59" s="3" customFormat="1" x14ac:dyDescent="0.3">
      <c r="A10" s="5">
        <v>2</v>
      </c>
      <c r="B10" s="3" t="str">
        <f>LEFT(G10,1)</f>
        <v>B</v>
      </c>
      <c r="C10" s="3">
        <f>IF(E10=E9,C9+1,1)</f>
        <v>1</v>
      </c>
      <c r="D10" s="3">
        <f>IF(K10=K9,D9,C10)</f>
        <v>1</v>
      </c>
      <c r="E10" s="3">
        <f>10+VALUE(RIGHT(LEFT(G10,3),1))</f>
        <v>17</v>
      </c>
      <c r="F10" s="3" t="str">
        <f>RIGHT(G10,2) &amp; IF(A10&lt;2,"x","")</f>
        <v>PM</v>
      </c>
      <c r="G10" t="s">
        <v>61</v>
      </c>
      <c r="H10" t="s">
        <v>44</v>
      </c>
      <c r="I10" t="s">
        <v>62</v>
      </c>
      <c r="J10">
        <f>COUNT(N10:AZ10)-COUNT(R10,V10,Z10,AB10,AE10,AH10)</f>
        <v>3</v>
      </c>
      <c r="K10" s="3">
        <f>LOOKUP(1E+100,M10:CG10)</f>
        <v>2642.4044473515769</v>
      </c>
      <c r="L10" s="5"/>
      <c r="M10" s="3">
        <v>2600</v>
      </c>
      <c r="W10" s="3">
        <v>2578.965529009854</v>
      </c>
      <c r="AC10" s="3">
        <v>2626.9446882394491</v>
      </c>
      <c r="AM10" s="3">
        <v>2642.4044473515769</v>
      </c>
      <c r="BA10"/>
      <c r="BB10"/>
      <c r="BC10"/>
      <c r="BD10"/>
      <c r="BE10"/>
      <c r="BF10"/>
      <c r="BG10"/>
    </row>
    <row r="11" spans="1:59" s="3" customFormat="1" x14ac:dyDescent="0.3">
      <c r="A11" s="5">
        <v>3</v>
      </c>
      <c r="B11" s="3" t="str">
        <f>LEFT(G11,1)</f>
        <v>B</v>
      </c>
      <c r="C11" s="3">
        <f>IF(E11=E10,C10+1,1)</f>
        <v>2</v>
      </c>
      <c r="D11" s="3">
        <f>IF(K11=K10,D10,C11)</f>
        <v>2</v>
      </c>
      <c r="E11" s="3">
        <f>10+VALUE(RIGHT(LEFT(G11,3),1))</f>
        <v>17</v>
      </c>
      <c r="F11" s="3" t="str">
        <f>RIGHT(G11,2) &amp; IF(A11&lt;2,"x","")</f>
        <v>PM</v>
      </c>
      <c r="G11" t="s">
        <v>63</v>
      </c>
      <c r="H11" t="s">
        <v>64</v>
      </c>
      <c r="I11" t="s">
        <v>65</v>
      </c>
      <c r="J11">
        <f>COUNT(N11:AZ11)-COUNT(R11,V11,Z11,AB11,AE11,AH11)</f>
        <v>4</v>
      </c>
      <c r="K11" s="3">
        <f>LOOKUP(1E+100,M11:CG11)</f>
        <v>2211.0035158226042</v>
      </c>
      <c r="L11" s="5"/>
      <c r="M11" s="3">
        <v>2600</v>
      </c>
      <c r="Q11" s="3">
        <v>2483.0909132766665</v>
      </c>
      <c r="U11" s="3">
        <v>2364.5538406806168</v>
      </c>
      <c r="AC11" s="3">
        <v>2331.4272864989721</v>
      </c>
      <c r="AM11" s="3">
        <v>2211.0035158226042</v>
      </c>
      <c r="BA11"/>
      <c r="BB11"/>
      <c r="BC11"/>
      <c r="BD11"/>
      <c r="BE11"/>
      <c r="BF11"/>
      <c r="BG11"/>
    </row>
    <row r="12" spans="1:59" s="3" customFormat="1" x14ac:dyDescent="0.3">
      <c r="A12" s="5" t="s">
        <v>2</v>
      </c>
      <c r="B12" s="3" t="str">
        <f>LEFT(G12,1)</f>
        <v>B</v>
      </c>
      <c r="C12" s="3">
        <f>IF(E12=E11,C11+1,1)</f>
        <v>1</v>
      </c>
      <c r="D12" s="3">
        <f>IF(K12=K11,D11,C12)</f>
        <v>1</v>
      </c>
      <c r="E12" s="3">
        <f>10+VALUE(RIGHT(LEFT(G12,3),1))</f>
        <v>18</v>
      </c>
      <c r="F12" s="3" t="str">
        <f>RIGHT(G12,2) &amp; IF(A12&lt;2,"x","")</f>
        <v>PM</v>
      </c>
      <c r="G12" t="s">
        <v>66</v>
      </c>
      <c r="H12" t="s">
        <v>44</v>
      </c>
      <c r="I12" t="s">
        <v>67</v>
      </c>
      <c r="J12">
        <f>COUNT(N12:AZ12)-COUNT(R12,V12,Z12,AB12,AE12,AH12)</f>
        <v>2</v>
      </c>
      <c r="K12" s="3">
        <f>LOOKUP(1E+100,M12:CG12)</f>
        <v>2796.8452535396405</v>
      </c>
      <c r="L12" s="5"/>
      <c r="M12" s="3">
        <v>2600</v>
      </c>
      <c r="Q12" s="3">
        <v>2707.3069117405694</v>
      </c>
      <c r="AM12" s="3">
        <v>2796.8452535396405</v>
      </c>
      <c r="BA12"/>
      <c r="BB12"/>
      <c r="BC12"/>
      <c r="BD12"/>
      <c r="BE12"/>
      <c r="BF12"/>
      <c r="BG12"/>
    </row>
    <row r="13" spans="1:59" s="3" customFormat="1" x14ac:dyDescent="0.3">
      <c r="A13" s="5" t="s">
        <v>2</v>
      </c>
      <c r="B13" s="3" t="str">
        <f>LEFT(G13,1)</f>
        <v>B</v>
      </c>
      <c r="C13" s="3">
        <f>IF(E13=E12,C12+1,1)</f>
        <v>2</v>
      </c>
      <c r="D13" s="3">
        <f>IF(K13=K12,D12,C13)</f>
        <v>2</v>
      </c>
      <c r="E13" s="3">
        <f>10+VALUE(RIGHT(LEFT(G13,3),1))</f>
        <v>18</v>
      </c>
      <c r="F13" s="3" t="str">
        <f>RIGHT(G13,2) &amp; IF(A13&lt;2,"x","")</f>
        <v>PM</v>
      </c>
      <c r="G13" t="s">
        <v>68</v>
      </c>
      <c r="H13" t="s">
        <v>69</v>
      </c>
      <c r="I13" t="s">
        <v>70</v>
      </c>
      <c r="J13">
        <f>COUNT(N13:AZ13)-COUNT(R13,V13,Z13,AB13,AE13,AH13)</f>
        <v>2</v>
      </c>
      <c r="K13" s="3">
        <f>LOOKUP(1E+100,M13:CG13)</f>
        <v>2739.6097871197071</v>
      </c>
      <c r="L13" s="5"/>
      <c r="M13" s="3">
        <v>2600</v>
      </c>
      <c r="AC13" s="3">
        <v>2690.1040081270426</v>
      </c>
      <c r="AM13" s="3">
        <v>2739.6097871197071</v>
      </c>
      <c r="BA13"/>
      <c r="BB13"/>
      <c r="BC13"/>
      <c r="BD13"/>
      <c r="BE13"/>
      <c r="BF13"/>
      <c r="BG13"/>
    </row>
    <row r="14" spans="1:59" s="3" customFormat="1" x14ac:dyDescent="0.3">
      <c r="A14" s="5" t="s">
        <v>2</v>
      </c>
      <c r="B14" s="3" t="str">
        <f>LEFT(G14,1)</f>
        <v>B</v>
      </c>
      <c r="C14" s="3">
        <f>IF(E14=E13,C13+1,1)</f>
        <v>3</v>
      </c>
      <c r="D14" s="3">
        <f>IF(K14=K13,D13,C14)</f>
        <v>3</v>
      </c>
      <c r="E14" s="3">
        <f>10+VALUE(RIGHT(LEFT(G14,3),1))</f>
        <v>18</v>
      </c>
      <c r="F14" s="3" t="str">
        <f>RIGHT(G14,2) &amp; IF(A14&lt;2,"x","")</f>
        <v>PM</v>
      </c>
      <c r="G14" t="s">
        <v>71</v>
      </c>
      <c r="H14" t="s">
        <v>47</v>
      </c>
      <c r="I14" t="s">
        <v>72</v>
      </c>
      <c r="J14">
        <f>COUNT(N14:AZ14)-COUNT(R14,V14,Z14,AB14,AE14,AH14)</f>
        <v>2</v>
      </c>
      <c r="K14" s="3">
        <f>LOOKUP(1E+100,M14:CG14)</f>
        <v>2715.4769868474532</v>
      </c>
      <c r="L14" s="5"/>
      <c r="M14" s="3">
        <v>2600</v>
      </c>
      <c r="Q14" s="3">
        <v>2663.7684023448546</v>
      </c>
      <c r="AM14" s="3">
        <v>2715.4769868474532</v>
      </c>
      <c r="BA14"/>
      <c r="BB14"/>
      <c r="BC14"/>
      <c r="BD14"/>
      <c r="BE14"/>
      <c r="BF14"/>
      <c r="BG14"/>
    </row>
    <row r="15" spans="1:59" s="3" customFormat="1" x14ac:dyDescent="0.3">
      <c r="A15" s="5">
        <v>2</v>
      </c>
      <c r="B15" s="3" t="str">
        <f>LEFT(G15,1)</f>
        <v>B</v>
      </c>
      <c r="C15" s="3">
        <f>IF(E15=E14,C14+1,1)</f>
        <v>4</v>
      </c>
      <c r="D15" s="3">
        <f>IF(K15=K14,D14,C15)</f>
        <v>4</v>
      </c>
      <c r="E15" s="3">
        <f>10+VALUE(RIGHT(LEFT(G15,3),1))</f>
        <v>18</v>
      </c>
      <c r="F15" s="3" t="str">
        <f>RIGHT(G15,2) &amp; IF(A15&lt;2,"x","")</f>
        <v>PM</v>
      </c>
      <c r="G15" t="s">
        <v>73</v>
      </c>
      <c r="H15" t="s">
        <v>74</v>
      </c>
      <c r="I15" t="s">
        <v>75</v>
      </c>
      <c r="J15">
        <f>COUNT(N15:AZ15)-COUNT(R15,V15,Z15,AB15,AE15,AH15)</f>
        <v>3</v>
      </c>
      <c r="K15" s="3">
        <f>LOOKUP(1E+100,M15:CG15)</f>
        <v>2714.4664113991257</v>
      </c>
      <c r="L15" s="5"/>
      <c r="M15" s="3">
        <v>2600</v>
      </c>
      <c r="Q15" s="3">
        <v>2632.3836068964574</v>
      </c>
      <c r="AC15" s="3">
        <v>2701.9819978304677</v>
      </c>
      <c r="AM15" s="3">
        <v>2714.4664113991257</v>
      </c>
      <c r="BA15"/>
      <c r="BB15"/>
      <c r="BC15"/>
      <c r="BD15"/>
      <c r="BE15"/>
      <c r="BF15"/>
      <c r="BG15"/>
    </row>
    <row r="16" spans="1:59" s="3" customFormat="1" x14ac:dyDescent="0.3">
      <c r="A16" s="5">
        <v>2</v>
      </c>
      <c r="B16" s="3" t="str">
        <f>LEFT(G16,1)</f>
        <v>B</v>
      </c>
      <c r="C16" s="3">
        <f>IF(E16=E15,C15+1,1)</f>
        <v>5</v>
      </c>
      <c r="D16" s="3">
        <f>IF(K16=K15,D15,C16)</f>
        <v>5</v>
      </c>
      <c r="E16" s="3">
        <f>10+VALUE(RIGHT(LEFT(G16,3),1))</f>
        <v>18</v>
      </c>
      <c r="F16" s="3" t="str">
        <f>RIGHT(G16,2) &amp; IF(A16&lt;2,"x","")</f>
        <v>PM</v>
      </c>
      <c r="G16" t="s">
        <v>76</v>
      </c>
      <c r="H16" t="s">
        <v>50</v>
      </c>
      <c r="I16" t="s">
        <v>77</v>
      </c>
      <c r="J16">
        <f>COUNT(N16:AZ16)-COUNT(R16,V16,Z16,AB16,AE16,AH16)</f>
        <v>1</v>
      </c>
      <c r="K16" s="3">
        <f>LOOKUP(1E+100,M16:CG16)</f>
        <v>2684.2293908948532</v>
      </c>
      <c r="L16" s="5"/>
      <c r="M16" s="3">
        <v>2600</v>
      </c>
      <c r="Q16" s="3">
        <v>2684.2293908948532</v>
      </c>
      <c r="BA16"/>
      <c r="BB16"/>
      <c r="BC16"/>
      <c r="BD16"/>
      <c r="BE16"/>
      <c r="BF16"/>
      <c r="BG16"/>
    </row>
    <row r="17" spans="1:59" s="3" customFormat="1" x14ac:dyDescent="0.3">
      <c r="A17" s="5">
        <v>3</v>
      </c>
      <c r="B17" s="3" t="str">
        <f>LEFT(G17,1)</f>
        <v>B</v>
      </c>
      <c r="C17" s="3">
        <f>IF(E17=E16,C16+1,1)</f>
        <v>6</v>
      </c>
      <c r="D17" s="3">
        <f>IF(K17=K16,D16,C17)</f>
        <v>6</v>
      </c>
      <c r="E17" s="3">
        <f>10+VALUE(RIGHT(LEFT(G17,3),1))</f>
        <v>18</v>
      </c>
      <c r="F17" s="3" t="str">
        <f>RIGHT(G17,2) &amp; IF(A17&lt;2,"x","")</f>
        <v>PM</v>
      </c>
      <c r="G17" t="s">
        <v>78</v>
      </c>
      <c r="H17" t="s">
        <v>79</v>
      </c>
      <c r="I17" t="s">
        <v>80</v>
      </c>
      <c r="J17">
        <f>COUNT(N17:AZ17)-COUNT(R17,V17,Z17,AB17,AE17,AH17)</f>
        <v>5</v>
      </c>
      <c r="K17" s="3">
        <f>LOOKUP(1E+100,M17:CG17)</f>
        <v>2662.2392299592689</v>
      </c>
      <c r="L17" s="5"/>
      <c r="M17" s="3">
        <v>2600</v>
      </c>
      <c r="Q17" s="3">
        <v>2605.1162619341944</v>
      </c>
      <c r="W17" s="3">
        <v>2676.3338433987265</v>
      </c>
      <c r="AC17" s="3">
        <v>2665.180151264718</v>
      </c>
      <c r="AJ17" s="3">
        <v>2721.8980386906833</v>
      </c>
      <c r="AM17" s="3">
        <v>2662.2392299592689</v>
      </c>
      <c r="BA17"/>
      <c r="BB17"/>
      <c r="BC17"/>
      <c r="BD17"/>
      <c r="BE17"/>
      <c r="BF17"/>
      <c r="BG17"/>
    </row>
    <row r="18" spans="1:59" s="3" customFormat="1" x14ac:dyDescent="0.3">
      <c r="A18" s="5" t="s">
        <v>2</v>
      </c>
      <c r="B18" s="3" t="str">
        <f>LEFT(G18,1)</f>
        <v>B</v>
      </c>
      <c r="C18" s="3">
        <f>IF(E18=E17,C17+1,1)</f>
        <v>7</v>
      </c>
      <c r="D18" s="3">
        <f>IF(K18=K17,D17,C18)</f>
        <v>7</v>
      </c>
      <c r="E18" s="3">
        <f>10+VALUE(RIGHT(LEFT(G18,3),1))</f>
        <v>18</v>
      </c>
      <c r="F18" s="3" t="str">
        <f>RIGHT(G18,2) &amp; IF(A18&lt;2,"x","")</f>
        <v>PM</v>
      </c>
      <c r="G18" t="s">
        <v>81</v>
      </c>
      <c r="H18" t="s">
        <v>44</v>
      </c>
      <c r="I18" t="s">
        <v>82</v>
      </c>
      <c r="J18">
        <f>COUNT(N18:AZ18)-COUNT(R18,V18,Z18,AB18,AE18,AH18)</f>
        <v>1</v>
      </c>
      <c r="K18" s="3">
        <f>LOOKUP(1E+100,M18:CG18)</f>
        <v>2652.4922357579253</v>
      </c>
      <c r="L18" s="5"/>
      <c r="M18" s="3">
        <v>2600</v>
      </c>
      <c r="Q18" s="3">
        <v>2652.4922357579253</v>
      </c>
      <c r="BA18"/>
      <c r="BB18"/>
      <c r="BC18"/>
      <c r="BD18"/>
      <c r="BE18"/>
      <c r="BF18"/>
      <c r="BG18"/>
    </row>
    <row r="19" spans="1:59" s="3" customFormat="1" x14ac:dyDescent="0.3">
      <c r="A19" s="5">
        <v>2</v>
      </c>
      <c r="B19" s="3" t="str">
        <f>LEFT(G19,1)</f>
        <v>B</v>
      </c>
      <c r="C19" s="3">
        <f>IF(E19=E18,C18+1,1)</f>
        <v>8</v>
      </c>
      <c r="D19" s="3">
        <f>IF(K19=K18,D18,C19)</f>
        <v>8</v>
      </c>
      <c r="E19" s="3">
        <f>10+VALUE(RIGHT(LEFT(G19,3),1))</f>
        <v>18</v>
      </c>
      <c r="F19" s="3" t="str">
        <f>RIGHT(G19,2) &amp; IF(A19&lt;2,"x","")</f>
        <v>PM</v>
      </c>
      <c r="G19" t="s">
        <v>83</v>
      </c>
      <c r="H19" t="s">
        <v>41</v>
      </c>
      <c r="I19" t="s">
        <v>84</v>
      </c>
      <c r="J19">
        <f>COUNT(N19:AZ19)-COUNT(R19,V19,Z19,AB19,AE19,AH19)</f>
        <v>3</v>
      </c>
      <c r="K19" s="3">
        <f>LOOKUP(1E+100,M19:CG19)</f>
        <v>2618.1733221573058</v>
      </c>
      <c r="L19" s="5"/>
      <c r="M19" s="3">
        <v>2600</v>
      </c>
      <c r="Q19" s="3">
        <v>2568.8248798326108</v>
      </c>
      <c r="W19" s="3">
        <v>2594.2593137072718</v>
      </c>
      <c r="AM19" s="3">
        <v>2618.1733221573058</v>
      </c>
      <c r="BA19"/>
      <c r="BB19"/>
      <c r="BC19"/>
      <c r="BD19"/>
      <c r="BE19"/>
      <c r="BF19"/>
      <c r="BG19"/>
    </row>
    <row r="20" spans="1:59" s="3" customFormat="1" x14ac:dyDescent="0.3">
      <c r="A20" s="5">
        <v>3</v>
      </c>
      <c r="B20" s="3" t="str">
        <f>LEFT(G20,1)</f>
        <v>B</v>
      </c>
      <c r="C20" s="3">
        <f>IF(E20=E19,C19+1,1)</f>
        <v>9</v>
      </c>
      <c r="D20" s="3">
        <f>IF(K20=K19,D19,C20)</f>
        <v>9</v>
      </c>
      <c r="E20" s="3">
        <f>10+VALUE(RIGHT(LEFT(G20,3),1))</f>
        <v>18</v>
      </c>
      <c r="F20" s="3" t="str">
        <f>RIGHT(G20,2) &amp; IF(A20&lt;2,"x","")</f>
        <v>PM</v>
      </c>
      <c r="G20" t="s">
        <v>85</v>
      </c>
      <c r="H20" t="s">
        <v>86</v>
      </c>
      <c r="I20" t="s">
        <v>87</v>
      </c>
      <c r="J20">
        <f>COUNT(N20:AZ20)-COUNT(R20,V20,Z20,AB20,AE20,AH20)</f>
        <v>5</v>
      </c>
      <c r="K20" s="3">
        <f>LOOKUP(1E+100,M20:CG20)</f>
        <v>2601.1471441695339</v>
      </c>
      <c r="L20" s="5"/>
      <c r="M20" s="3">
        <v>2600</v>
      </c>
      <c r="Q20" s="3">
        <v>2598.1063008907395</v>
      </c>
      <c r="W20" s="3">
        <v>2626.8955995085457</v>
      </c>
      <c r="AC20" s="3">
        <v>2604.0753050599337</v>
      </c>
      <c r="AJ20" s="3">
        <v>2590.8895053049359</v>
      </c>
      <c r="AM20" s="3">
        <v>2601.1471441695339</v>
      </c>
      <c r="BA20"/>
      <c r="BB20"/>
      <c r="BC20"/>
      <c r="BD20"/>
      <c r="BE20"/>
      <c r="BF20"/>
      <c r="BG20"/>
    </row>
    <row r="21" spans="1:59" s="3" customFormat="1" x14ac:dyDescent="0.3">
      <c r="A21" s="5">
        <v>3</v>
      </c>
      <c r="B21" s="3" t="str">
        <f>LEFT(G21,1)</f>
        <v>B</v>
      </c>
      <c r="C21" s="3">
        <f>IF(E21=E20,C20+1,1)</f>
        <v>10</v>
      </c>
      <c r="D21" s="3">
        <f>IF(K21=K20,D20,C21)</f>
        <v>10</v>
      </c>
      <c r="E21" s="3">
        <f>10+VALUE(RIGHT(LEFT(G21,3),1))</f>
        <v>18</v>
      </c>
      <c r="F21" s="3" t="str">
        <f>RIGHT(G21,2) &amp; IF(A21&lt;2,"x","")</f>
        <v>PM</v>
      </c>
      <c r="G21" t="s">
        <v>88</v>
      </c>
      <c r="H21" t="s">
        <v>53</v>
      </c>
      <c r="I21" t="s">
        <v>89</v>
      </c>
      <c r="J21">
        <f>COUNT(N21:AZ21)-COUNT(R21,V21,Z21,AB21,AE21,AH21)</f>
        <v>4</v>
      </c>
      <c r="K21" s="3">
        <f>LOOKUP(1E+100,M21:CG21)</f>
        <v>2547.8840291061333</v>
      </c>
      <c r="L21" s="5"/>
      <c r="M21" s="3">
        <v>2600</v>
      </c>
      <c r="Q21" s="3">
        <v>2547.8005481011432</v>
      </c>
      <c r="U21" s="3">
        <v>2524.6196262806789</v>
      </c>
      <c r="W21" s="3">
        <v>2541.1114685297039</v>
      </c>
      <c r="AJ21" s="3">
        <v>2547.8840291061333</v>
      </c>
      <c r="BA21"/>
      <c r="BB21"/>
      <c r="BC21"/>
      <c r="BD21"/>
      <c r="BE21"/>
      <c r="BF21"/>
      <c r="BG21"/>
    </row>
    <row r="22" spans="1:59" s="3" customFormat="1" x14ac:dyDescent="0.3">
      <c r="A22" s="5" t="s">
        <v>2</v>
      </c>
      <c r="B22" s="3" t="str">
        <f>LEFT(G22,1)</f>
        <v>B</v>
      </c>
      <c r="C22" s="3">
        <f>IF(E22=E21,C21+1,1)</f>
        <v>11</v>
      </c>
      <c r="D22" s="3">
        <f>IF(K22=K21,D21,C22)</f>
        <v>11</v>
      </c>
      <c r="E22" s="3">
        <f>10+VALUE(RIGHT(LEFT(G22,3),1))</f>
        <v>18</v>
      </c>
      <c r="F22" s="3" t="str">
        <f>RIGHT(G22,2) &amp; IF(A22&lt;2,"x","")</f>
        <v>PM</v>
      </c>
      <c r="G22" t="s">
        <v>90</v>
      </c>
      <c r="H22" t="s">
        <v>91</v>
      </c>
      <c r="I22" t="s">
        <v>91</v>
      </c>
      <c r="J22">
        <f>COUNT(N22:AZ22)-COUNT(R22,V22,Z22,AB22,AE22,AH22)</f>
        <v>3</v>
      </c>
      <c r="K22" s="3">
        <f>LOOKUP(1E+100,M22:CG22)</f>
        <v>2488.4043353552938</v>
      </c>
      <c r="L22" s="5"/>
      <c r="M22" s="3">
        <v>2600</v>
      </c>
      <c r="Q22" s="3">
        <v>2540.7965304064346</v>
      </c>
      <c r="AJ22" s="3">
        <v>2514.1247786732611</v>
      </c>
      <c r="AM22" s="3">
        <v>2488.4043353552938</v>
      </c>
      <c r="BA22"/>
      <c r="BB22"/>
      <c r="BC22"/>
      <c r="BD22"/>
      <c r="BE22"/>
      <c r="BF22"/>
      <c r="BG22"/>
    </row>
    <row r="23" spans="1:59" s="3" customFormat="1" x14ac:dyDescent="0.3">
      <c r="A23" s="5">
        <v>3</v>
      </c>
      <c r="B23" s="3" t="str">
        <f>LEFT(G23,1)</f>
        <v>B</v>
      </c>
      <c r="C23" s="3">
        <f>IF(E23=E22,C22+1,1)</f>
        <v>12</v>
      </c>
      <c r="D23" s="3">
        <f>IF(K23=K22,D22,C23)</f>
        <v>12</v>
      </c>
      <c r="E23" s="3">
        <f>10+VALUE(RIGHT(LEFT(G23,3),1))</f>
        <v>18</v>
      </c>
      <c r="F23" s="3" t="str">
        <f>RIGHT(G23,2) &amp; IF(A23&lt;2,"x","")</f>
        <v>PM</v>
      </c>
      <c r="G23" t="s">
        <v>92</v>
      </c>
      <c r="H23" t="s">
        <v>93</v>
      </c>
      <c r="I23" t="s">
        <v>94</v>
      </c>
      <c r="J23">
        <f>COUNT(N23:AZ23)-COUNT(R23,V23,Z23,AB23,AE23,AH23)</f>
        <v>5</v>
      </c>
      <c r="K23" s="3">
        <f>LOOKUP(1E+100,M23:CG23)</f>
        <v>2473.5866561429684</v>
      </c>
      <c r="L23" s="5"/>
      <c r="M23" s="3">
        <v>2600</v>
      </c>
      <c r="U23" s="3">
        <v>2519.1237757601639</v>
      </c>
      <c r="W23" s="3">
        <v>2463.7431728735578</v>
      </c>
      <c r="AC23" s="3">
        <v>2464.081969984848</v>
      </c>
      <c r="AJ23" s="3">
        <v>2504.8532187947185</v>
      </c>
      <c r="AM23" s="3">
        <v>2473.5866561429684</v>
      </c>
      <c r="BA23"/>
      <c r="BB23"/>
      <c r="BC23"/>
      <c r="BD23"/>
      <c r="BE23"/>
      <c r="BF23"/>
      <c r="BG23"/>
    </row>
    <row r="24" spans="1:59" s="3" customFormat="1" x14ac:dyDescent="0.3">
      <c r="A24" s="5">
        <v>3</v>
      </c>
      <c r="B24" s="3" t="str">
        <f>LEFT(G24,1)</f>
        <v>b</v>
      </c>
      <c r="C24" s="3">
        <f>IF(E24=E23,C23+1,1)</f>
        <v>13</v>
      </c>
      <c r="D24" s="3">
        <f>IF(K24=K23,D23,C24)</f>
        <v>13</v>
      </c>
      <c r="E24" s="3">
        <f>10+VALUE(RIGHT(LEFT(G24,3),1))</f>
        <v>18</v>
      </c>
      <c r="F24" s="3" t="str">
        <f>RIGHT(G24,2) &amp; IF(A24&lt;2,"x","")</f>
        <v>PM</v>
      </c>
      <c r="G24" t="s">
        <v>95</v>
      </c>
      <c r="H24" t="s">
        <v>96</v>
      </c>
      <c r="I24" t="s">
        <v>97</v>
      </c>
      <c r="J24">
        <f>COUNT(N24:AZ24)-COUNT(R24,V24,Z24,AB24,AE24,AH24)</f>
        <v>5</v>
      </c>
      <c r="K24" s="3">
        <f>LOOKUP(1E+100,M24:CG24)</f>
        <v>2324.9189160693309</v>
      </c>
      <c r="L24" s="5"/>
      <c r="M24" s="3">
        <v>2600</v>
      </c>
      <c r="U24" s="3">
        <v>2511.8138561846604</v>
      </c>
      <c r="W24" s="3">
        <v>2434.7587697180784</v>
      </c>
      <c r="AC24" s="3">
        <v>2410.0380912842438</v>
      </c>
      <c r="AJ24" s="3">
        <v>2354.857961902318</v>
      </c>
      <c r="AM24" s="3">
        <v>2324.9189160693309</v>
      </c>
      <c r="BA24"/>
      <c r="BB24"/>
      <c r="BC24"/>
      <c r="BD24"/>
      <c r="BE24"/>
      <c r="BF24"/>
      <c r="BG24"/>
    </row>
    <row r="25" spans="1:59" s="3" customFormat="1" x14ac:dyDescent="0.3">
      <c r="A25" s="5" t="s">
        <v>2</v>
      </c>
      <c r="B25" s="3" t="str">
        <f>LEFT(G25,1)</f>
        <v>B</v>
      </c>
      <c r="C25" s="3">
        <f>IF(E25=E24,C24+1,1)</f>
        <v>14</v>
      </c>
      <c r="D25" s="3">
        <f>IF(K25=K24,D24,C25)</f>
        <v>14</v>
      </c>
      <c r="E25" s="3">
        <f>10+VALUE(RIGHT(LEFT(G25,3),1))</f>
        <v>18</v>
      </c>
      <c r="F25" s="3" t="str">
        <f>RIGHT(G25,2) &amp; IF(A25&lt;2,"x","")</f>
        <v>PM</v>
      </c>
      <c r="G25" t="s">
        <v>98</v>
      </c>
      <c r="H25" t="s">
        <v>99</v>
      </c>
      <c r="I25" t="s">
        <v>100</v>
      </c>
      <c r="J25">
        <f>COUNT(N25:AZ25)-COUNT(R25,V25,Z25,AB25,AE25,AH25)</f>
        <v>3</v>
      </c>
      <c r="K25" s="3">
        <f>LOOKUP(1E+100,M25:CG25)</f>
        <v>2310.8395935892308</v>
      </c>
      <c r="L25" s="5"/>
      <c r="M25" s="3">
        <v>2600</v>
      </c>
      <c r="AC25" s="3">
        <v>2517.2198660400377</v>
      </c>
      <c r="AJ25" s="3">
        <v>2377.0676804268596</v>
      </c>
      <c r="AM25" s="3">
        <v>2310.8395935892308</v>
      </c>
      <c r="BA25"/>
      <c r="BB25"/>
      <c r="BC25"/>
      <c r="BD25"/>
      <c r="BE25"/>
      <c r="BF25"/>
      <c r="BG25"/>
    </row>
    <row r="26" spans="1:59" s="3" customFormat="1" x14ac:dyDescent="0.3">
      <c r="A26" s="5">
        <v>4</v>
      </c>
      <c r="B26" s="3" t="str">
        <f>LEFT(G26,1)</f>
        <v>G</v>
      </c>
      <c r="C26" s="3">
        <f>IF(E26=E25,C25+1,1)</f>
        <v>1</v>
      </c>
      <c r="D26" s="3">
        <f>IF(K26=K25,D25,C26)</f>
        <v>1</v>
      </c>
      <c r="E26" s="3">
        <f>10+VALUE(RIGHT(LEFT(G26,3),1))</f>
        <v>11</v>
      </c>
      <c r="F26" s="3" t="str">
        <f>RIGHT(G26,2) &amp; IF(A26&lt;2,"x","")</f>
        <v>PM</v>
      </c>
      <c r="G26" t="s">
        <v>101</v>
      </c>
      <c r="H26" t="s">
        <v>102</v>
      </c>
      <c r="I26" t="s">
        <v>103</v>
      </c>
      <c r="J26">
        <f>COUNT(N26:AZ26)-COUNT(R26,V26,Z26,AB26,AE26,AH26)</f>
        <v>4</v>
      </c>
      <c r="K26" s="3">
        <f>LOOKUP(1E+100,M26:CG26)</f>
        <v>1241.1376714034479</v>
      </c>
      <c r="L26" s="5"/>
      <c r="M26" s="3">
        <v>1200</v>
      </c>
      <c r="T26" s="3">
        <v>1256.173112524755</v>
      </c>
      <c r="AD26" s="3">
        <v>1253.4060410976685</v>
      </c>
      <c r="AI26" s="3">
        <v>1307.0184919486908</v>
      </c>
      <c r="AM26" s="3">
        <v>1241.1376714034479</v>
      </c>
      <c r="BA26"/>
      <c r="BB26"/>
      <c r="BC26"/>
      <c r="BD26"/>
      <c r="BE26"/>
      <c r="BF26"/>
      <c r="BG26"/>
    </row>
    <row r="27" spans="1:59" s="3" customFormat="1" x14ac:dyDescent="0.3">
      <c r="A27" s="5">
        <v>2</v>
      </c>
      <c r="B27" s="3" t="str">
        <f>LEFT(G27,1)</f>
        <v>G</v>
      </c>
      <c r="C27" s="3">
        <f>IF(E27=E26,C26+1,1)</f>
        <v>2</v>
      </c>
      <c r="D27" s="3">
        <f>IF(K27=K26,D26,C27)</f>
        <v>2</v>
      </c>
      <c r="E27" s="3">
        <f>10+VALUE(RIGHT(LEFT(G27,3),1))</f>
        <v>11</v>
      </c>
      <c r="F27" s="3" t="str">
        <f>RIGHT(G27,2) &amp; IF(A27&lt;2,"x","")</f>
        <v>PM</v>
      </c>
      <c r="G27" t="s">
        <v>104</v>
      </c>
      <c r="H27" t="s">
        <v>44</v>
      </c>
      <c r="I27" t="s">
        <v>105</v>
      </c>
      <c r="J27">
        <f>COUNT(N27:AZ27)-COUNT(R27,V27,Z27,AB27,AE27,AH27)</f>
        <v>1</v>
      </c>
      <c r="K27" s="3">
        <f>LOOKUP(1E+100,M27:CG27)</f>
        <v>1185.8859325154478</v>
      </c>
      <c r="L27" s="5"/>
      <c r="M27" s="3">
        <v>1300</v>
      </c>
      <c r="AF27" s="3">
        <v>1185.8859325154478</v>
      </c>
      <c r="BA27"/>
      <c r="BB27"/>
      <c r="BC27"/>
      <c r="BD27"/>
      <c r="BE27"/>
      <c r="BF27"/>
      <c r="BG27"/>
    </row>
    <row r="28" spans="1:59" s="3" customFormat="1" x14ac:dyDescent="0.3">
      <c r="A28" s="5">
        <v>5</v>
      </c>
      <c r="B28" s="3" t="str">
        <f>LEFT(G28,1)</f>
        <v>G</v>
      </c>
      <c r="C28" s="3">
        <f>IF(E28=E27,C27+1,1)</f>
        <v>3</v>
      </c>
      <c r="D28" s="3">
        <f>IF(K28=K27,D27,C28)</f>
        <v>3</v>
      </c>
      <c r="E28" s="3">
        <f>10+VALUE(RIGHT(LEFT(G28,3),1))</f>
        <v>11</v>
      </c>
      <c r="F28" s="3" t="str">
        <f>RIGHT(G28,2) &amp; IF(A28&lt;2,"x","")</f>
        <v>PM</v>
      </c>
      <c r="G28" t="s">
        <v>106</v>
      </c>
      <c r="H28" t="s">
        <v>107</v>
      </c>
      <c r="I28" t="s">
        <v>108</v>
      </c>
      <c r="J28">
        <f>COUNT(N28:AZ28)-COUNT(R28,V28,Z28,AB28,AE28,AH28)</f>
        <v>1</v>
      </c>
      <c r="K28" s="3">
        <f>LOOKUP(1E+100,M28:CG28)</f>
        <v>1153.4695015289756</v>
      </c>
      <c r="L28" s="5"/>
      <c r="M28" s="3">
        <v>1200</v>
      </c>
      <c r="P28" s="3">
        <v>1153.4695015289756</v>
      </c>
      <c r="BA28"/>
      <c r="BB28"/>
      <c r="BC28"/>
      <c r="BD28"/>
      <c r="BE28"/>
      <c r="BF28"/>
      <c r="BG28"/>
    </row>
    <row r="29" spans="1:59" s="3" customFormat="1" x14ac:dyDescent="0.3">
      <c r="A29" s="5">
        <v>2</v>
      </c>
      <c r="B29" s="3" t="str">
        <f>LEFT(G29,1)</f>
        <v>G</v>
      </c>
      <c r="C29" s="3">
        <f>IF(E29=E28,C28+1,1)</f>
        <v>1</v>
      </c>
      <c r="D29" s="3">
        <f>IF(K29=K28,D28,C29)</f>
        <v>1</v>
      </c>
      <c r="E29" s="3">
        <f>10+VALUE(RIGHT(LEFT(G29,3),1))</f>
        <v>12</v>
      </c>
      <c r="F29" s="3" t="str">
        <f>RIGHT(G29,2) &amp; IF(A29&lt;2,"x","")</f>
        <v>PM</v>
      </c>
      <c r="G29" t="s">
        <v>109</v>
      </c>
      <c r="H29" t="s">
        <v>110</v>
      </c>
      <c r="I29" t="s">
        <v>111</v>
      </c>
      <c r="J29">
        <f>COUNT(N29:AZ29)-COUNT(R29,V29,Z29,AB29,AE29,AH29)</f>
        <v>2</v>
      </c>
      <c r="K29" s="3">
        <f>LOOKUP(1E+100,M29:CG29)</f>
        <v>1814.810760445288</v>
      </c>
      <c r="L29" s="5"/>
      <c r="M29" s="3">
        <v>1600</v>
      </c>
      <c r="N29" s="3">
        <v>1691.7197342043214</v>
      </c>
      <c r="AB29" s="3">
        <v>1713.5365692748255</v>
      </c>
      <c r="AH29" s="3">
        <v>1768.4417927156605</v>
      </c>
      <c r="AM29" s="3">
        <v>1814.810760445288</v>
      </c>
      <c r="BA29"/>
      <c r="BB29"/>
      <c r="BC29"/>
      <c r="BD29"/>
      <c r="BE29"/>
      <c r="BF29"/>
      <c r="BG29"/>
    </row>
    <row r="30" spans="1:59" s="3" customFormat="1" x14ac:dyDescent="0.3">
      <c r="A30" s="5">
        <v>5</v>
      </c>
      <c r="B30" s="3" t="str">
        <f>LEFT(G30,1)</f>
        <v>G</v>
      </c>
      <c r="C30" s="3">
        <f>IF(E30=E29,C29+1,1)</f>
        <v>2</v>
      </c>
      <c r="D30" s="3">
        <f>IF(K30=K29,D29,C30)</f>
        <v>2</v>
      </c>
      <c r="E30" s="3">
        <f>10+VALUE(RIGHT(LEFT(G30,3),1))</f>
        <v>12</v>
      </c>
      <c r="F30" s="3" t="str">
        <f>RIGHT(G30,2) &amp; IF(A30&lt;2,"x","")</f>
        <v>PM</v>
      </c>
      <c r="G30" t="s">
        <v>112</v>
      </c>
      <c r="H30" t="s">
        <v>113</v>
      </c>
      <c r="I30" t="s">
        <v>114</v>
      </c>
      <c r="J30">
        <f>COUNT(N30:AZ30)-COUNT(R30,V30,Z30,AB30,AE30,AH30)</f>
        <v>6</v>
      </c>
      <c r="K30" s="3">
        <f>LOOKUP(1E+100,M30:CG30)</f>
        <v>1772.3153029177304</v>
      </c>
      <c r="L30" s="5"/>
      <c r="M30" s="3">
        <v>1400</v>
      </c>
      <c r="O30" s="3">
        <v>1496.5770937149946</v>
      </c>
      <c r="S30" s="3">
        <v>1558.3776417542776</v>
      </c>
      <c r="W30" s="3">
        <v>1637.4513490713412</v>
      </c>
      <c r="AA30" s="3">
        <v>1742.1429933743495</v>
      </c>
      <c r="AF30" s="3">
        <v>1782.9260915879265</v>
      </c>
      <c r="AM30" s="3">
        <v>1772.3153029177304</v>
      </c>
      <c r="BA30"/>
      <c r="BB30"/>
      <c r="BC30"/>
      <c r="BD30"/>
      <c r="BE30"/>
      <c r="BF30"/>
      <c r="BG30"/>
    </row>
    <row r="31" spans="1:59" s="3" customFormat="1" x14ac:dyDescent="0.3">
      <c r="A31" s="5">
        <v>7</v>
      </c>
      <c r="B31" s="3" t="str">
        <f>LEFT(G31,1)</f>
        <v>G</v>
      </c>
      <c r="C31" s="3">
        <f>IF(E31=E30,C30+1,1)</f>
        <v>3</v>
      </c>
      <c r="D31" s="3">
        <f>IF(K31=K30,D30,C31)</f>
        <v>3</v>
      </c>
      <c r="E31" s="3">
        <f>10+VALUE(RIGHT(LEFT(G31,3),1))</f>
        <v>12</v>
      </c>
      <c r="F31" s="3" t="str">
        <f>RIGHT(G31,2) &amp; IF(A31&lt;2,"x","")</f>
        <v>PM</v>
      </c>
      <c r="G31" t="s">
        <v>115</v>
      </c>
      <c r="H31" t="s">
        <v>116</v>
      </c>
      <c r="I31" t="s">
        <v>117</v>
      </c>
      <c r="J31">
        <f>COUNT(N31:AZ31)-COUNT(R31,V31,Z31,AB31,AE31,AH31)</f>
        <v>8</v>
      </c>
      <c r="K31" s="3">
        <f>LOOKUP(1E+100,M31:CG31)</f>
        <v>1666.0364286352494</v>
      </c>
      <c r="L31" s="5"/>
      <c r="M31" s="3">
        <v>1485.7142857142858</v>
      </c>
      <c r="N31" s="3">
        <v>1519.8312619775829</v>
      </c>
      <c r="Q31" s="3">
        <v>1570.9932396729246</v>
      </c>
      <c r="S31" s="3">
        <v>1527.2020595088927</v>
      </c>
      <c r="W31" s="3">
        <v>1532.7917887344327</v>
      </c>
      <c r="AA31" s="3">
        <v>1608.5791037240488</v>
      </c>
      <c r="AC31" s="3">
        <v>1606.6353337245177</v>
      </c>
      <c r="AI31" s="3">
        <v>1624.0820248868699</v>
      </c>
      <c r="AM31" s="3">
        <v>1666.0364286352494</v>
      </c>
      <c r="BA31"/>
      <c r="BB31"/>
      <c r="BC31"/>
      <c r="BD31"/>
      <c r="BE31"/>
      <c r="BF31"/>
      <c r="BG31"/>
    </row>
    <row r="32" spans="1:59" s="3" customFormat="1" x14ac:dyDescent="0.3">
      <c r="A32" s="5">
        <v>2</v>
      </c>
      <c r="B32" s="3" t="str">
        <f>LEFT(G32,1)</f>
        <v>G</v>
      </c>
      <c r="C32" s="3">
        <f>IF(E32=E31,C31+1,1)</f>
        <v>4</v>
      </c>
      <c r="D32" s="3">
        <f>IF(K32=K31,D31,C32)</f>
        <v>4</v>
      </c>
      <c r="E32" s="3">
        <f>10+VALUE(RIGHT(LEFT(G32,3),1))</f>
        <v>12</v>
      </c>
      <c r="F32" s="3" t="str">
        <f>RIGHT(G32,2) &amp; IF(A32&lt;2,"x","")</f>
        <v>PM</v>
      </c>
      <c r="G32" t="s">
        <v>118</v>
      </c>
      <c r="H32" t="s">
        <v>119</v>
      </c>
      <c r="I32" t="s">
        <v>120</v>
      </c>
      <c r="J32">
        <f>COUNT(N32:AZ32)-COUNT(R32,V32,Z32,AB32,AE32,AH32)</f>
        <v>4</v>
      </c>
      <c r="K32" s="3">
        <f>LOOKUP(1E+100,M32:CG32)</f>
        <v>1658.0285043120684</v>
      </c>
      <c r="L32" s="5"/>
      <c r="M32" s="3">
        <v>1600</v>
      </c>
      <c r="Q32" s="3">
        <v>1688.3961920626634</v>
      </c>
      <c r="AC32" s="3">
        <v>1669.1045546993878</v>
      </c>
      <c r="AI32" s="3">
        <v>1645.9273785314458</v>
      </c>
      <c r="AM32" s="3">
        <v>1658.0285043120684</v>
      </c>
      <c r="BA32"/>
      <c r="BB32"/>
      <c r="BC32"/>
      <c r="BD32"/>
      <c r="BE32"/>
      <c r="BF32"/>
      <c r="BG32"/>
    </row>
    <row r="33" spans="1:59" s="3" customFormat="1" x14ac:dyDescent="0.3">
      <c r="A33" s="5">
        <v>2</v>
      </c>
      <c r="B33" s="3" t="str">
        <f>LEFT(G33,1)</f>
        <v>G</v>
      </c>
      <c r="C33" s="3">
        <f>IF(E33=E32,C32+1,1)</f>
        <v>5</v>
      </c>
      <c r="D33" s="3">
        <f>IF(K33=K32,D32,C33)</f>
        <v>5</v>
      </c>
      <c r="E33" s="3">
        <f>10+VALUE(RIGHT(LEFT(G33,3),1))</f>
        <v>12</v>
      </c>
      <c r="F33" s="3" t="str">
        <f>RIGHT(G33,2) &amp; IF(A33&lt;2,"x","")</f>
        <v>PM</v>
      </c>
      <c r="G33" t="s">
        <v>121</v>
      </c>
      <c r="H33" t="s">
        <v>41</v>
      </c>
      <c r="I33" t="s">
        <v>122</v>
      </c>
      <c r="J33">
        <f>COUNT(N33:AZ33)-COUNT(R33,V33,Z33,AB33,AE33,AH33)</f>
        <v>3</v>
      </c>
      <c r="K33" s="3">
        <f>LOOKUP(1E+100,M33:CG33)</f>
        <v>1650.8132588878609</v>
      </c>
      <c r="L33" s="5"/>
      <c r="M33" s="3">
        <v>1500</v>
      </c>
      <c r="N33" s="3">
        <v>1592.7454110405492</v>
      </c>
      <c r="W33" s="3">
        <v>1585.6978367547017</v>
      </c>
      <c r="AH33" s="3">
        <v>1577.2537573729207</v>
      </c>
      <c r="AM33" s="3">
        <v>1650.8132588878609</v>
      </c>
      <c r="BA33"/>
      <c r="BB33"/>
      <c r="BC33"/>
      <c r="BD33"/>
      <c r="BE33"/>
      <c r="BF33"/>
      <c r="BG33"/>
    </row>
    <row r="34" spans="1:59" s="3" customFormat="1" x14ac:dyDescent="0.3">
      <c r="A34" s="5">
        <v>5</v>
      </c>
      <c r="B34" s="3" t="str">
        <f>LEFT(G34,1)</f>
        <v>G</v>
      </c>
      <c r="C34" s="3">
        <f>IF(E34=E33,C33+1,1)</f>
        <v>6</v>
      </c>
      <c r="D34" s="3">
        <f>IF(K34=K33,D33,C34)</f>
        <v>6</v>
      </c>
      <c r="E34" s="3">
        <f>10+VALUE(RIGHT(LEFT(G34,3),1))</f>
        <v>12</v>
      </c>
      <c r="F34" s="3" t="str">
        <f>RIGHT(G34,2) &amp; IF(A34&lt;2,"x","")</f>
        <v>PM</v>
      </c>
      <c r="G34" t="s">
        <v>123</v>
      </c>
      <c r="H34" t="s">
        <v>124</v>
      </c>
      <c r="I34" t="s">
        <v>125</v>
      </c>
      <c r="J34">
        <f>COUNT(N34:AZ34)-COUNT(R34,V34,Z34,AB34,AE34,AH34)</f>
        <v>6</v>
      </c>
      <c r="K34" s="3">
        <f>LOOKUP(1E+100,M34:CG34)</f>
        <v>1648.2830579604993</v>
      </c>
      <c r="L34" s="5"/>
      <c r="M34" s="3">
        <v>1400</v>
      </c>
      <c r="O34" s="3">
        <v>1484.6765977146849</v>
      </c>
      <c r="W34" s="3">
        <v>1526.0482340610056</v>
      </c>
      <c r="AA34" s="3">
        <v>1598.004627732201</v>
      </c>
      <c r="AF34" s="3">
        <v>1633.1607979233597</v>
      </c>
      <c r="AI34" s="3">
        <v>1682.6617453026122</v>
      </c>
      <c r="AM34" s="3">
        <v>1648.2830579604993</v>
      </c>
      <c r="BA34"/>
      <c r="BB34"/>
      <c r="BC34"/>
      <c r="BD34"/>
      <c r="BE34"/>
      <c r="BF34"/>
      <c r="BG34"/>
    </row>
    <row r="35" spans="1:59" s="3" customFormat="1" x14ac:dyDescent="0.3">
      <c r="A35" s="5">
        <v>4</v>
      </c>
      <c r="B35" s="3" t="str">
        <f>LEFT(G35,1)</f>
        <v>G</v>
      </c>
      <c r="C35" s="3">
        <f>IF(E35=E34,C34+1,1)</f>
        <v>7</v>
      </c>
      <c r="D35" s="3">
        <f>IF(K35=K34,D34,C35)</f>
        <v>7</v>
      </c>
      <c r="E35" s="3">
        <f>10+VALUE(RIGHT(LEFT(G35,3),1))</f>
        <v>12</v>
      </c>
      <c r="F35" s="3" t="str">
        <f>RIGHT(G35,2) &amp; IF(A35&lt;2,"x","")</f>
        <v>PM</v>
      </c>
      <c r="G35" t="s">
        <v>126</v>
      </c>
      <c r="H35" t="s">
        <v>127</v>
      </c>
      <c r="I35" t="s">
        <v>128</v>
      </c>
      <c r="J35">
        <f>COUNT(N35:AZ35)-COUNT(R35,V35,Z35,AB35,AE35,AH35)</f>
        <v>5</v>
      </c>
      <c r="K35" s="3">
        <f>LOOKUP(1E+100,M35:CG35)</f>
        <v>1632.4885849080288</v>
      </c>
      <c r="L35" s="5"/>
      <c r="M35" s="3">
        <v>1400</v>
      </c>
      <c r="S35" s="3">
        <v>1475.2621811639169</v>
      </c>
      <c r="U35" s="3">
        <v>1534.687652012507</v>
      </c>
      <c r="AA35" s="3">
        <v>1545.845260290343</v>
      </c>
      <c r="AI35" s="3">
        <v>1593.647560403977</v>
      </c>
      <c r="AM35" s="3">
        <v>1632.4885849080288</v>
      </c>
      <c r="BA35"/>
      <c r="BB35"/>
      <c r="BC35"/>
      <c r="BD35"/>
      <c r="BE35"/>
      <c r="BF35"/>
      <c r="BG35"/>
    </row>
    <row r="36" spans="1:59" s="3" customFormat="1" x14ac:dyDescent="0.3">
      <c r="A36" s="5">
        <v>3</v>
      </c>
      <c r="B36" s="3" t="str">
        <f>LEFT(G36,1)</f>
        <v>G</v>
      </c>
      <c r="C36" s="3">
        <f>IF(E36=E35,C35+1,1)</f>
        <v>8</v>
      </c>
      <c r="D36" s="3">
        <f>IF(K36=K35,D35,C36)</f>
        <v>8</v>
      </c>
      <c r="E36" s="3">
        <f>10+VALUE(RIGHT(LEFT(G36,3),1))</f>
        <v>12</v>
      </c>
      <c r="F36" s="3" t="str">
        <f>RIGHT(G36,2) &amp; IF(A36&lt;2,"x","")</f>
        <v>PM</v>
      </c>
      <c r="G36" t="s">
        <v>129</v>
      </c>
      <c r="H36" t="s">
        <v>130</v>
      </c>
      <c r="I36" t="s">
        <v>131</v>
      </c>
      <c r="J36">
        <f>COUNT(N36:AZ36)-COUNT(R36,V36,Z36,AB36,AE36,AH36)</f>
        <v>3</v>
      </c>
      <c r="K36" s="3">
        <f>LOOKUP(1E+100,M36:CG36)</f>
        <v>1608.2307624799712</v>
      </c>
      <c r="L36" s="5"/>
      <c r="M36" s="3">
        <v>1533.3333333333333</v>
      </c>
      <c r="N36" s="3">
        <v>1545.3859213452049</v>
      </c>
      <c r="S36" s="3">
        <v>1577.1807692072887</v>
      </c>
      <c r="AB36" s="3">
        <v>1555.3639341367846</v>
      </c>
      <c r="AC36" s="3">
        <v>1608.2307624799712</v>
      </c>
      <c r="BA36"/>
      <c r="BB36"/>
      <c r="BC36"/>
      <c r="BD36"/>
      <c r="BE36"/>
      <c r="BF36"/>
      <c r="BG36"/>
    </row>
    <row r="37" spans="1:59" s="3" customFormat="1" x14ac:dyDescent="0.3">
      <c r="A37" s="5">
        <v>2</v>
      </c>
      <c r="B37" s="3" t="str">
        <f>LEFT(G37,1)</f>
        <v>G</v>
      </c>
      <c r="C37" s="3">
        <f>IF(E37=E36,C36+1,1)</f>
        <v>9</v>
      </c>
      <c r="D37" s="3">
        <f>IF(K37=K36,D36,C37)</f>
        <v>9</v>
      </c>
      <c r="E37" s="3">
        <f>10+VALUE(RIGHT(LEFT(G37,3),1))</f>
        <v>12</v>
      </c>
      <c r="F37" s="3" t="str">
        <f>RIGHT(G37,2) &amp; IF(A37&lt;2,"x","")</f>
        <v>PM</v>
      </c>
      <c r="G37" t="s">
        <v>132</v>
      </c>
      <c r="H37" t="s">
        <v>133</v>
      </c>
      <c r="I37" t="s">
        <v>134</v>
      </c>
      <c r="J37">
        <f>COUNT(N37:AZ37)-COUNT(R37,V37,Z37,AB37,AE37,AH37)</f>
        <v>2</v>
      </c>
      <c r="K37" s="3">
        <f>LOOKUP(1E+100,M37:CG37)</f>
        <v>1589.4068281951572</v>
      </c>
      <c r="L37" s="5"/>
      <c r="M37" s="3">
        <v>1400</v>
      </c>
      <c r="O37" s="3">
        <v>1519.6003766637859</v>
      </c>
      <c r="U37" s="3">
        <v>1589.4068281951572</v>
      </c>
      <c r="BA37"/>
      <c r="BB37"/>
      <c r="BC37"/>
      <c r="BD37"/>
      <c r="BE37"/>
      <c r="BF37"/>
      <c r="BG37"/>
    </row>
    <row r="38" spans="1:59" s="3" customFormat="1" x14ac:dyDescent="0.3">
      <c r="A38" s="5">
        <v>3</v>
      </c>
      <c r="B38" s="3" t="str">
        <f>LEFT(G38,1)</f>
        <v>G</v>
      </c>
      <c r="C38" s="3">
        <f>IF(E38=E37,C37+1,1)</f>
        <v>10</v>
      </c>
      <c r="D38" s="3">
        <f>IF(K38=K37,D37,C38)</f>
        <v>10</v>
      </c>
      <c r="E38" s="3">
        <f>10+VALUE(RIGHT(LEFT(G38,3),1))</f>
        <v>12</v>
      </c>
      <c r="F38" s="3" t="str">
        <f>RIGHT(G38,2) &amp; IF(A38&lt;2,"x","")</f>
        <v>PM</v>
      </c>
      <c r="G38" t="s">
        <v>135</v>
      </c>
      <c r="H38" t="s">
        <v>136</v>
      </c>
      <c r="I38" t="s">
        <v>137</v>
      </c>
      <c r="J38">
        <f>COUNT(N38:AZ38)-COUNT(R38,V38,Z38,AB38,AE38,AH38)</f>
        <v>4</v>
      </c>
      <c r="K38" s="3">
        <f>LOOKUP(1E+100,M38:CG38)</f>
        <v>1589.0121317343201</v>
      </c>
      <c r="L38" s="5"/>
      <c r="M38" s="3">
        <v>1400</v>
      </c>
      <c r="O38" s="3">
        <v>1422.083170707087</v>
      </c>
      <c r="S38" s="3">
        <v>1547.8112626083475</v>
      </c>
      <c r="AF38" s="3">
        <v>1551.5751393926871</v>
      </c>
      <c r="AM38" s="3">
        <v>1589.0121317343201</v>
      </c>
      <c r="BA38"/>
      <c r="BB38"/>
      <c r="BC38"/>
      <c r="BD38"/>
      <c r="BE38"/>
      <c r="BF38"/>
      <c r="BG38"/>
    </row>
    <row r="39" spans="1:59" s="3" customFormat="1" x14ac:dyDescent="0.3">
      <c r="A39" s="5">
        <v>4</v>
      </c>
      <c r="B39" s="3" t="str">
        <f>LEFT(G39,1)</f>
        <v>G</v>
      </c>
      <c r="C39" s="3">
        <f>IF(E39=E38,C38+1,1)</f>
        <v>11</v>
      </c>
      <c r="D39" s="3">
        <f>IF(K39=K38,D38,C39)</f>
        <v>11</v>
      </c>
      <c r="E39" s="3">
        <f>10+VALUE(RIGHT(LEFT(G39,3),1))</f>
        <v>12</v>
      </c>
      <c r="F39" s="3" t="str">
        <f>RIGHT(G39,2) &amp; IF(A39&lt;2,"x","")</f>
        <v>PM</v>
      </c>
      <c r="G39" t="s">
        <v>138</v>
      </c>
      <c r="H39" t="s">
        <v>139</v>
      </c>
      <c r="I39" t="s">
        <v>140</v>
      </c>
      <c r="J39">
        <f>COUNT(N39:AZ39)-COUNT(R39,V39,Z39,AB39,AE39,AH39)</f>
        <v>4</v>
      </c>
      <c r="K39" s="3">
        <f>LOOKUP(1E+100,M39:CG39)</f>
        <v>1568.7271868440278</v>
      </c>
      <c r="L39" s="5"/>
      <c r="M39" s="3">
        <v>1400</v>
      </c>
      <c r="O39" s="3">
        <v>1437.7964296258051</v>
      </c>
      <c r="W39" s="3">
        <v>1455.947784064605</v>
      </c>
      <c r="AF39" s="3">
        <v>1541.6185450737546</v>
      </c>
      <c r="AM39" s="3">
        <v>1568.7271868440278</v>
      </c>
      <c r="BA39"/>
      <c r="BB39"/>
      <c r="BC39"/>
      <c r="BD39"/>
      <c r="BE39"/>
      <c r="BF39"/>
      <c r="BG39"/>
    </row>
    <row r="40" spans="1:59" s="3" customFormat="1" x14ac:dyDescent="0.3">
      <c r="A40" s="5">
        <v>5</v>
      </c>
      <c r="B40" s="3" t="str">
        <f>LEFT(G40,1)</f>
        <v>G</v>
      </c>
      <c r="C40" s="3">
        <f>IF(E40=E39,C39+1,1)</f>
        <v>12</v>
      </c>
      <c r="D40" s="3">
        <f>IF(K40=K39,D39,C40)</f>
        <v>12</v>
      </c>
      <c r="E40" s="3">
        <f>10+VALUE(RIGHT(LEFT(G40,3),1))</f>
        <v>12</v>
      </c>
      <c r="F40" s="3" t="str">
        <f>RIGHT(G40,2) &amp; IF(A40&lt;2,"x","")</f>
        <v>PM</v>
      </c>
      <c r="G40" t="s">
        <v>141</v>
      </c>
      <c r="H40" t="s">
        <v>50</v>
      </c>
      <c r="I40" t="s">
        <v>142</v>
      </c>
      <c r="J40">
        <f>COUNT(N40:AZ40)-COUNT(R40,V40,Z40,AB40,AE40,AH40)</f>
        <v>4</v>
      </c>
      <c r="K40" s="3">
        <f>LOOKUP(1E+100,M40:CG40)</f>
        <v>1528.1280913066462</v>
      </c>
      <c r="L40" s="5"/>
      <c r="M40" s="3">
        <v>1440</v>
      </c>
      <c r="N40" s="3">
        <v>1494.766248355834</v>
      </c>
      <c r="U40" s="3">
        <v>1539.5420285675598</v>
      </c>
      <c r="AA40" s="3">
        <v>1492.9746198202595</v>
      </c>
      <c r="AI40" s="3">
        <v>1528.1280913066462</v>
      </c>
      <c r="BA40"/>
      <c r="BB40"/>
      <c r="BC40"/>
      <c r="BD40"/>
      <c r="BE40"/>
      <c r="BF40"/>
      <c r="BG40"/>
    </row>
    <row r="41" spans="1:59" s="3" customFormat="1" x14ac:dyDescent="0.3">
      <c r="A41" s="5">
        <v>5</v>
      </c>
      <c r="B41" s="3" t="str">
        <f>LEFT(G41,1)</f>
        <v>G</v>
      </c>
      <c r="C41" s="3">
        <f>IF(E41=E40,C40+1,1)</f>
        <v>13</v>
      </c>
      <c r="D41" s="3">
        <f>IF(K41=K40,D40,C41)</f>
        <v>13</v>
      </c>
      <c r="E41" s="3">
        <f>10+VALUE(RIGHT(LEFT(G41,3),1))</f>
        <v>12</v>
      </c>
      <c r="F41" s="3" t="str">
        <f>RIGHT(G41,2) &amp; IF(A41&lt;2,"x","")</f>
        <v>PM</v>
      </c>
      <c r="G41" t="s">
        <v>143</v>
      </c>
      <c r="H41" t="s">
        <v>47</v>
      </c>
      <c r="I41" t="s">
        <v>144</v>
      </c>
      <c r="J41">
        <f>COUNT(N41:AZ41)-COUNT(R41,V41,Z41,AB41,AE41,AH41)</f>
        <v>6</v>
      </c>
      <c r="K41" s="3">
        <f>LOOKUP(1E+100,M41:CG41)</f>
        <v>1514.1600273841777</v>
      </c>
      <c r="L41" s="5"/>
      <c r="M41" s="3">
        <v>1440</v>
      </c>
      <c r="O41" s="3">
        <v>1358.9903053657008</v>
      </c>
      <c r="S41" s="3">
        <v>1357.7251798936227</v>
      </c>
      <c r="W41" s="3">
        <v>1360.6366695317574</v>
      </c>
      <c r="AD41" s="3">
        <v>1427.1549006239195</v>
      </c>
      <c r="AI41" s="3">
        <v>1440.4716454424629</v>
      </c>
      <c r="AM41" s="3">
        <v>1514.1600273841777</v>
      </c>
      <c r="BA41"/>
      <c r="BB41"/>
      <c r="BC41"/>
      <c r="BD41"/>
      <c r="BE41"/>
      <c r="BF41"/>
      <c r="BG41"/>
    </row>
    <row r="42" spans="1:59" s="3" customFormat="1" x14ac:dyDescent="0.3">
      <c r="A42" s="5">
        <v>3</v>
      </c>
      <c r="B42" s="3" t="str">
        <f>LEFT(G42,1)</f>
        <v>G</v>
      </c>
      <c r="C42" s="3">
        <f>IF(E42=E41,C41+1,1)</f>
        <v>14</v>
      </c>
      <c r="D42" s="3">
        <f>IF(K42=K41,D41,C42)</f>
        <v>14</v>
      </c>
      <c r="E42" s="3">
        <f>10+VALUE(RIGHT(LEFT(G42,3),1))</f>
        <v>12</v>
      </c>
      <c r="F42" s="3" t="str">
        <f>RIGHT(G42,2) &amp; IF(A42&lt;2,"x","")</f>
        <v>PM</v>
      </c>
      <c r="G42" t="s">
        <v>145</v>
      </c>
      <c r="H42" t="s">
        <v>44</v>
      </c>
      <c r="I42" t="s">
        <v>146</v>
      </c>
      <c r="J42">
        <f>COUNT(N42:AZ42)-COUNT(R42,V42,Z42,AB42,AE42,AH42)</f>
        <v>3</v>
      </c>
      <c r="K42" s="3">
        <f>LOOKUP(1E+100,M42:CG42)</f>
        <v>1503.1023091391041</v>
      </c>
      <c r="L42" s="5"/>
      <c r="M42" s="3">
        <v>1400</v>
      </c>
      <c r="O42" s="3">
        <v>1346.7108298516744</v>
      </c>
      <c r="AA42" s="3">
        <v>1487.2242312096218</v>
      </c>
      <c r="AF42" s="3">
        <v>1503.1023091391041</v>
      </c>
      <c r="BA42"/>
      <c r="BB42"/>
      <c r="BC42"/>
      <c r="BD42"/>
      <c r="BE42"/>
      <c r="BF42"/>
      <c r="BG42"/>
    </row>
    <row r="43" spans="1:59" s="3" customFormat="1" x14ac:dyDescent="0.3">
      <c r="A43" s="5">
        <v>4</v>
      </c>
      <c r="B43" s="3" t="str">
        <f>LEFT(G43,1)</f>
        <v>G</v>
      </c>
      <c r="C43" s="3">
        <f>IF(E43=E42,C42+1,1)</f>
        <v>15</v>
      </c>
      <c r="D43" s="3">
        <f>IF(K43=K42,D42,C43)</f>
        <v>15</v>
      </c>
      <c r="E43" s="3">
        <f>10+VALUE(RIGHT(LEFT(G43,3),1))</f>
        <v>12</v>
      </c>
      <c r="F43" s="3" t="str">
        <f>RIGHT(G43,2) &amp; IF(A43&lt;2,"x","")</f>
        <v>PM</v>
      </c>
      <c r="G43" t="s">
        <v>147</v>
      </c>
      <c r="H43" t="s">
        <v>124</v>
      </c>
      <c r="I43" t="s">
        <v>148</v>
      </c>
      <c r="J43">
        <f>COUNT(N43:AZ43)-COUNT(R43,V43,Z43,AB43,AE43,AH43)</f>
        <v>4</v>
      </c>
      <c r="K43" s="3">
        <f>LOOKUP(1E+100,M43:CG43)</f>
        <v>1485.4213041660989</v>
      </c>
      <c r="L43" s="5"/>
      <c r="M43" s="3">
        <v>1400</v>
      </c>
      <c r="O43" s="3">
        <v>1429.2369516425915</v>
      </c>
      <c r="U43" s="3">
        <v>1428.4101698676768</v>
      </c>
      <c r="AF43" s="3">
        <v>1463.1444601864207</v>
      </c>
      <c r="AM43" s="3">
        <v>1485.4213041660989</v>
      </c>
      <c r="BA43"/>
      <c r="BB43"/>
      <c r="BC43"/>
      <c r="BD43"/>
      <c r="BE43"/>
      <c r="BF43"/>
      <c r="BG43"/>
    </row>
    <row r="44" spans="1:59" s="3" customFormat="1" x14ac:dyDescent="0.3">
      <c r="A44" s="5">
        <v>3</v>
      </c>
      <c r="B44" s="3" t="str">
        <f>LEFT(G44,1)</f>
        <v>G</v>
      </c>
      <c r="C44" s="3">
        <f>IF(E44=E43,C43+1,1)</f>
        <v>16</v>
      </c>
      <c r="D44" s="3">
        <f>IF(K44=K43,D43,C44)</f>
        <v>16</v>
      </c>
      <c r="E44" s="3">
        <f>10+VALUE(RIGHT(LEFT(G44,3),1))</f>
        <v>12</v>
      </c>
      <c r="F44" s="3" t="str">
        <f>RIGHT(G44,2) &amp; IF(A44&lt;2,"x","")</f>
        <v>PM</v>
      </c>
      <c r="G44" t="s">
        <v>149</v>
      </c>
      <c r="H44" t="s">
        <v>41</v>
      </c>
      <c r="I44" t="s">
        <v>150</v>
      </c>
      <c r="J44">
        <f>COUNT(N44:AZ44)-COUNT(R44,V44,Z44,AB44,AE44,AH44)</f>
        <v>4</v>
      </c>
      <c r="K44" s="3">
        <f>LOOKUP(1E+100,M44:CG44)</f>
        <v>1457.8913003678017</v>
      </c>
      <c r="L44" s="5"/>
      <c r="M44" s="3">
        <v>1600</v>
      </c>
      <c r="N44" s="3">
        <v>1515.8401428003967</v>
      </c>
      <c r="Q44" s="3">
        <v>1544.8567970931608</v>
      </c>
      <c r="AC44" s="3">
        <v>1547.0875336762008</v>
      </c>
      <c r="AM44" s="3">
        <v>1457.8913003678017</v>
      </c>
      <c r="BA44"/>
      <c r="BB44"/>
      <c r="BC44"/>
      <c r="BD44"/>
      <c r="BE44"/>
      <c r="BF44"/>
      <c r="BG44"/>
    </row>
    <row r="45" spans="1:59" s="3" customFormat="1" x14ac:dyDescent="0.3">
      <c r="A45" s="5">
        <v>3</v>
      </c>
      <c r="B45" s="3" t="str">
        <f>LEFT(G45,1)</f>
        <v>G</v>
      </c>
      <c r="C45" s="3">
        <f>IF(E45=E44,C44+1,1)</f>
        <v>17</v>
      </c>
      <c r="D45" s="3">
        <f>IF(K45=K44,D44,C45)</f>
        <v>17</v>
      </c>
      <c r="E45" s="3">
        <f>10+VALUE(RIGHT(LEFT(G45,3),1))</f>
        <v>12</v>
      </c>
      <c r="F45" s="3" t="str">
        <f>RIGHT(G45,2) &amp; IF(A45&lt;2,"x","")</f>
        <v>PM</v>
      </c>
      <c r="G45" t="s">
        <v>151</v>
      </c>
      <c r="H45" t="s">
        <v>152</v>
      </c>
      <c r="I45" t="s">
        <v>153</v>
      </c>
      <c r="J45">
        <f>COUNT(N45:AZ45)-COUNT(R45,V45,Z45,AB45,AE45,AH45)</f>
        <v>4</v>
      </c>
      <c r="K45" s="3">
        <f>LOOKUP(1E+100,M45:CG45)</f>
        <v>1455.4141621437007</v>
      </c>
      <c r="L45" s="5"/>
      <c r="M45" s="3">
        <v>1466.6666666666667</v>
      </c>
      <c r="S45" s="3">
        <v>1390.5573908825943</v>
      </c>
      <c r="U45" s="3">
        <v>1486.5474668650238</v>
      </c>
      <c r="AF45" s="3">
        <v>1537.8948189103278</v>
      </c>
      <c r="AM45" s="3">
        <v>1455.4141621437007</v>
      </c>
      <c r="BA45"/>
      <c r="BB45"/>
      <c r="BC45"/>
      <c r="BD45"/>
      <c r="BE45"/>
      <c r="BF45"/>
      <c r="BG45"/>
    </row>
    <row r="46" spans="1:59" s="3" customFormat="1" x14ac:dyDescent="0.3">
      <c r="A46" s="5">
        <v>5</v>
      </c>
      <c r="B46" s="3" t="str">
        <f>LEFT(G46,1)</f>
        <v>G</v>
      </c>
      <c r="C46" s="3">
        <f>IF(E46=E45,C45+1,1)</f>
        <v>18</v>
      </c>
      <c r="D46" s="3">
        <f>IF(K46=K45,D45,C46)</f>
        <v>18</v>
      </c>
      <c r="E46" s="3">
        <f>10+VALUE(RIGHT(LEFT(G46,3),1))</f>
        <v>12</v>
      </c>
      <c r="F46" s="3" t="str">
        <f>RIGHT(G46,2) &amp; IF(A46&lt;2,"x","")</f>
        <v>PM</v>
      </c>
      <c r="G46" t="s">
        <v>154</v>
      </c>
      <c r="H46" t="s">
        <v>113</v>
      </c>
      <c r="I46" t="s">
        <v>155</v>
      </c>
      <c r="J46">
        <f>COUNT(N46:AZ46)-COUNT(R46,V46,Z46,AB46,AE46,AH46)</f>
        <v>6</v>
      </c>
      <c r="K46" s="3">
        <f>LOOKUP(1E+100,M46:CG46)</f>
        <v>1438.6942030074474</v>
      </c>
      <c r="L46" s="5"/>
      <c r="M46" s="3">
        <v>1400</v>
      </c>
      <c r="O46" s="3">
        <v>1406.0377009127812</v>
      </c>
      <c r="S46" s="3">
        <v>1420.1635487814199</v>
      </c>
      <c r="W46" s="3">
        <v>1372.2075769266414</v>
      </c>
      <c r="AA46" s="3">
        <v>1419.6141852354679</v>
      </c>
      <c r="AF46" s="3">
        <v>1425.2251174305677</v>
      </c>
      <c r="AM46" s="3">
        <v>1438.6942030074474</v>
      </c>
      <c r="BA46"/>
      <c r="BB46"/>
      <c r="BC46"/>
      <c r="BD46"/>
      <c r="BE46"/>
      <c r="BF46"/>
      <c r="BG46"/>
    </row>
    <row r="47" spans="1:59" s="3" customFormat="1" x14ac:dyDescent="0.3">
      <c r="A47" s="5">
        <v>4</v>
      </c>
      <c r="B47" s="3" t="str">
        <f>LEFT(G47,1)</f>
        <v>G</v>
      </c>
      <c r="C47" s="3">
        <f>IF(E47=E46,C46+1,1)</f>
        <v>19</v>
      </c>
      <c r="D47" s="3">
        <f>IF(K47=K46,D46,C47)</f>
        <v>19</v>
      </c>
      <c r="E47" s="3">
        <f>10+VALUE(RIGHT(LEFT(G47,3),1))</f>
        <v>12</v>
      </c>
      <c r="F47" s="3" t="str">
        <f>RIGHT(G47,2) &amp; IF(A47&lt;2,"x","")</f>
        <v>PM</v>
      </c>
      <c r="G47" t="s">
        <v>156</v>
      </c>
      <c r="H47" t="s">
        <v>124</v>
      </c>
      <c r="I47" t="s">
        <v>157</v>
      </c>
      <c r="J47">
        <f>COUNT(N47:AZ47)-COUNT(R47,V47,Z47,AB47,AE47,AH47)</f>
        <v>5</v>
      </c>
      <c r="K47" s="3">
        <f>LOOKUP(1E+100,M47:CG47)</f>
        <v>1424.263260990296</v>
      </c>
      <c r="L47" s="5"/>
      <c r="M47" s="3">
        <v>1400</v>
      </c>
      <c r="O47" s="3">
        <v>1360.5278784313264</v>
      </c>
      <c r="U47" s="3">
        <v>1406.1975467042339</v>
      </c>
      <c r="AA47" s="3">
        <v>1418.0617921977262</v>
      </c>
      <c r="AF47" s="3">
        <v>1408.6336390280608</v>
      </c>
      <c r="AM47" s="3">
        <v>1424.263260990296</v>
      </c>
      <c r="BA47"/>
      <c r="BB47"/>
      <c r="BC47"/>
      <c r="BD47"/>
      <c r="BE47"/>
      <c r="BF47"/>
      <c r="BG47"/>
    </row>
    <row r="48" spans="1:59" s="3" customFormat="1" x14ac:dyDescent="0.3">
      <c r="A48" s="5">
        <v>4</v>
      </c>
      <c r="B48" s="3" t="str">
        <f>LEFT(G48,1)</f>
        <v>G</v>
      </c>
      <c r="C48" s="3">
        <f>IF(E48=E47,C47+1,1)</f>
        <v>20</v>
      </c>
      <c r="D48" s="3">
        <f>IF(K48=K47,D47,C48)</f>
        <v>20</v>
      </c>
      <c r="E48" s="3">
        <f>10+VALUE(RIGHT(LEFT(G48,3),1))</f>
        <v>12</v>
      </c>
      <c r="F48" s="3" t="str">
        <f>RIGHT(G48,2) &amp; IF(A48&lt;2,"x","")</f>
        <v>PM</v>
      </c>
      <c r="G48" t="s">
        <v>158</v>
      </c>
      <c r="H48" t="s">
        <v>159</v>
      </c>
      <c r="I48" t="s">
        <v>160</v>
      </c>
      <c r="J48">
        <f>COUNT(N48:AZ48)-COUNT(R48,V48,Z48,AB48,AE48,AH48)</f>
        <v>5</v>
      </c>
      <c r="K48" s="3">
        <f>LOOKUP(1E+100,M48:CG48)</f>
        <v>1420.5893268630728</v>
      </c>
      <c r="L48" s="5"/>
      <c r="M48" s="3">
        <v>1600</v>
      </c>
      <c r="Q48" s="3">
        <v>1501.6892215899582</v>
      </c>
      <c r="S48" s="3">
        <v>1488.4066361692594</v>
      </c>
      <c r="U48" s="3">
        <v>1408.4705636248557</v>
      </c>
      <c r="AK48" s="3">
        <v>1419.5550959195102</v>
      </c>
      <c r="AM48" s="3">
        <v>1420.5893268630728</v>
      </c>
      <c r="BA48"/>
      <c r="BB48"/>
      <c r="BC48"/>
      <c r="BD48"/>
      <c r="BE48"/>
      <c r="BF48"/>
      <c r="BG48"/>
    </row>
    <row r="49" spans="1:59" s="3" customFormat="1" x14ac:dyDescent="0.3">
      <c r="A49" s="5">
        <v>5</v>
      </c>
      <c r="B49" s="3" t="str">
        <f>LEFT(G49,1)</f>
        <v>G</v>
      </c>
      <c r="C49" s="3">
        <f>IF(E49=E48,C48+1,1)</f>
        <v>21</v>
      </c>
      <c r="D49" s="3">
        <f>IF(K49=K48,D48,C49)</f>
        <v>21</v>
      </c>
      <c r="E49" s="3">
        <f>10+VALUE(RIGHT(LEFT(G49,3),1))</f>
        <v>12</v>
      </c>
      <c r="F49" s="3" t="str">
        <f>RIGHT(G49,2) &amp; IF(A49&lt;2,"x","")</f>
        <v>PM</v>
      </c>
      <c r="G49" t="s">
        <v>161</v>
      </c>
      <c r="H49" t="s">
        <v>162</v>
      </c>
      <c r="I49" t="s">
        <v>163</v>
      </c>
      <c r="J49">
        <f>COUNT(N49:AZ49)-COUNT(R49,V49,Z49,AB49,AE49,AH49)</f>
        <v>6</v>
      </c>
      <c r="K49" s="3">
        <f>LOOKUP(1E+100,M49:CG49)</f>
        <v>1409.664785413642</v>
      </c>
      <c r="L49" s="5"/>
      <c r="M49" s="3">
        <v>1440</v>
      </c>
      <c r="N49" s="3">
        <v>1470.418828863566</v>
      </c>
      <c r="S49" s="3">
        <v>1468.7017615511627</v>
      </c>
      <c r="U49" s="3">
        <v>1405.5555794551119</v>
      </c>
      <c r="AA49" s="3">
        <v>1397.2568535514174</v>
      </c>
      <c r="AI49" s="3">
        <v>1385.3747853569143</v>
      </c>
      <c r="AM49" s="3">
        <v>1409.664785413642</v>
      </c>
      <c r="BA49"/>
      <c r="BB49"/>
      <c r="BC49"/>
      <c r="BD49"/>
      <c r="BE49"/>
      <c r="BF49"/>
      <c r="BG49"/>
    </row>
    <row r="50" spans="1:59" s="3" customFormat="1" x14ac:dyDescent="0.3">
      <c r="A50" s="5">
        <v>4</v>
      </c>
      <c r="B50" s="3" t="str">
        <f>LEFT(G50,1)</f>
        <v>G</v>
      </c>
      <c r="C50" s="3">
        <f>IF(E50=E49,C49+1,1)</f>
        <v>22</v>
      </c>
      <c r="D50" s="3">
        <f>IF(K50=K49,D49,C50)</f>
        <v>22</v>
      </c>
      <c r="E50" s="3">
        <f>10+VALUE(RIGHT(LEFT(G50,3),1))</f>
        <v>12</v>
      </c>
      <c r="F50" s="3" t="str">
        <f>RIGHT(G50,2) &amp; IF(A50&lt;2,"x","")</f>
        <v>PM</v>
      </c>
      <c r="G50" t="s">
        <v>164</v>
      </c>
      <c r="H50" t="s">
        <v>165</v>
      </c>
      <c r="I50" t="s">
        <v>166</v>
      </c>
      <c r="J50">
        <f>COUNT(N50:AZ50)-COUNT(R50,V50,Z50,AB50,AE50,AH50)</f>
        <v>5</v>
      </c>
      <c r="K50" s="3">
        <f>LOOKUP(1E+100,M50:CG50)</f>
        <v>1404.9535538210059</v>
      </c>
      <c r="L50" s="5"/>
      <c r="M50" s="3">
        <v>1400</v>
      </c>
      <c r="O50" s="3">
        <v>1386.4974335152885</v>
      </c>
      <c r="W50" s="3">
        <v>1390.5632314276504</v>
      </c>
      <c r="AA50" s="3">
        <v>1392.4452984515735</v>
      </c>
      <c r="AF50" s="3">
        <v>1412.1751280438175</v>
      </c>
      <c r="AM50" s="3">
        <v>1404.9535538210059</v>
      </c>
      <c r="BA50"/>
      <c r="BB50"/>
      <c r="BC50"/>
      <c r="BD50"/>
      <c r="BE50"/>
      <c r="BF50"/>
      <c r="BG50"/>
    </row>
    <row r="51" spans="1:59" s="3" customFormat="1" x14ac:dyDescent="0.3">
      <c r="A51" s="5" t="s">
        <v>2</v>
      </c>
      <c r="B51" s="3" t="str">
        <f>LEFT(G51,1)</f>
        <v>G</v>
      </c>
      <c r="C51" s="3">
        <f>IF(E51=E50,C50+1,1)</f>
        <v>23</v>
      </c>
      <c r="D51" s="3">
        <f>IF(K51=K50,D50,C51)</f>
        <v>23</v>
      </c>
      <c r="E51" s="3">
        <f>10+VALUE(RIGHT(LEFT(G51,3),1))</f>
        <v>12</v>
      </c>
      <c r="F51" s="3" t="str">
        <f>RIGHT(G51,2) &amp; IF(A51&lt;2,"x","")</f>
        <v>PM</v>
      </c>
      <c r="G51" t="s">
        <v>167</v>
      </c>
      <c r="H51" t="s">
        <v>168</v>
      </c>
      <c r="I51" t="s">
        <v>169</v>
      </c>
      <c r="J51">
        <f>COUNT(N51:AZ51)-COUNT(R51,V51,Z51,AB51,AE51,AH51)</f>
        <v>0</v>
      </c>
      <c r="K51" s="3">
        <f>LOOKUP(1E+100,M51:CG51)</f>
        <v>1400</v>
      </c>
      <c r="L51" s="5"/>
      <c r="M51" s="3">
        <v>1400</v>
      </c>
      <c r="BA51"/>
      <c r="BB51"/>
      <c r="BC51"/>
      <c r="BD51"/>
      <c r="BE51"/>
      <c r="BF51"/>
      <c r="BG51"/>
    </row>
    <row r="52" spans="1:59" s="3" customFormat="1" x14ac:dyDescent="0.3">
      <c r="A52" s="5">
        <v>4</v>
      </c>
      <c r="B52" s="3" t="str">
        <f>LEFT(G52,1)</f>
        <v>G</v>
      </c>
      <c r="C52" s="3">
        <f>IF(E52=E51,C51+1,1)</f>
        <v>24</v>
      </c>
      <c r="D52" s="3">
        <f>IF(K52=K51,D51,C52)</f>
        <v>24</v>
      </c>
      <c r="E52" s="3">
        <f>10+VALUE(RIGHT(LEFT(G52,3),1))</f>
        <v>12</v>
      </c>
      <c r="F52" s="3" t="str">
        <f>RIGHT(G52,2) &amp; IF(A52&lt;2,"x","")</f>
        <v>PM</v>
      </c>
      <c r="G52" t="s">
        <v>170</v>
      </c>
      <c r="H52" t="s">
        <v>59</v>
      </c>
      <c r="I52" t="s">
        <v>171</v>
      </c>
      <c r="J52">
        <f>COUNT(N52:AZ52)-COUNT(R52,V52,Z52,AB52,AE52,AH52)</f>
        <v>5</v>
      </c>
      <c r="K52" s="3">
        <f>LOOKUP(1E+100,M52:CG52)</f>
        <v>1399.6219256189031</v>
      </c>
      <c r="L52" s="5"/>
      <c r="M52" s="3">
        <v>1600</v>
      </c>
      <c r="N52" s="3">
        <v>1546.6454011680676</v>
      </c>
      <c r="Q52" s="3">
        <v>1467.092322593586</v>
      </c>
      <c r="AC52" s="3">
        <v>1458.9025063871622</v>
      </c>
      <c r="AK52" s="3">
        <v>1451.5567909548993</v>
      </c>
      <c r="AM52" s="3">
        <v>1399.6219256189031</v>
      </c>
      <c r="BA52"/>
      <c r="BB52"/>
      <c r="BC52"/>
      <c r="BD52"/>
      <c r="BE52"/>
      <c r="BF52"/>
      <c r="BG52"/>
    </row>
    <row r="53" spans="1:59" s="3" customFormat="1" x14ac:dyDescent="0.3">
      <c r="A53" s="5">
        <v>4</v>
      </c>
      <c r="B53" s="3" t="str">
        <f>LEFT(G53,1)</f>
        <v>G</v>
      </c>
      <c r="C53" s="3">
        <f>IF(E53=E52,C52+1,1)</f>
        <v>25</v>
      </c>
      <c r="D53" s="3">
        <f>IF(K53=K52,D52,C53)</f>
        <v>25</v>
      </c>
      <c r="E53" s="3">
        <f>10+VALUE(RIGHT(LEFT(G53,3),1))</f>
        <v>12</v>
      </c>
      <c r="F53" s="3" t="str">
        <f>RIGHT(G53,2) &amp; IF(A53&lt;2,"x","")</f>
        <v>PM</v>
      </c>
      <c r="G53" t="s">
        <v>172</v>
      </c>
      <c r="H53" t="s">
        <v>124</v>
      </c>
      <c r="I53" t="s">
        <v>173</v>
      </c>
      <c r="J53">
        <f>COUNT(N53:AZ53)-COUNT(R53,V53,Z53,AB53,AE53,AH53)</f>
        <v>5</v>
      </c>
      <c r="K53" s="3">
        <f>LOOKUP(1E+100,M53:CG53)</f>
        <v>1393.5186608649626</v>
      </c>
      <c r="L53" s="5"/>
      <c r="M53" s="3">
        <v>1400</v>
      </c>
      <c r="O53" s="3">
        <v>1291.6591033822751</v>
      </c>
      <c r="U53" s="3">
        <v>1229.9478150173757</v>
      </c>
      <c r="AA53" s="3">
        <v>1283.6727178030649</v>
      </c>
      <c r="AF53" s="3">
        <v>1356.8853303101646</v>
      </c>
      <c r="AM53" s="3">
        <v>1393.5186608649626</v>
      </c>
      <c r="BA53"/>
      <c r="BB53"/>
      <c r="BC53"/>
      <c r="BD53"/>
      <c r="BE53"/>
      <c r="BF53"/>
      <c r="BG53"/>
    </row>
    <row r="54" spans="1:59" s="3" customFormat="1" x14ac:dyDescent="0.3">
      <c r="A54" s="5">
        <v>5</v>
      </c>
      <c r="B54" s="3" t="str">
        <f>LEFT(G54,1)</f>
        <v>G</v>
      </c>
      <c r="C54" s="3">
        <f>IF(E54=E53,C53+1,1)</f>
        <v>26</v>
      </c>
      <c r="D54" s="3">
        <f>IF(K54=K53,D53,C54)</f>
        <v>26</v>
      </c>
      <c r="E54" s="3">
        <f>10+VALUE(RIGHT(LEFT(G54,3),1))</f>
        <v>12</v>
      </c>
      <c r="F54" s="3" t="str">
        <f>RIGHT(G54,2) &amp; IF(A54&lt;2,"x","")</f>
        <v>PM</v>
      </c>
      <c r="G54" t="s">
        <v>174</v>
      </c>
      <c r="H54" t="s">
        <v>113</v>
      </c>
      <c r="I54" t="s">
        <v>175</v>
      </c>
      <c r="J54">
        <f>COUNT(N54:AZ54)-COUNT(R54,V54,Z54,AB54,AE54,AH54)</f>
        <v>4</v>
      </c>
      <c r="K54" s="3">
        <f>LOOKUP(1E+100,M54:CG54)</f>
        <v>1382.2580769076651</v>
      </c>
      <c r="L54" s="5"/>
      <c r="M54" s="3">
        <v>1200</v>
      </c>
      <c r="P54" s="3">
        <v>1218.1256674011295</v>
      </c>
      <c r="T54" s="3">
        <v>1251.4390523781276</v>
      </c>
      <c r="AD54" s="3">
        <v>1340.3545281923302</v>
      </c>
      <c r="AI54" s="3">
        <v>1382.2580769076651</v>
      </c>
      <c r="BA54"/>
      <c r="BB54"/>
      <c r="BC54"/>
      <c r="BD54"/>
      <c r="BE54"/>
      <c r="BF54"/>
      <c r="BG54"/>
    </row>
    <row r="55" spans="1:59" s="3" customFormat="1" x14ac:dyDescent="0.3">
      <c r="A55" s="5">
        <v>2</v>
      </c>
      <c r="B55" s="3" t="str">
        <f>LEFT(G55,1)</f>
        <v>G</v>
      </c>
      <c r="C55" s="3">
        <f>IF(E55=E54,C54+1,1)</f>
        <v>27</v>
      </c>
      <c r="D55" s="3">
        <f>IF(K55=K54,D54,C55)</f>
        <v>27</v>
      </c>
      <c r="E55" s="3">
        <f>10+VALUE(RIGHT(LEFT(G55,3),1))</f>
        <v>12</v>
      </c>
      <c r="F55" s="3" t="str">
        <f>RIGHT(G55,2) &amp; IF(A55&lt;2,"x","")</f>
        <v>PM</v>
      </c>
      <c r="G55" t="s">
        <v>176</v>
      </c>
      <c r="H55" t="s">
        <v>177</v>
      </c>
      <c r="I55" t="s">
        <v>178</v>
      </c>
      <c r="J55">
        <f>COUNT(N55:AZ55)-COUNT(R55,V55,Z55,AB55,AE55,AH55)</f>
        <v>3</v>
      </c>
      <c r="K55" s="3">
        <f>LOOKUP(1E+100,M55:CG55)</f>
        <v>1380.1571532823466</v>
      </c>
      <c r="L55" s="5"/>
      <c r="M55" s="3">
        <v>1400</v>
      </c>
      <c r="O55" s="3">
        <v>1414.4830770888705</v>
      </c>
      <c r="AF55" s="3">
        <v>1387.6343064098155</v>
      </c>
      <c r="AM55" s="3">
        <v>1380.1571532823466</v>
      </c>
      <c r="BA55"/>
      <c r="BB55"/>
      <c r="BC55"/>
      <c r="BD55"/>
      <c r="BE55"/>
      <c r="BF55"/>
      <c r="BG55"/>
    </row>
    <row r="56" spans="1:59" s="3" customFormat="1" x14ac:dyDescent="0.3">
      <c r="A56" s="5">
        <v>3</v>
      </c>
      <c r="B56" s="3" t="str">
        <f>LEFT(G56,1)</f>
        <v>G</v>
      </c>
      <c r="C56" s="3">
        <f>IF(E56=E55,C55+1,1)</f>
        <v>28</v>
      </c>
      <c r="D56" s="3">
        <f>IF(K56=K55,D55,C56)</f>
        <v>28</v>
      </c>
      <c r="E56" s="3">
        <f>10+VALUE(RIGHT(LEFT(G56,3),1))</f>
        <v>12</v>
      </c>
      <c r="F56" s="3" t="str">
        <f>RIGHT(G56,2) &amp; IF(A56&lt;2,"x","")</f>
        <v>PM</v>
      </c>
      <c r="G56" t="s">
        <v>179</v>
      </c>
      <c r="H56" t="s">
        <v>38</v>
      </c>
      <c r="I56" t="s">
        <v>180</v>
      </c>
      <c r="J56">
        <f>COUNT(N56:AZ56)-COUNT(R56,V56,Z56,AB56,AE56,AH56)</f>
        <v>4</v>
      </c>
      <c r="K56" s="3">
        <f>LOOKUP(1E+100,M56:CG56)</f>
        <v>1377.4479857882786</v>
      </c>
      <c r="L56" s="5"/>
      <c r="M56" s="3">
        <v>1400</v>
      </c>
      <c r="S56" s="3">
        <v>1333.3975274404145</v>
      </c>
      <c r="AA56" s="3">
        <v>1333.796780104926</v>
      </c>
      <c r="AI56" s="3">
        <v>1319.9991473378864</v>
      </c>
      <c r="AM56" s="3">
        <v>1377.4479857882786</v>
      </c>
      <c r="BA56"/>
      <c r="BB56"/>
      <c r="BC56"/>
      <c r="BD56"/>
      <c r="BE56"/>
      <c r="BF56"/>
      <c r="BG56"/>
    </row>
    <row r="57" spans="1:59" s="3" customFormat="1" x14ac:dyDescent="0.3">
      <c r="A57" s="5">
        <v>6</v>
      </c>
      <c r="B57" s="3" t="str">
        <f>LEFT(G57,1)</f>
        <v>G</v>
      </c>
      <c r="C57" s="3">
        <f>IF(E57=E56,C56+1,1)</f>
        <v>29</v>
      </c>
      <c r="D57" s="3">
        <f>IF(K57=K56,D56,C57)</f>
        <v>29</v>
      </c>
      <c r="E57" s="3">
        <f>10+VALUE(RIGHT(LEFT(G57,3),1))</f>
        <v>12</v>
      </c>
      <c r="F57" s="3" t="str">
        <f>RIGHT(G57,2) &amp; IF(A57&lt;2,"x","")</f>
        <v>PM</v>
      </c>
      <c r="G57" t="s">
        <v>181</v>
      </c>
      <c r="H57" t="s">
        <v>182</v>
      </c>
      <c r="I57" t="s">
        <v>183</v>
      </c>
      <c r="J57">
        <f>COUNT(N57:AZ57)-COUNT(R57,V57,Z57,AB57,AE57,AH57)</f>
        <v>6</v>
      </c>
      <c r="K57" s="3">
        <f>LOOKUP(1E+100,M57:CG57)</f>
        <v>1375.2847644435024</v>
      </c>
      <c r="L57" s="5"/>
      <c r="M57" s="3">
        <v>1400</v>
      </c>
      <c r="O57" s="3">
        <v>1409.7596356738761</v>
      </c>
      <c r="S57" s="3">
        <v>1451.2528042500005</v>
      </c>
      <c r="U57" s="3">
        <v>1460.4655928577999</v>
      </c>
      <c r="W57" s="3">
        <v>1392.9299650076675</v>
      </c>
      <c r="AF57" s="3">
        <v>1354.2062595268496</v>
      </c>
      <c r="AI57" s="3">
        <v>1375.2847644435024</v>
      </c>
      <c r="BA57"/>
      <c r="BB57"/>
      <c r="BC57"/>
      <c r="BD57"/>
      <c r="BE57"/>
      <c r="BF57"/>
      <c r="BG57"/>
    </row>
    <row r="58" spans="1:59" s="3" customFormat="1" x14ac:dyDescent="0.3">
      <c r="A58" s="5">
        <v>5</v>
      </c>
      <c r="B58" s="3" t="str">
        <f>LEFT(G58,1)</f>
        <v>G</v>
      </c>
      <c r="C58" s="3">
        <f>IF(E58=E57,C57+1,1)</f>
        <v>30</v>
      </c>
      <c r="D58" s="3">
        <f>IF(K58=K57,D57,C58)</f>
        <v>30</v>
      </c>
      <c r="E58" s="3">
        <f>10+VALUE(RIGHT(LEFT(G58,3),1))</f>
        <v>12</v>
      </c>
      <c r="F58" s="3" t="str">
        <f>RIGHT(G58,2) &amp; IF(A58&lt;2,"x","")</f>
        <v>PM</v>
      </c>
      <c r="G58" t="s">
        <v>184</v>
      </c>
      <c r="H58" t="s">
        <v>185</v>
      </c>
      <c r="I58" t="s">
        <v>186</v>
      </c>
      <c r="J58">
        <f>COUNT(N58:AZ58)-COUNT(R58,V58,Z58,AB58,AE58,AH58)</f>
        <v>6</v>
      </c>
      <c r="K58" s="3">
        <f>LOOKUP(1E+100,M58:CG58)</f>
        <v>1368.9187089474385</v>
      </c>
      <c r="L58" s="5"/>
      <c r="M58" s="3">
        <v>1520</v>
      </c>
      <c r="S58" s="3">
        <v>1495.3515164124838</v>
      </c>
      <c r="U58" s="3">
        <v>1411.3273246335452</v>
      </c>
      <c r="AA58" s="3">
        <v>1262.1526136357263</v>
      </c>
      <c r="AF58" s="3">
        <v>1344.8325190888102</v>
      </c>
      <c r="AK58" s="3">
        <v>1383.7243065844898</v>
      </c>
      <c r="AM58" s="3">
        <v>1368.9187089474385</v>
      </c>
      <c r="BA58"/>
      <c r="BB58"/>
      <c r="BC58"/>
      <c r="BD58"/>
      <c r="BE58"/>
      <c r="BF58"/>
      <c r="BG58"/>
    </row>
    <row r="59" spans="1:59" s="3" customFormat="1" x14ac:dyDescent="0.3">
      <c r="A59" s="5" t="s">
        <v>2</v>
      </c>
      <c r="B59" s="3" t="str">
        <f>LEFT(G59,1)</f>
        <v>G</v>
      </c>
      <c r="C59" s="3">
        <f>IF(E59=E58,C58+1,1)</f>
        <v>31</v>
      </c>
      <c r="D59" s="3">
        <f>IF(K59=K58,D58,C59)</f>
        <v>31</v>
      </c>
      <c r="E59" s="3">
        <f>10+VALUE(RIGHT(LEFT(G59,3),1))</f>
        <v>12</v>
      </c>
      <c r="F59" s="3" t="str">
        <f>RIGHT(G59,2) &amp; IF(A59&lt;2,"x","")</f>
        <v>PM</v>
      </c>
      <c r="G59" t="s">
        <v>187</v>
      </c>
      <c r="H59" t="s">
        <v>86</v>
      </c>
      <c r="I59" t="s">
        <v>188</v>
      </c>
      <c r="J59">
        <f>COUNT(N59:AZ59)-COUNT(R59,V59,Z59,AB59,AE59,AH59)</f>
        <v>2</v>
      </c>
      <c r="K59" s="3">
        <f>LOOKUP(1E+100,M59:CG59)</f>
        <v>1332.0529093024611</v>
      </c>
      <c r="L59" s="5"/>
      <c r="M59" s="3">
        <v>1400</v>
      </c>
      <c r="AI59" s="3">
        <v>1420.7291059865925</v>
      </c>
      <c r="AM59" s="3">
        <v>1332.0529093024611</v>
      </c>
      <c r="BA59"/>
      <c r="BB59"/>
      <c r="BC59"/>
      <c r="BD59"/>
      <c r="BE59"/>
      <c r="BF59"/>
      <c r="BG59"/>
    </row>
    <row r="60" spans="1:59" s="3" customFormat="1" x14ac:dyDescent="0.3">
      <c r="A60" s="5">
        <v>3</v>
      </c>
      <c r="B60" s="3" t="str">
        <f>LEFT(G60,1)</f>
        <v>G</v>
      </c>
      <c r="C60" s="3">
        <f>IF(E60=E59,C59+1,1)</f>
        <v>32</v>
      </c>
      <c r="D60" s="3">
        <f>IF(K60=K59,D59,C60)</f>
        <v>32</v>
      </c>
      <c r="E60" s="3">
        <f>10+VALUE(RIGHT(LEFT(G60,3),1))</f>
        <v>12</v>
      </c>
      <c r="F60" s="3" t="str">
        <f>RIGHT(G60,2) &amp; IF(A60&lt;2,"x","")</f>
        <v>PM</v>
      </c>
      <c r="G60" t="s">
        <v>189</v>
      </c>
      <c r="H60" t="s">
        <v>130</v>
      </c>
      <c r="I60" t="s">
        <v>190</v>
      </c>
      <c r="J60">
        <f>COUNT(N60:AZ60)-COUNT(R60,V60,Z60,AB60,AE60,AH60)</f>
        <v>3</v>
      </c>
      <c r="K60" s="3">
        <f>LOOKUP(1E+100,M60:CG60)</f>
        <v>1311.5036711666694</v>
      </c>
      <c r="L60" s="5"/>
      <c r="M60" s="3">
        <v>1533.3333333333333</v>
      </c>
      <c r="N60" s="3">
        <v>1464.0687015549709</v>
      </c>
      <c r="S60" s="3">
        <v>1365.1528755788952</v>
      </c>
      <c r="AC60" s="3">
        <v>1311.5036711666694</v>
      </c>
      <c r="BA60"/>
      <c r="BB60"/>
      <c r="BC60"/>
      <c r="BD60"/>
      <c r="BE60"/>
      <c r="BF60"/>
      <c r="BG60"/>
    </row>
    <row r="61" spans="1:59" s="3" customFormat="1" x14ac:dyDescent="0.3">
      <c r="A61" s="5">
        <v>4</v>
      </c>
      <c r="B61" s="3" t="str">
        <f>LEFT(G61,1)</f>
        <v>G</v>
      </c>
      <c r="C61" s="3">
        <f>IF(E61=E60,C60+1,1)</f>
        <v>33</v>
      </c>
      <c r="D61" s="3">
        <f>IF(K61=K60,D60,C61)</f>
        <v>33</v>
      </c>
      <c r="E61" s="3">
        <f>10+VALUE(RIGHT(LEFT(G61,3),1))</f>
        <v>12</v>
      </c>
      <c r="F61" s="3" t="str">
        <f>RIGHT(G61,2) &amp; IF(A61&lt;2,"x","")</f>
        <v>PM</v>
      </c>
      <c r="G61" t="s">
        <v>191</v>
      </c>
      <c r="H61" t="s">
        <v>192</v>
      </c>
      <c r="I61" t="s">
        <v>193</v>
      </c>
      <c r="J61">
        <f>COUNT(N61:AZ61)-COUNT(R61,V61,Z61,AB61,AE61,AH61)</f>
        <v>5</v>
      </c>
      <c r="K61" s="3">
        <f>LOOKUP(1E+100,M61:CG61)</f>
        <v>1307.1337853753103</v>
      </c>
      <c r="L61" s="5"/>
      <c r="M61" s="3">
        <v>1400</v>
      </c>
      <c r="S61" s="3">
        <v>1393.8930306779332</v>
      </c>
      <c r="AA61" s="3">
        <v>1280.4915843691958</v>
      </c>
      <c r="AF61" s="3">
        <v>1287.6689189456702</v>
      </c>
      <c r="AI61" s="3">
        <v>1295.2697107255487</v>
      </c>
      <c r="AM61" s="3">
        <v>1307.1337853753103</v>
      </c>
      <c r="BA61"/>
      <c r="BB61"/>
      <c r="BC61"/>
      <c r="BD61"/>
      <c r="BE61"/>
      <c r="BF61"/>
      <c r="BG61"/>
    </row>
    <row r="62" spans="1:59" s="3" customFormat="1" x14ac:dyDescent="0.3">
      <c r="A62" s="5">
        <v>2</v>
      </c>
      <c r="B62" s="3" t="str">
        <f>LEFT(G62,1)</f>
        <v>G</v>
      </c>
      <c r="C62" s="3">
        <f>IF(E62=E61,C61+1,1)</f>
        <v>34</v>
      </c>
      <c r="D62" s="3">
        <f>IF(K62=K61,D61,C62)</f>
        <v>34</v>
      </c>
      <c r="E62" s="3">
        <f>10+VALUE(RIGHT(LEFT(G62,3),1))</f>
        <v>12</v>
      </c>
      <c r="F62" s="3" t="str">
        <f>RIGHT(G62,2) &amp; IF(A62&lt;2,"x","")</f>
        <v>PM</v>
      </c>
      <c r="G62" t="s">
        <v>194</v>
      </c>
      <c r="H62" t="s">
        <v>44</v>
      </c>
      <c r="I62" t="s">
        <v>195</v>
      </c>
      <c r="J62">
        <f>COUNT(N62:AZ62)-COUNT(R62,V62,Z62,AB62,AE62,AH62)</f>
        <v>2</v>
      </c>
      <c r="K62" s="3">
        <f>LOOKUP(1E+100,M62:CG62)</f>
        <v>1299.5092361812362</v>
      </c>
      <c r="L62" s="5"/>
      <c r="M62" s="3">
        <v>1400</v>
      </c>
      <c r="U62" s="3">
        <v>1350.0206110089391</v>
      </c>
      <c r="AF62" s="3">
        <v>1299.5092361812362</v>
      </c>
      <c r="BA62"/>
      <c r="BB62"/>
      <c r="BC62"/>
      <c r="BD62"/>
      <c r="BE62"/>
      <c r="BF62"/>
      <c r="BG62"/>
    </row>
    <row r="63" spans="1:59" s="3" customFormat="1" x14ac:dyDescent="0.3">
      <c r="A63" s="5">
        <v>4</v>
      </c>
      <c r="B63" s="3" t="str">
        <f>LEFT(G63,1)</f>
        <v>G</v>
      </c>
      <c r="C63" s="3">
        <f>IF(E63=E62,C62+1,1)</f>
        <v>35</v>
      </c>
      <c r="D63" s="3">
        <f>IF(K63=K62,D62,C63)</f>
        <v>35</v>
      </c>
      <c r="E63" s="3">
        <f>10+VALUE(RIGHT(LEFT(G63,3),1))</f>
        <v>12</v>
      </c>
      <c r="F63" s="3" t="str">
        <f>RIGHT(G63,2) &amp; IF(A63&lt;2,"x","")</f>
        <v>PM</v>
      </c>
      <c r="G63" t="s">
        <v>196</v>
      </c>
      <c r="H63" t="s">
        <v>197</v>
      </c>
      <c r="I63" t="s">
        <v>198</v>
      </c>
      <c r="J63">
        <f>COUNT(N63:AZ63)-COUNT(R63,V63,Z63,AB63,AE63,AH63)</f>
        <v>5</v>
      </c>
      <c r="K63" s="3">
        <f>LOOKUP(1E+100,M63:CG63)</f>
        <v>1293.8918803056317</v>
      </c>
      <c r="L63" s="5"/>
      <c r="M63" s="3">
        <v>1400</v>
      </c>
      <c r="O63" s="3">
        <v>1368.9566048845115</v>
      </c>
      <c r="S63" s="3">
        <v>1367.6853353957877</v>
      </c>
      <c r="AA63" s="3">
        <v>1360.3817452854407</v>
      </c>
      <c r="AF63" s="3">
        <v>1298.1713505373809</v>
      </c>
      <c r="AM63" s="3">
        <v>1293.8918803056317</v>
      </c>
      <c r="BA63"/>
      <c r="BB63"/>
      <c r="BC63"/>
      <c r="BD63"/>
      <c r="BE63"/>
      <c r="BF63"/>
      <c r="BG63"/>
    </row>
    <row r="64" spans="1:59" s="3" customFormat="1" x14ac:dyDescent="0.3">
      <c r="A64" s="5">
        <v>5</v>
      </c>
      <c r="B64" s="3" t="str">
        <f>LEFT(G64,1)</f>
        <v>G</v>
      </c>
      <c r="C64" s="3">
        <f>IF(E64=E63,C63+1,1)</f>
        <v>36</v>
      </c>
      <c r="D64" s="3">
        <f>IF(K64=K63,D63,C64)</f>
        <v>36</v>
      </c>
      <c r="E64" s="3">
        <f>10+VALUE(RIGHT(LEFT(G64,3),1))</f>
        <v>12</v>
      </c>
      <c r="F64" s="3" t="str">
        <f>RIGHT(G64,2) &amp; IF(A64&lt;2,"x","")</f>
        <v>PM</v>
      </c>
      <c r="G64" t="s">
        <v>199</v>
      </c>
      <c r="H64" t="s">
        <v>200</v>
      </c>
      <c r="I64" t="s">
        <v>201</v>
      </c>
      <c r="J64">
        <f>COUNT(N64:AZ64)-COUNT(R64,V64,Z64,AB64,AE64,AH64)</f>
        <v>4</v>
      </c>
      <c r="K64" s="3">
        <f>LOOKUP(1E+100,M64:CG64)</f>
        <v>1274.7104177473159</v>
      </c>
      <c r="L64" s="5"/>
      <c r="M64" s="3">
        <v>1400</v>
      </c>
      <c r="S64" s="3">
        <v>1407.1790453855313</v>
      </c>
      <c r="U64" s="3">
        <v>1346.9715307242227</v>
      </c>
      <c r="AF64" s="3">
        <v>1299.1715812039993</v>
      </c>
      <c r="AI64" s="3">
        <v>1274.7104177473159</v>
      </c>
      <c r="BA64"/>
      <c r="BB64"/>
      <c r="BC64"/>
      <c r="BD64"/>
      <c r="BE64"/>
      <c r="BF64"/>
      <c r="BG64"/>
    </row>
    <row r="65" spans="1:59" s="3" customFormat="1" x14ac:dyDescent="0.3">
      <c r="A65" s="5">
        <v>3</v>
      </c>
      <c r="B65" s="3" t="str">
        <f>LEFT(G65,1)</f>
        <v>G</v>
      </c>
      <c r="C65" s="3">
        <f>IF(E65=E64,C64+1,1)</f>
        <v>37</v>
      </c>
      <c r="D65" s="3">
        <f>IF(K65=K64,D64,C65)</f>
        <v>37</v>
      </c>
      <c r="E65" s="3">
        <f>10+VALUE(RIGHT(LEFT(G65,3),1))</f>
        <v>12</v>
      </c>
      <c r="F65" s="3" t="str">
        <f>RIGHT(G65,2) &amp; IF(A65&lt;2,"x","")</f>
        <v>PM</v>
      </c>
      <c r="G65" t="s">
        <v>202</v>
      </c>
      <c r="H65" t="s">
        <v>124</v>
      </c>
      <c r="I65" t="s">
        <v>203</v>
      </c>
      <c r="J65">
        <f>COUNT(N65:AZ65)-COUNT(R65,V65,Z65,AB65,AE65,AH65)</f>
        <v>3</v>
      </c>
      <c r="K65" s="3">
        <f>LOOKUP(1E+100,M65:CG65)</f>
        <v>1267.8739185750394</v>
      </c>
      <c r="L65" s="5"/>
      <c r="M65" s="3">
        <v>1200</v>
      </c>
      <c r="P65" s="3">
        <v>1257.2808628146529</v>
      </c>
      <c r="T65" s="3">
        <v>1209.9874515910224</v>
      </c>
      <c r="AD65" s="3">
        <v>1267.8739185750394</v>
      </c>
      <c r="BA65"/>
      <c r="BB65"/>
      <c r="BC65"/>
      <c r="BD65"/>
      <c r="BE65"/>
      <c r="BF65"/>
      <c r="BG65"/>
    </row>
    <row r="66" spans="1:59" s="3" customFormat="1" x14ac:dyDescent="0.3">
      <c r="A66" s="5">
        <v>4</v>
      </c>
      <c r="B66" s="3" t="str">
        <f>LEFT(G66,1)</f>
        <v>G</v>
      </c>
      <c r="C66" s="3">
        <f>IF(E66=E65,C65+1,1)</f>
        <v>38</v>
      </c>
      <c r="D66" s="3">
        <f>IF(K66=K65,D65,C66)</f>
        <v>38</v>
      </c>
      <c r="E66" s="3">
        <f>10+VALUE(RIGHT(LEFT(G66,3),1))</f>
        <v>12</v>
      </c>
      <c r="F66" s="3" t="str">
        <f>RIGHT(G66,2) &amp; IF(A66&lt;2,"x","")</f>
        <v>PM</v>
      </c>
      <c r="G66" t="s">
        <v>204</v>
      </c>
      <c r="H66" t="s">
        <v>116</v>
      </c>
      <c r="I66" t="s">
        <v>205</v>
      </c>
      <c r="J66">
        <f>COUNT(N66:AZ66)-COUNT(R66,V66,Z66,AB66,AE66,AH66)</f>
        <v>3</v>
      </c>
      <c r="K66" s="3">
        <f>LOOKUP(1E+100,M66:CG66)</f>
        <v>1261.8929568880683</v>
      </c>
      <c r="L66" s="5"/>
      <c r="M66" s="3">
        <v>1250</v>
      </c>
      <c r="T66" s="3">
        <v>1246.0603303782123</v>
      </c>
      <c r="AA66" s="3">
        <v>1184.8953323968683</v>
      </c>
      <c r="AI66" s="3">
        <v>1261.8929568880683</v>
      </c>
      <c r="BA66"/>
      <c r="BB66"/>
      <c r="BC66"/>
      <c r="BD66"/>
      <c r="BE66"/>
      <c r="BF66"/>
      <c r="BG66"/>
    </row>
    <row r="67" spans="1:59" s="3" customFormat="1" x14ac:dyDescent="0.3">
      <c r="A67" s="5">
        <v>3</v>
      </c>
      <c r="B67" s="3" t="str">
        <f>LEFT(G67,1)</f>
        <v>G</v>
      </c>
      <c r="C67" s="3">
        <f>IF(E67=E66,C66+1,1)</f>
        <v>39</v>
      </c>
      <c r="D67" s="3">
        <f>IF(K67=K66,D66,C67)</f>
        <v>39</v>
      </c>
      <c r="E67" s="3">
        <f>10+VALUE(RIGHT(LEFT(G67,3),1))</f>
        <v>12</v>
      </c>
      <c r="F67" s="3" t="str">
        <f>RIGHT(G67,2) &amp; IF(A67&lt;2,"x","")</f>
        <v>PM</v>
      </c>
      <c r="G67" t="s">
        <v>206</v>
      </c>
      <c r="H67" t="s">
        <v>124</v>
      </c>
      <c r="I67" t="s">
        <v>207</v>
      </c>
      <c r="J67">
        <f>COUNT(N67:AZ67)-COUNT(R67,V67,Z67,AB67,AE67,AH67)</f>
        <v>3</v>
      </c>
      <c r="K67" s="3">
        <f>LOOKUP(1E+100,M67:CG67)</f>
        <v>1254.2625194075381</v>
      </c>
      <c r="L67" s="5"/>
      <c r="M67" s="3">
        <v>1200</v>
      </c>
      <c r="P67" s="3">
        <v>1238.3457641527839</v>
      </c>
      <c r="T67" s="3">
        <v>1298.2442629312507</v>
      </c>
      <c r="AF67" s="3">
        <v>1254.2625194075381</v>
      </c>
      <c r="BA67"/>
      <c r="BB67"/>
      <c r="BC67"/>
      <c r="BD67"/>
      <c r="BE67"/>
      <c r="BF67"/>
      <c r="BG67"/>
    </row>
    <row r="68" spans="1:59" s="3" customFormat="1" x14ac:dyDescent="0.3">
      <c r="A68" s="5">
        <v>3</v>
      </c>
      <c r="B68" s="3" t="str">
        <f>LEFT(G68,1)</f>
        <v>G</v>
      </c>
      <c r="C68" s="3">
        <f>IF(E68=E67,C67+1,1)</f>
        <v>40</v>
      </c>
      <c r="D68" s="3">
        <f>IF(K68=K67,D67,C68)</f>
        <v>40</v>
      </c>
      <c r="E68" s="3">
        <f>10+VALUE(RIGHT(LEFT(G68,3),1))</f>
        <v>12</v>
      </c>
      <c r="F68" s="3" t="str">
        <f>RIGHT(G68,2) &amp; IF(A68&lt;2,"x","")</f>
        <v>PM</v>
      </c>
      <c r="G68" t="s">
        <v>208</v>
      </c>
      <c r="H68" t="s">
        <v>124</v>
      </c>
      <c r="I68" t="s">
        <v>209</v>
      </c>
      <c r="J68">
        <f>COUNT(N68:AZ68)-COUNT(R68,V68,Z68,AB68,AE68,AH68)</f>
        <v>3</v>
      </c>
      <c r="K68" s="3">
        <f>LOOKUP(1E+100,M68:CG68)</f>
        <v>1252.3474732733355</v>
      </c>
      <c r="L68" s="5"/>
      <c r="M68" s="3">
        <v>1200</v>
      </c>
      <c r="P68" s="3">
        <v>1230.3351913294546</v>
      </c>
      <c r="T68" s="3">
        <v>1265.9489439021786</v>
      </c>
      <c r="AD68" s="3">
        <v>1252.3474732733355</v>
      </c>
      <c r="BA68"/>
      <c r="BB68"/>
      <c r="BC68"/>
      <c r="BD68"/>
      <c r="BE68"/>
      <c r="BF68"/>
      <c r="BG68"/>
    </row>
    <row r="69" spans="1:59" s="3" customFormat="1" x14ac:dyDescent="0.3">
      <c r="A69" s="5">
        <v>4</v>
      </c>
      <c r="B69" s="3" t="str">
        <f>LEFT(G69,1)</f>
        <v>G</v>
      </c>
      <c r="C69" s="3">
        <f>IF(E69=E68,C68+1,1)</f>
        <v>41</v>
      </c>
      <c r="D69" s="3">
        <f>IF(K69=K68,D68,C69)</f>
        <v>41</v>
      </c>
      <c r="E69" s="3">
        <f>10+VALUE(RIGHT(LEFT(G69,3),1))</f>
        <v>12</v>
      </c>
      <c r="F69" s="3" t="str">
        <f>RIGHT(G69,2) &amp; IF(A69&lt;2,"x","")</f>
        <v>PM</v>
      </c>
      <c r="G69" t="s">
        <v>210</v>
      </c>
      <c r="H69" t="s">
        <v>162</v>
      </c>
      <c r="I69" t="s">
        <v>211</v>
      </c>
      <c r="J69">
        <f>COUNT(N69:AZ69)-COUNT(R69,V69,Z69,AB69,AE69,AH69)</f>
        <v>3</v>
      </c>
      <c r="K69" s="3">
        <f>LOOKUP(1E+100,M69:CG69)</f>
        <v>1248.1135576691031</v>
      </c>
      <c r="L69" s="5"/>
      <c r="M69" s="3">
        <v>1200</v>
      </c>
      <c r="P69" s="3">
        <v>1197.2750559352528</v>
      </c>
      <c r="T69" s="3">
        <v>1270.2337776740223</v>
      </c>
      <c r="AI69" s="3">
        <v>1248.1135576691031</v>
      </c>
      <c r="BA69"/>
      <c r="BB69"/>
      <c r="BC69"/>
      <c r="BD69"/>
      <c r="BE69"/>
      <c r="BF69"/>
      <c r="BG69"/>
    </row>
    <row r="70" spans="1:59" s="3" customFormat="1" x14ac:dyDescent="0.3">
      <c r="A70" s="5">
        <v>3</v>
      </c>
      <c r="B70" s="3" t="str">
        <f>LEFT(G70,1)</f>
        <v>G</v>
      </c>
      <c r="C70" s="3">
        <f>IF(E70=E69,C69+1,1)</f>
        <v>42</v>
      </c>
      <c r="D70" s="3">
        <f>IF(K70=K69,D69,C70)</f>
        <v>42</v>
      </c>
      <c r="E70" s="3">
        <f>10+VALUE(RIGHT(LEFT(G70,3),1))</f>
        <v>12</v>
      </c>
      <c r="F70" s="3" t="str">
        <f>RIGHT(G70,2) &amp; IF(A70&lt;2,"x","")</f>
        <v>PM</v>
      </c>
      <c r="G70" t="s">
        <v>212</v>
      </c>
      <c r="H70" t="s">
        <v>213</v>
      </c>
      <c r="I70" t="s">
        <v>214</v>
      </c>
      <c r="J70">
        <f>COUNT(N70:AZ70)-COUNT(R70,V70,Z70,AB70,AE70,AH70)</f>
        <v>3</v>
      </c>
      <c r="K70" s="3">
        <f>LOOKUP(1E+100,M70:CG70)</f>
        <v>1248.0469137534853</v>
      </c>
      <c r="L70" s="5"/>
      <c r="M70" s="3">
        <v>1200</v>
      </c>
      <c r="P70" s="3">
        <v>1288.4226062825335</v>
      </c>
      <c r="T70" s="3">
        <v>1307.8558213417696</v>
      </c>
      <c r="AD70" s="3">
        <v>1248.0469137534853</v>
      </c>
      <c r="BA70"/>
      <c r="BB70"/>
      <c r="BC70"/>
      <c r="BD70"/>
      <c r="BE70"/>
      <c r="BF70"/>
      <c r="BG70"/>
    </row>
    <row r="71" spans="1:59" s="3" customFormat="1" x14ac:dyDescent="0.3">
      <c r="A71" s="5">
        <v>6</v>
      </c>
      <c r="B71" s="3" t="str">
        <f>LEFT(G71,1)</f>
        <v>G</v>
      </c>
      <c r="C71" s="3">
        <f>IF(E71=E70,C70+1,1)</f>
        <v>43</v>
      </c>
      <c r="D71" s="3">
        <f>IF(K71=K70,D70,C71)</f>
        <v>43</v>
      </c>
      <c r="E71" s="3">
        <f>10+VALUE(RIGHT(LEFT(G71,3),1))</f>
        <v>12</v>
      </c>
      <c r="F71" s="3" t="str">
        <f>RIGHT(G71,2) &amp; IF(A71&lt;2,"x","")</f>
        <v>PM</v>
      </c>
      <c r="G71" t="s">
        <v>215</v>
      </c>
      <c r="H71" t="s">
        <v>182</v>
      </c>
      <c r="I71" t="s">
        <v>216</v>
      </c>
      <c r="J71">
        <f>COUNT(N71:AZ71)-COUNT(R71,V71,Z71,AB71,AE71,AH71)</f>
        <v>6</v>
      </c>
      <c r="K71" s="3">
        <f>LOOKUP(1E+100,M71:CG71)</f>
        <v>1225.5350178310134</v>
      </c>
      <c r="L71" s="5"/>
      <c r="M71" s="3">
        <v>1400</v>
      </c>
      <c r="O71" s="3">
        <v>1332.0989318895395</v>
      </c>
      <c r="S71" s="3">
        <v>1287.5725283970107</v>
      </c>
      <c r="U71" s="3">
        <v>1258.5416744287572</v>
      </c>
      <c r="W71" s="3">
        <v>1206.6327980574472</v>
      </c>
      <c r="AF71" s="3">
        <v>1251.0193382746861</v>
      </c>
      <c r="AI71" s="3">
        <v>1225.5350178310134</v>
      </c>
      <c r="BA71"/>
      <c r="BB71"/>
      <c r="BC71"/>
      <c r="BD71"/>
      <c r="BE71"/>
      <c r="BF71"/>
      <c r="BG71"/>
    </row>
    <row r="72" spans="1:59" s="3" customFormat="1" x14ac:dyDescent="0.3">
      <c r="A72" s="5">
        <v>4</v>
      </c>
      <c r="B72" s="3" t="str">
        <f>LEFT(G72,1)</f>
        <v>G</v>
      </c>
      <c r="C72" s="3">
        <f>IF(E72=E71,C71+1,1)</f>
        <v>44</v>
      </c>
      <c r="D72" s="3">
        <f>IF(K72=K71,D71,C72)</f>
        <v>44</v>
      </c>
      <c r="E72" s="3">
        <f>10+VALUE(RIGHT(LEFT(G72,3),1))</f>
        <v>12</v>
      </c>
      <c r="F72" s="3" t="str">
        <f>RIGHT(G72,2) &amp; IF(A72&lt;2,"x","")</f>
        <v>PM</v>
      </c>
      <c r="G72" t="s">
        <v>217</v>
      </c>
      <c r="H72" t="s">
        <v>116</v>
      </c>
      <c r="I72" t="s">
        <v>218</v>
      </c>
      <c r="J72">
        <f>COUNT(N72:AZ72)-COUNT(R72,V72,Z72,AB72,AE72,AH72)</f>
        <v>5</v>
      </c>
      <c r="K72" s="3">
        <f>LOOKUP(1E+100,M72:CG72)</f>
        <v>1220.9414409079418</v>
      </c>
      <c r="L72" s="5"/>
      <c r="M72" s="3">
        <v>1400</v>
      </c>
      <c r="S72" s="3">
        <v>1300.3795679561251</v>
      </c>
      <c r="W72" s="3">
        <v>1297.4693034551849</v>
      </c>
      <c r="AA72" s="3">
        <v>1271.8475932587403</v>
      </c>
      <c r="AI72" s="3">
        <v>1204.0055904874769</v>
      </c>
      <c r="AM72" s="3">
        <v>1220.9414409079418</v>
      </c>
      <c r="BA72"/>
      <c r="BB72"/>
      <c r="BC72"/>
      <c r="BD72"/>
      <c r="BE72"/>
      <c r="BF72"/>
      <c r="BG72"/>
    </row>
    <row r="73" spans="1:59" s="3" customFormat="1" x14ac:dyDescent="0.3">
      <c r="A73" s="5">
        <v>5</v>
      </c>
      <c r="B73" s="3" t="str">
        <f>LEFT(G73,1)</f>
        <v>G</v>
      </c>
      <c r="C73" s="3">
        <f>IF(E73=E72,C72+1,1)</f>
        <v>45</v>
      </c>
      <c r="D73" s="3">
        <f>IF(K73=K72,D72,C73)</f>
        <v>45</v>
      </c>
      <c r="E73" s="3">
        <f>10+VALUE(RIGHT(LEFT(G73,3),1))</f>
        <v>12</v>
      </c>
      <c r="F73" s="3" t="str">
        <f>RIGHT(G73,2) &amp; IF(A73&lt;2,"x","")</f>
        <v>PM</v>
      </c>
      <c r="G73" t="s">
        <v>219</v>
      </c>
      <c r="H73" t="s">
        <v>162</v>
      </c>
      <c r="I73" t="s">
        <v>220</v>
      </c>
      <c r="J73">
        <f>COUNT(N73:AZ73)-COUNT(R73,V73,Z73,AB73,AE73,AH73)</f>
        <v>6</v>
      </c>
      <c r="K73" s="3">
        <f>LOOKUP(1E+100,M73:CG73)</f>
        <v>1214.4985430058869</v>
      </c>
      <c r="L73" s="5"/>
      <c r="M73" s="3">
        <v>1400</v>
      </c>
      <c r="O73" s="3">
        <v>1305.3381168297399</v>
      </c>
      <c r="S73" s="3">
        <v>1275.3367901827032</v>
      </c>
      <c r="U73" s="3">
        <v>1308.6693285961728</v>
      </c>
      <c r="AA73" s="3">
        <v>1291.4354217150478</v>
      </c>
      <c r="AI73" s="3">
        <v>1262.7580061871181</v>
      </c>
      <c r="AM73" s="3">
        <v>1214.4985430058869</v>
      </c>
      <c r="BA73"/>
      <c r="BB73"/>
      <c r="BC73"/>
      <c r="BD73"/>
      <c r="BE73"/>
      <c r="BF73"/>
      <c r="BG73"/>
    </row>
    <row r="74" spans="1:59" s="3" customFormat="1" x14ac:dyDescent="0.3">
      <c r="A74" s="5">
        <v>4</v>
      </c>
      <c r="B74" s="3" t="str">
        <f>LEFT(G74,1)</f>
        <v>G</v>
      </c>
      <c r="C74" s="3">
        <f>IF(E74=E73,C73+1,1)</f>
        <v>46</v>
      </c>
      <c r="D74" s="3">
        <f>IF(K74=K73,D73,C74)</f>
        <v>46</v>
      </c>
      <c r="E74" s="3">
        <f>10+VALUE(RIGHT(LEFT(G74,3),1))</f>
        <v>12</v>
      </c>
      <c r="F74" s="3" t="str">
        <f>RIGHT(G74,2) &amp; IF(A74&lt;2,"x","")</f>
        <v>PM</v>
      </c>
      <c r="G74" t="s">
        <v>221</v>
      </c>
      <c r="H74" t="s">
        <v>222</v>
      </c>
      <c r="I74" t="s">
        <v>223</v>
      </c>
      <c r="J74">
        <f>COUNT(N74:AZ74)-COUNT(R74,V74,Z74,AB74,AE74,AH74)</f>
        <v>3</v>
      </c>
      <c r="K74" s="3">
        <f>LOOKUP(1E+100,M74:CG74)</f>
        <v>1205.6913957021009</v>
      </c>
      <c r="L74" s="5"/>
      <c r="M74" s="3">
        <v>1200</v>
      </c>
      <c r="T74" s="3">
        <v>1235.0727934983993</v>
      </c>
      <c r="AD74" s="3">
        <v>1200.058514983237</v>
      </c>
      <c r="AI74" s="3">
        <v>1205.6913957021009</v>
      </c>
      <c r="BA74"/>
      <c r="BB74"/>
      <c r="BC74"/>
      <c r="BD74"/>
      <c r="BE74"/>
      <c r="BF74"/>
      <c r="BG74"/>
    </row>
    <row r="75" spans="1:59" s="3" customFormat="1" x14ac:dyDescent="0.3">
      <c r="A75" s="5">
        <v>5</v>
      </c>
      <c r="B75" s="3" t="str">
        <f>LEFT(G75,1)</f>
        <v>G</v>
      </c>
      <c r="C75" s="3">
        <f>IF(E75=E74,C74+1,1)</f>
        <v>47</v>
      </c>
      <c r="D75" s="3">
        <f>IF(K75=K74,D74,C75)</f>
        <v>47</v>
      </c>
      <c r="E75" s="3">
        <f>10+VALUE(RIGHT(LEFT(G75,3),1))</f>
        <v>12</v>
      </c>
      <c r="F75" s="3" t="str">
        <f>RIGHT(G75,2) &amp; IF(A75&lt;2,"x","")</f>
        <v>PM</v>
      </c>
      <c r="G75" t="s">
        <v>224</v>
      </c>
      <c r="H75" t="s">
        <v>200</v>
      </c>
      <c r="I75" t="s">
        <v>225</v>
      </c>
      <c r="J75">
        <f>COUNT(N75:AZ75)-COUNT(R75,V75,Z75,AB75,AE75,AH75)</f>
        <v>4</v>
      </c>
      <c r="K75" s="3">
        <f>LOOKUP(1E+100,M75:CG75)</f>
        <v>1203.7441141180304</v>
      </c>
      <c r="L75" s="5"/>
      <c r="M75" s="3">
        <v>1200</v>
      </c>
      <c r="P75" s="3">
        <v>1112.1620425467788</v>
      </c>
      <c r="T75" s="3">
        <v>1112.0734292009809</v>
      </c>
      <c r="AD75" s="3">
        <v>1172.3062416321493</v>
      </c>
      <c r="AI75" s="3">
        <v>1203.7441141180304</v>
      </c>
      <c r="BA75"/>
      <c r="BB75"/>
      <c r="BC75"/>
      <c r="BD75"/>
      <c r="BE75"/>
      <c r="BF75"/>
      <c r="BG75"/>
    </row>
    <row r="76" spans="1:59" s="3" customFormat="1" x14ac:dyDescent="0.3">
      <c r="A76" s="5">
        <v>3</v>
      </c>
      <c r="B76" s="3" t="str">
        <f>LEFT(G76,1)</f>
        <v>G</v>
      </c>
      <c r="C76" s="3">
        <f>IF(E76=E75,C75+1,1)</f>
        <v>48</v>
      </c>
      <c r="D76" s="3">
        <f>IF(K76=K75,D75,C76)</f>
        <v>48</v>
      </c>
      <c r="E76" s="3">
        <f>10+VALUE(RIGHT(LEFT(G76,3),1))</f>
        <v>12</v>
      </c>
      <c r="F76" s="3" t="str">
        <f>RIGHT(G76,2) &amp; IF(A76&lt;2,"x","")</f>
        <v>PM</v>
      </c>
      <c r="G76" t="s">
        <v>227</v>
      </c>
      <c r="H76" t="s">
        <v>192</v>
      </c>
      <c r="I76" t="s">
        <v>228</v>
      </c>
      <c r="J76">
        <f>COUNT(N76:AZ76)-COUNT(R76,V76,Z76,AB76,AE76,AH76)</f>
        <v>3</v>
      </c>
      <c r="K76" s="3">
        <f>LOOKUP(1E+100,M76:CG76)</f>
        <v>1197.0866001161553</v>
      </c>
      <c r="L76" s="5"/>
      <c r="M76" s="3">
        <v>1200</v>
      </c>
      <c r="T76" s="3">
        <v>1165.0639006509489</v>
      </c>
      <c r="AD76" s="3">
        <v>1169.0933068890233</v>
      </c>
      <c r="AI76" s="3">
        <v>1197.0866001161553</v>
      </c>
      <c r="BA76"/>
      <c r="BB76"/>
      <c r="BC76"/>
      <c r="BD76"/>
      <c r="BE76"/>
      <c r="BF76"/>
      <c r="BG76"/>
    </row>
    <row r="77" spans="1:59" s="3" customFormat="1" x14ac:dyDescent="0.3">
      <c r="A77" s="5">
        <v>3</v>
      </c>
      <c r="B77" s="3" t="str">
        <f>LEFT(G77,1)</f>
        <v>G</v>
      </c>
      <c r="C77" s="3">
        <f>IF(E77=E76,C76+1,1)</f>
        <v>49</v>
      </c>
      <c r="D77" s="3">
        <f>IF(K77=K76,D76,C77)</f>
        <v>49</v>
      </c>
      <c r="E77" s="3">
        <f>10+VALUE(RIGHT(LEFT(G77,3),1))</f>
        <v>12</v>
      </c>
      <c r="F77" s="3" t="str">
        <f>RIGHT(G77,2) &amp; IF(A77&lt;2,"x","")</f>
        <v>PM</v>
      </c>
      <c r="G77" t="s">
        <v>229</v>
      </c>
      <c r="H77" t="s">
        <v>230</v>
      </c>
      <c r="I77" t="s">
        <v>231</v>
      </c>
      <c r="J77">
        <f>COUNT(N77:AZ77)-COUNT(R77,V77,Z77,AB77,AE77,AH77)</f>
        <v>1</v>
      </c>
      <c r="K77" s="3">
        <f>LOOKUP(1E+100,M77:CG77)</f>
        <v>1184.2256823334787</v>
      </c>
      <c r="L77" s="5"/>
      <c r="M77" s="3">
        <v>1200</v>
      </c>
      <c r="P77" s="3">
        <v>1184.2256823334787</v>
      </c>
      <c r="BA77"/>
      <c r="BB77"/>
      <c r="BC77"/>
      <c r="BD77"/>
      <c r="BE77"/>
      <c r="BF77"/>
      <c r="BG77"/>
    </row>
    <row r="78" spans="1:59" s="3" customFormat="1" x14ac:dyDescent="0.3">
      <c r="A78" s="5">
        <v>5</v>
      </c>
      <c r="B78" s="3" t="str">
        <f>LEFT(G78,1)</f>
        <v>G</v>
      </c>
      <c r="C78" s="3">
        <f>IF(E78=E77,C77+1,1)</f>
        <v>50</v>
      </c>
      <c r="D78" s="3">
        <f>IF(K78=K77,D77,C78)</f>
        <v>50</v>
      </c>
      <c r="E78" s="3">
        <f>10+VALUE(RIGHT(LEFT(G78,3),1))</f>
        <v>12</v>
      </c>
      <c r="F78" s="3" t="str">
        <f>RIGHT(G78,2) &amp; IF(A78&lt;2,"x","")</f>
        <v>PM</v>
      </c>
      <c r="G78" t="s">
        <v>232</v>
      </c>
      <c r="H78" t="s">
        <v>182</v>
      </c>
      <c r="I78" t="s">
        <v>233</v>
      </c>
      <c r="J78">
        <f>COUNT(N78:AZ78)-COUNT(R78,V78,Z78,AB78,AE78,AH78)</f>
        <v>4</v>
      </c>
      <c r="K78" s="3">
        <f>LOOKUP(1E+100,M78:CG78)</f>
        <v>1176.9201528308172</v>
      </c>
      <c r="L78" s="5"/>
      <c r="M78" s="3">
        <v>1200</v>
      </c>
      <c r="P78" s="3">
        <v>1172.2133665375961</v>
      </c>
      <c r="T78" s="3">
        <v>1170.6982813949462</v>
      </c>
      <c r="AD78" s="3">
        <v>1140.748772873302</v>
      </c>
      <c r="AI78" s="3">
        <v>1176.9201528308172</v>
      </c>
      <c r="BA78"/>
      <c r="BB78"/>
      <c r="BC78"/>
      <c r="BD78"/>
      <c r="BE78"/>
      <c r="BF78"/>
      <c r="BG78"/>
    </row>
    <row r="79" spans="1:59" s="3" customFormat="1" x14ac:dyDescent="0.3">
      <c r="A79" s="5">
        <v>5</v>
      </c>
      <c r="B79" s="3" t="str">
        <f>LEFT(G79,1)</f>
        <v>G</v>
      </c>
      <c r="C79" s="3">
        <f>IF(E79=E78,C78+1,1)</f>
        <v>51</v>
      </c>
      <c r="D79" s="3">
        <f>IF(K79=K78,D78,C79)</f>
        <v>51</v>
      </c>
      <c r="E79" s="3">
        <f>10+VALUE(RIGHT(LEFT(G79,3),1))</f>
        <v>12</v>
      </c>
      <c r="F79" s="3" t="str">
        <f>RIGHT(G79,2) &amp; IF(A79&lt;2,"x","")</f>
        <v>PM</v>
      </c>
      <c r="G79" t="s">
        <v>234</v>
      </c>
      <c r="H79" t="s">
        <v>38</v>
      </c>
      <c r="I79" t="s">
        <v>235</v>
      </c>
      <c r="J79">
        <f>COUNT(N79:AZ79)-COUNT(R79,V79,Z79,AB79,AE79,AH79)</f>
        <v>4</v>
      </c>
      <c r="K79" s="3">
        <f>LOOKUP(1E+100,M79:CG79)</f>
        <v>1165.8534803641505</v>
      </c>
      <c r="L79" s="5"/>
      <c r="M79" s="3">
        <v>1200</v>
      </c>
      <c r="P79" s="3">
        <v>1171.7580673383129</v>
      </c>
      <c r="T79" s="3">
        <v>1194.7443627471496</v>
      </c>
      <c r="AD79" s="3">
        <v>1114.7753511929113</v>
      </c>
      <c r="AI79" s="3">
        <v>1165.8534803641505</v>
      </c>
      <c r="BA79"/>
      <c r="BB79"/>
      <c r="BC79"/>
      <c r="BD79"/>
      <c r="BE79"/>
      <c r="BF79"/>
      <c r="BG79"/>
    </row>
    <row r="80" spans="1:59" s="3" customFormat="1" x14ac:dyDescent="0.3">
      <c r="A80" s="5">
        <v>5</v>
      </c>
      <c r="B80" s="3" t="str">
        <f>LEFT(G80,1)</f>
        <v>G</v>
      </c>
      <c r="C80" s="3">
        <f>IF(E80=E79,C79+1,1)</f>
        <v>52</v>
      </c>
      <c r="D80" s="3">
        <f>IF(K80=K79,D79,C80)</f>
        <v>52</v>
      </c>
      <c r="E80" s="3">
        <f>10+VALUE(RIGHT(LEFT(G80,3),1))</f>
        <v>12</v>
      </c>
      <c r="F80" s="3" t="str">
        <f>RIGHT(G80,2) &amp; IF(A80&lt;2,"x","")</f>
        <v>PM</v>
      </c>
      <c r="G80" t="s">
        <v>236</v>
      </c>
      <c r="H80" t="s">
        <v>99</v>
      </c>
      <c r="I80" t="s">
        <v>237</v>
      </c>
      <c r="J80">
        <f>COUNT(N80:AZ80)-COUNT(R80,V80,Z80,AB80,AE80,AH80)</f>
        <v>6</v>
      </c>
      <c r="K80" s="3">
        <f>LOOKUP(1E+100,M80:CG80)</f>
        <v>1165.5773824937439</v>
      </c>
      <c r="L80" s="5"/>
      <c r="M80" s="3">
        <v>1400</v>
      </c>
      <c r="O80" s="3">
        <v>1307.6418064265581</v>
      </c>
      <c r="S80" s="3">
        <v>1257.0790453576153</v>
      </c>
      <c r="AA80" s="3">
        <v>1166.4621036083806</v>
      </c>
      <c r="AF80" s="3">
        <v>1222.9235161661964</v>
      </c>
      <c r="AI80" s="3">
        <v>1205.6167378519383</v>
      </c>
      <c r="AM80" s="3">
        <v>1165.5773824937439</v>
      </c>
      <c r="BA80"/>
      <c r="BB80"/>
      <c r="BC80"/>
      <c r="BD80"/>
      <c r="BE80"/>
      <c r="BF80"/>
      <c r="BG80"/>
    </row>
    <row r="81" spans="1:59" s="3" customFormat="1" x14ac:dyDescent="0.3">
      <c r="A81" s="5">
        <v>4</v>
      </c>
      <c r="B81" s="3" t="str">
        <f>LEFT(G81,1)</f>
        <v>G</v>
      </c>
      <c r="C81" s="3">
        <f>IF(E81=E80,C80+1,1)</f>
        <v>53</v>
      </c>
      <c r="D81" s="3">
        <f>IF(K81=K80,D80,C81)</f>
        <v>53</v>
      </c>
      <c r="E81" s="3">
        <f>10+VALUE(RIGHT(LEFT(G81,3),1))</f>
        <v>12</v>
      </c>
      <c r="F81" s="3" t="str">
        <f>RIGHT(G81,2) &amp; IF(A81&lt;2,"x","")</f>
        <v>PM</v>
      </c>
      <c r="G81" t="s">
        <v>238</v>
      </c>
      <c r="H81" t="s">
        <v>222</v>
      </c>
      <c r="I81" t="s">
        <v>239</v>
      </c>
      <c r="J81">
        <f>COUNT(N81:AZ81)-COUNT(R81,V81,Z81,AB81,AE81,AH81)</f>
        <v>2</v>
      </c>
      <c r="K81" s="3">
        <f>LOOKUP(1E+100,M81:CG81)</f>
        <v>1148.30831332208</v>
      </c>
      <c r="L81" s="5"/>
      <c r="M81" s="3">
        <v>1200</v>
      </c>
      <c r="T81" s="3">
        <v>1109.9724602789308</v>
      </c>
      <c r="AD81" s="3">
        <v>1148.30831332208</v>
      </c>
      <c r="BA81"/>
      <c r="BB81"/>
      <c r="BC81"/>
      <c r="BD81"/>
      <c r="BE81"/>
      <c r="BF81"/>
      <c r="BG81"/>
    </row>
    <row r="82" spans="1:59" s="3" customFormat="1" x14ac:dyDescent="0.3">
      <c r="A82" s="5">
        <v>3</v>
      </c>
      <c r="B82" s="3" t="str">
        <f>LEFT(G82,1)</f>
        <v>G</v>
      </c>
      <c r="C82" s="3">
        <f>IF(E82=E81,C81+1,1)</f>
        <v>54</v>
      </c>
      <c r="D82" s="3">
        <f>IF(K82=K81,D81,C82)</f>
        <v>54</v>
      </c>
      <c r="E82" s="3">
        <f>10+VALUE(RIGHT(LEFT(G82,3),1))</f>
        <v>12</v>
      </c>
      <c r="F82" s="3" t="str">
        <f>RIGHT(G82,2) &amp; IF(A82&lt;2,"x","")</f>
        <v>PM</v>
      </c>
      <c r="G82" t="s">
        <v>240</v>
      </c>
      <c r="H82" t="s">
        <v>124</v>
      </c>
      <c r="I82" t="s">
        <v>241</v>
      </c>
      <c r="J82">
        <f>COUNT(N82:AZ82)-COUNT(R82,V82,Z82,AB82,AE82,AH82)</f>
        <v>3</v>
      </c>
      <c r="K82" s="3">
        <f>LOOKUP(1E+100,M82:CG82)</f>
        <v>1140.78773877912</v>
      </c>
      <c r="L82" s="5"/>
      <c r="M82" s="3">
        <v>1200</v>
      </c>
      <c r="P82" s="3">
        <v>1203.3307095016396</v>
      </c>
      <c r="T82" s="3">
        <v>1170.8058665413896</v>
      </c>
      <c r="AD82" s="3">
        <v>1140.78773877912</v>
      </c>
      <c r="BA82"/>
      <c r="BB82"/>
      <c r="BC82"/>
      <c r="BD82"/>
      <c r="BE82"/>
      <c r="BF82"/>
      <c r="BG82"/>
    </row>
    <row r="83" spans="1:59" s="3" customFormat="1" x14ac:dyDescent="0.3">
      <c r="A83" s="5">
        <v>4</v>
      </c>
      <c r="B83" s="3" t="str">
        <f>LEFT(G83,1)</f>
        <v>G</v>
      </c>
      <c r="C83" s="3">
        <f>IF(E83=E82,C82+1,1)</f>
        <v>55</v>
      </c>
      <c r="D83" s="3">
        <f>IF(K83=K82,D82,C83)</f>
        <v>55</v>
      </c>
      <c r="E83" s="3">
        <f>10+VALUE(RIGHT(LEFT(G83,3),1))</f>
        <v>12</v>
      </c>
      <c r="F83" s="3" t="str">
        <f>RIGHT(G83,2) &amp; IF(A83&lt;2,"x","")</f>
        <v>PM</v>
      </c>
      <c r="G83" t="s">
        <v>242</v>
      </c>
      <c r="H83" t="s">
        <v>185</v>
      </c>
      <c r="I83" t="s">
        <v>243</v>
      </c>
      <c r="J83">
        <f>COUNT(N83:AZ83)-COUNT(R83,V83,Z83,AB83,AE83,AH83)</f>
        <v>3</v>
      </c>
      <c r="K83" s="3">
        <f>LOOKUP(1E+100,M83:CG83)</f>
        <v>1132.9864030776153</v>
      </c>
      <c r="L83" s="5"/>
      <c r="M83" s="3">
        <v>1200</v>
      </c>
      <c r="P83" s="3">
        <v>1127.7781689579228</v>
      </c>
      <c r="T83" s="3">
        <v>1094.171033021192</v>
      </c>
      <c r="AD83" s="3">
        <v>1132.9864030776153</v>
      </c>
      <c r="BA83"/>
      <c r="BB83"/>
      <c r="BC83"/>
      <c r="BD83"/>
      <c r="BE83"/>
      <c r="BF83"/>
      <c r="BG83"/>
    </row>
    <row r="84" spans="1:59" s="3" customFormat="1" x14ac:dyDescent="0.3">
      <c r="A84" s="5">
        <v>5</v>
      </c>
      <c r="B84" s="3" t="str">
        <f>LEFT(G84,1)</f>
        <v>G</v>
      </c>
      <c r="C84" s="3">
        <f>IF(E84=E83,C83+1,1)</f>
        <v>56</v>
      </c>
      <c r="D84" s="3">
        <f>IF(K84=K83,D83,C84)</f>
        <v>56</v>
      </c>
      <c r="E84" s="3">
        <f>10+VALUE(RIGHT(LEFT(G84,3),1))</f>
        <v>12</v>
      </c>
      <c r="F84" s="3" t="str">
        <f>RIGHT(G84,2) &amp; IF(A84&lt;2,"x","")</f>
        <v>PM</v>
      </c>
      <c r="G84" t="s">
        <v>244</v>
      </c>
      <c r="H84" t="s">
        <v>245</v>
      </c>
      <c r="I84" t="s">
        <v>246</v>
      </c>
      <c r="J84">
        <f>COUNT(N84:AZ84)-COUNT(R84,V84,Z84,AB84,AE84,AH84)</f>
        <v>4</v>
      </c>
      <c r="K84" s="3">
        <f>LOOKUP(1E+100,M84:CG84)</f>
        <v>1124.9344476831504</v>
      </c>
      <c r="L84" s="5"/>
      <c r="M84" s="3">
        <v>1200</v>
      </c>
      <c r="P84" s="3">
        <v>1210.4463469643454</v>
      </c>
      <c r="T84" s="3">
        <v>1167.8954949157931</v>
      </c>
      <c r="AD84" s="3">
        <v>1202.8773820210738</v>
      </c>
      <c r="AI84" s="3">
        <v>1124.9344476831504</v>
      </c>
      <c r="BA84"/>
      <c r="BB84"/>
      <c r="BC84"/>
      <c r="BD84"/>
      <c r="BE84"/>
      <c r="BF84"/>
      <c r="BG84"/>
    </row>
    <row r="85" spans="1:59" s="3" customFormat="1" x14ac:dyDescent="0.3">
      <c r="A85" s="5">
        <v>4</v>
      </c>
      <c r="B85" s="3" t="str">
        <f>LEFT(G85,1)</f>
        <v>G</v>
      </c>
      <c r="C85" s="3">
        <f>IF(E85=E84,C84+1,1)</f>
        <v>57</v>
      </c>
      <c r="D85" s="3">
        <f>IF(K85=K84,D84,C85)</f>
        <v>57</v>
      </c>
      <c r="E85" s="3">
        <f>10+VALUE(RIGHT(LEFT(G85,3),1))</f>
        <v>12</v>
      </c>
      <c r="F85" s="3" t="str">
        <f>RIGHT(G85,2) &amp; IF(A85&lt;2,"x","")</f>
        <v>PM</v>
      </c>
      <c r="G85" t="s">
        <v>247</v>
      </c>
      <c r="H85" t="s">
        <v>127</v>
      </c>
      <c r="I85" t="s">
        <v>248</v>
      </c>
      <c r="J85">
        <f>COUNT(N85:AZ85)-COUNT(R85,V85,Z85,AB85,AE85,AH85)</f>
        <v>3</v>
      </c>
      <c r="K85" s="3">
        <f>LOOKUP(1E+100,M85:CG85)</f>
        <v>1123.089605906787</v>
      </c>
      <c r="L85" s="5"/>
      <c r="M85" s="3">
        <v>1200</v>
      </c>
      <c r="T85" s="3">
        <v>1235.841794166382</v>
      </c>
      <c r="AD85" s="3">
        <v>1149.6965848074437</v>
      </c>
      <c r="AI85" s="3">
        <v>1123.089605906787</v>
      </c>
      <c r="BA85"/>
      <c r="BB85"/>
      <c r="BC85"/>
      <c r="BD85"/>
      <c r="BE85"/>
      <c r="BF85"/>
      <c r="BG85"/>
    </row>
    <row r="86" spans="1:59" s="3" customFormat="1" x14ac:dyDescent="0.3">
      <c r="A86" s="5">
        <v>5</v>
      </c>
      <c r="B86" s="3" t="str">
        <f>LEFT(G86,1)</f>
        <v>G</v>
      </c>
      <c r="C86" s="3">
        <f>IF(E86=E85,C85+1,1)</f>
        <v>58</v>
      </c>
      <c r="D86" s="3">
        <f>IF(K86=K85,D85,C86)</f>
        <v>58</v>
      </c>
      <c r="E86" s="3">
        <f>10+VALUE(RIGHT(LEFT(G86,3),1))</f>
        <v>12</v>
      </c>
      <c r="F86" s="3" t="str">
        <f>RIGHT(G86,2) &amp; IF(A86&lt;2,"x","")</f>
        <v>PM</v>
      </c>
      <c r="G86" t="s">
        <v>249</v>
      </c>
      <c r="H86" t="s">
        <v>99</v>
      </c>
      <c r="I86" t="s">
        <v>250</v>
      </c>
      <c r="J86">
        <f>COUNT(N86:AZ86)-COUNT(R86,V86,Z86,AB86,AE86,AH86)</f>
        <v>4</v>
      </c>
      <c r="K86" s="3">
        <f>LOOKUP(1E+100,M86:CG86)</f>
        <v>1120.229926742117</v>
      </c>
      <c r="L86" s="5"/>
      <c r="M86" s="3">
        <v>1200</v>
      </c>
      <c r="P86" s="3">
        <v>1201.1577676595011</v>
      </c>
      <c r="T86" s="3">
        <v>1162.7214074878823</v>
      </c>
      <c r="AD86" s="3">
        <v>1187.7071566665154</v>
      </c>
      <c r="AI86" s="3">
        <v>1120.229926742117</v>
      </c>
      <c r="BA86"/>
      <c r="BB86"/>
      <c r="BC86"/>
      <c r="BD86"/>
      <c r="BE86"/>
      <c r="BF86"/>
      <c r="BG86"/>
    </row>
    <row r="87" spans="1:59" s="3" customFormat="1" x14ac:dyDescent="0.3">
      <c r="A87" s="5">
        <v>3</v>
      </c>
      <c r="B87" s="3" t="str">
        <f>LEFT(G87,1)</f>
        <v>G</v>
      </c>
      <c r="C87" s="3">
        <f>IF(E87=E86,C86+1,1)</f>
        <v>59</v>
      </c>
      <c r="D87" s="3">
        <f>IF(K87=K86,D86,C87)</f>
        <v>59</v>
      </c>
      <c r="E87" s="3">
        <f>10+VALUE(RIGHT(LEFT(G87,3),1))</f>
        <v>12</v>
      </c>
      <c r="F87" s="3" t="str">
        <f>RIGHT(G87,2) &amp; IF(A87&lt;2,"x","")</f>
        <v>PM</v>
      </c>
      <c r="G87" t="s">
        <v>251</v>
      </c>
      <c r="H87" t="s">
        <v>124</v>
      </c>
      <c r="I87" t="s">
        <v>252</v>
      </c>
      <c r="J87">
        <f>COUNT(N87:AZ87)-COUNT(R87,V87,Z87,AB87,AE87,AH87)</f>
        <v>3</v>
      </c>
      <c r="K87" s="3">
        <f>LOOKUP(1E+100,M87:CG87)</f>
        <v>1102.4807262110185</v>
      </c>
      <c r="L87" s="5"/>
      <c r="M87" s="3">
        <v>1200</v>
      </c>
      <c r="P87" s="3">
        <v>1157.5319778945736</v>
      </c>
      <c r="T87" s="3">
        <v>1190.9697297099924</v>
      </c>
      <c r="AD87" s="3">
        <v>1102.4807262110185</v>
      </c>
      <c r="BA87"/>
      <c r="BB87"/>
      <c r="BC87"/>
      <c r="BD87"/>
      <c r="BE87"/>
      <c r="BF87"/>
      <c r="BG87"/>
    </row>
    <row r="88" spans="1:59" s="3" customFormat="1" x14ac:dyDescent="0.3">
      <c r="A88" s="5">
        <v>5</v>
      </c>
      <c r="B88" s="3" t="str">
        <f>LEFT(G88,1)</f>
        <v>G</v>
      </c>
      <c r="C88" s="3">
        <f>IF(E88=E87,C87+1,1)</f>
        <v>60</v>
      </c>
      <c r="D88" s="3">
        <f>IF(K88=K87,D87,C88)</f>
        <v>60</v>
      </c>
      <c r="E88" s="3">
        <f>10+VALUE(RIGHT(LEFT(G88,3),1))</f>
        <v>12</v>
      </c>
      <c r="F88" s="3" t="str">
        <f>RIGHT(G88,2) &amp; IF(A88&lt;2,"x","")</f>
        <v>PM</v>
      </c>
      <c r="G88" t="s">
        <v>253</v>
      </c>
      <c r="H88" t="s">
        <v>182</v>
      </c>
      <c r="I88" t="s">
        <v>254</v>
      </c>
      <c r="J88">
        <f>COUNT(N88:AZ88)-COUNT(R88,V88,Z88,AB88,AE88,AH88)</f>
        <v>4</v>
      </c>
      <c r="K88" s="3">
        <f>LOOKUP(1E+100,M88:CG88)</f>
        <v>1046.2965630363315</v>
      </c>
      <c r="L88" s="5"/>
      <c r="M88" s="3">
        <v>1200</v>
      </c>
      <c r="P88" s="3">
        <v>1110.8806354865271</v>
      </c>
      <c r="T88" s="3">
        <v>1126.2382863678617</v>
      </c>
      <c r="AD88" s="3">
        <v>1131.949747262687</v>
      </c>
      <c r="AI88" s="3">
        <v>1046.2965630363315</v>
      </c>
      <c r="BA88"/>
      <c r="BB88"/>
      <c r="BC88"/>
      <c r="BD88"/>
      <c r="BE88"/>
      <c r="BF88"/>
      <c r="BG88"/>
    </row>
    <row r="89" spans="1:59" s="3" customFormat="1" x14ac:dyDescent="0.3">
      <c r="A89" s="5">
        <v>3</v>
      </c>
      <c r="B89" s="3" t="str">
        <f>LEFT(G89,1)</f>
        <v>G</v>
      </c>
      <c r="C89" s="3">
        <f>IF(E89=E88,C88+1,1)</f>
        <v>61</v>
      </c>
      <c r="D89" s="3">
        <f>IF(K89=K88,D88,C89)</f>
        <v>61</v>
      </c>
      <c r="E89" s="3">
        <f>10+VALUE(RIGHT(LEFT(G89,3),1))</f>
        <v>12</v>
      </c>
      <c r="F89" s="3" t="str">
        <f>RIGHT(G89,2) &amp; IF(A89&lt;2,"x","")</f>
        <v>PM</v>
      </c>
      <c r="G89" t="s">
        <v>255</v>
      </c>
      <c r="H89" t="s">
        <v>192</v>
      </c>
      <c r="I89" t="s">
        <v>256</v>
      </c>
      <c r="J89">
        <f>COUNT(N89:AZ89)-COUNT(R89,V89,Z89,AB89,AE89,AH89)</f>
        <v>3</v>
      </c>
      <c r="K89" s="3">
        <f>LOOKUP(1E+100,M89:CG89)</f>
        <v>1016.8197705306412</v>
      </c>
      <c r="L89" s="5"/>
      <c r="M89" s="3">
        <v>1200</v>
      </c>
      <c r="T89" s="3">
        <v>1148.2910831976249</v>
      </c>
      <c r="AD89" s="3">
        <v>1061.8464027545763</v>
      </c>
      <c r="AI89" s="3">
        <v>1016.8197705306412</v>
      </c>
      <c r="BA89"/>
      <c r="BB89"/>
      <c r="BC89"/>
      <c r="BD89"/>
      <c r="BE89"/>
      <c r="BF89"/>
      <c r="BG89"/>
    </row>
    <row r="90" spans="1:59" s="3" customFormat="1" x14ac:dyDescent="0.3">
      <c r="A90" s="5" t="s">
        <v>2</v>
      </c>
      <c r="B90" s="3" t="str">
        <f>LEFT(G90,1)</f>
        <v>G</v>
      </c>
      <c r="C90" s="3">
        <f>IF(E90=E89,C89+1,1)</f>
        <v>1</v>
      </c>
      <c r="D90" s="3">
        <f>IF(K90=K89,D89,C90)</f>
        <v>1</v>
      </c>
      <c r="E90" s="3">
        <f>10+VALUE(RIGHT(LEFT(G90,3),1))</f>
        <v>13</v>
      </c>
      <c r="F90" s="3" t="str">
        <f>RIGHT(G90,2) &amp; IF(A90&lt;2,"x","")</f>
        <v>PM</v>
      </c>
      <c r="G90" t="s">
        <v>257</v>
      </c>
      <c r="H90" t="s">
        <v>44</v>
      </c>
      <c r="I90" t="s">
        <v>258</v>
      </c>
      <c r="J90">
        <f>COUNT(N90:AZ90)-COUNT(R90,V90,Z90,AB90,AE90,AH90)</f>
        <v>3</v>
      </c>
      <c r="K90" s="3">
        <f>LOOKUP(1E+100,M90:CG90)</f>
        <v>2326.1716581298479</v>
      </c>
      <c r="L90" s="5"/>
      <c r="M90" s="3">
        <v>2000</v>
      </c>
      <c r="Q90" s="3">
        <v>2130.6506434685466</v>
      </c>
      <c r="AG90" s="3">
        <v>2293.1355480003599</v>
      </c>
      <c r="AM90" s="3">
        <v>2326.1716581298479</v>
      </c>
      <c r="BA90"/>
      <c r="BB90"/>
      <c r="BC90"/>
      <c r="BD90"/>
      <c r="BE90"/>
      <c r="BF90"/>
      <c r="BG90"/>
    </row>
    <row r="91" spans="1:59" s="3" customFormat="1" x14ac:dyDescent="0.3">
      <c r="A91" s="5">
        <v>5</v>
      </c>
      <c r="B91" s="3" t="str">
        <f>LEFT(G91,1)</f>
        <v>G</v>
      </c>
      <c r="C91" s="3">
        <f>IF(E91=E90,C90+1,1)</f>
        <v>2</v>
      </c>
      <c r="D91" s="3">
        <f>IF(K91=K90,D90,C91)</f>
        <v>2</v>
      </c>
      <c r="E91" s="3">
        <f>10+VALUE(RIGHT(LEFT(G91,3),1))</f>
        <v>13</v>
      </c>
      <c r="F91" s="3" t="str">
        <f>RIGHT(G91,2) &amp; IF(A91&lt;2,"x","")</f>
        <v>PM</v>
      </c>
      <c r="G91" t="s">
        <v>259</v>
      </c>
      <c r="H91" t="s">
        <v>116</v>
      </c>
      <c r="I91" t="s">
        <v>260</v>
      </c>
      <c r="J91">
        <f>COUNT(N91:AZ91)-COUNT(R91,V91,Z91,AB91,AE91,AH91)</f>
        <v>5</v>
      </c>
      <c r="K91" s="3">
        <f>LOOKUP(1E+100,M91:CG91)</f>
        <v>2254.3761503540063</v>
      </c>
      <c r="L91" s="5"/>
      <c r="M91" s="3">
        <v>2000</v>
      </c>
      <c r="N91" s="3">
        <v>2036.0005126949513</v>
      </c>
      <c r="Q91" s="3">
        <v>2099.1700441526536</v>
      </c>
      <c r="AA91" s="3">
        <v>2197.9943891547227</v>
      </c>
      <c r="AC91" s="3">
        <v>2208.0284999092919</v>
      </c>
      <c r="AK91" s="3">
        <v>2254.3761503540063</v>
      </c>
      <c r="BA91"/>
      <c r="BB91"/>
      <c r="BC91"/>
      <c r="BD91"/>
      <c r="BE91"/>
      <c r="BF91"/>
      <c r="BG91"/>
    </row>
    <row r="92" spans="1:59" s="3" customFormat="1" x14ac:dyDescent="0.3">
      <c r="A92" s="5">
        <v>3</v>
      </c>
      <c r="B92" s="3" t="str">
        <f>LEFT(G92,1)</f>
        <v>G</v>
      </c>
      <c r="C92" s="3">
        <f>IF(E92=E91,C91+1,1)</f>
        <v>3</v>
      </c>
      <c r="D92" s="3">
        <f>IF(K92=K91,D91,C92)</f>
        <v>3</v>
      </c>
      <c r="E92" s="3">
        <f>10+VALUE(RIGHT(LEFT(G92,3),1))</f>
        <v>13</v>
      </c>
      <c r="F92" s="3" t="str">
        <f>RIGHT(G92,2) &amp; IF(A92&lt;2,"x","")</f>
        <v>PM</v>
      </c>
      <c r="G92" t="s">
        <v>261</v>
      </c>
      <c r="H92" t="s">
        <v>110</v>
      </c>
      <c r="I92" t="s">
        <v>262</v>
      </c>
      <c r="J92">
        <f>COUNT(N92:AZ92)-COUNT(R92,V92,Z92,AB92,AE92,AH92)</f>
        <v>5</v>
      </c>
      <c r="K92" s="3">
        <f>LOOKUP(1E+100,M92:CG92)</f>
        <v>2196.2185109035918</v>
      </c>
      <c r="L92" s="5"/>
      <c r="M92" s="3">
        <v>2000</v>
      </c>
      <c r="N92" s="3">
        <v>2083.4525626846207</v>
      </c>
      <c r="Q92" s="3">
        <v>2102.3959416928874</v>
      </c>
      <c r="AC92" s="3">
        <v>2184.4881601127286</v>
      </c>
      <c r="AF92" s="3">
        <v>2180.2363562973333</v>
      </c>
      <c r="AM92" s="3">
        <v>2196.2185109035918</v>
      </c>
      <c r="BA92"/>
      <c r="BB92"/>
      <c r="BC92"/>
      <c r="BD92"/>
      <c r="BE92"/>
      <c r="BF92"/>
      <c r="BG92"/>
    </row>
    <row r="93" spans="1:59" s="3" customFormat="1" x14ac:dyDescent="0.3">
      <c r="A93" s="5">
        <v>3</v>
      </c>
      <c r="B93" s="3" t="str">
        <f>LEFT(G93,1)</f>
        <v>G</v>
      </c>
      <c r="C93" s="3">
        <f>IF(E93=E92,C92+1,1)</f>
        <v>4</v>
      </c>
      <c r="D93" s="3">
        <f>IF(K93=K92,D92,C93)</f>
        <v>4</v>
      </c>
      <c r="E93" s="3">
        <f>10+VALUE(RIGHT(LEFT(G93,3),1))</f>
        <v>13</v>
      </c>
      <c r="F93" s="3" t="str">
        <f>RIGHT(G93,2) &amp; IF(A93&lt;2,"x","")</f>
        <v>PM</v>
      </c>
      <c r="G93" t="s">
        <v>263</v>
      </c>
      <c r="H93" t="s">
        <v>59</v>
      </c>
      <c r="I93" t="s">
        <v>264</v>
      </c>
      <c r="J93">
        <f>COUNT(N93:AZ93)-COUNT(R93,V93,Z93,AB93,AE93,AH93)</f>
        <v>4</v>
      </c>
      <c r="K93" s="3">
        <f>LOOKUP(1E+100,M93:CG93)</f>
        <v>2149.0912843077472</v>
      </c>
      <c r="L93" s="5"/>
      <c r="M93" s="3">
        <v>2000</v>
      </c>
      <c r="N93" s="3">
        <v>2068.85517651076</v>
      </c>
      <c r="AC93" s="3">
        <v>2133.7375349833455</v>
      </c>
      <c r="AK93" s="3">
        <v>2134.6183488640863</v>
      </c>
      <c r="AM93" s="3">
        <v>2149.0912843077472</v>
      </c>
      <c r="BA93"/>
      <c r="BB93"/>
      <c r="BC93"/>
      <c r="BD93"/>
      <c r="BE93"/>
      <c r="BF93"/>
      <c r="BG93"/>
    </row>
    <row r="94" spans="1:59" s="3" customFormat="1" x14ac:dyDescent="0.3">
      <c r="A94" s="5">
        <v>2</v>
      </c>
      <c r="B94" s="3" t="str">
        <f>LEFT(G94,1)</f>
        <v>G</v>
      </c>
      <c r="C94" s="3">
        <f>IF(E94=E93,C93+1,1)</f>
        <v>5</v>
      </c>
      <c r="D94" s="3">
        <f>IF(K94=K93,D93,C94)</f>
        <v>5</v>
      </c>
      <c r="E94" s="3">
        <f>10+VALUE(RIGHT(LEFT(G94,3),1))</f>
        <v>13</v>
      </c>
      <c r="F94" s="3" t="str">
        <f>RIGHT(G94,2) &amp; IF(A94&lt;2,"x","")</f>
        <v>PM</v>
      </c>
      <c r="G94" t="s">
        <v>265</v>
      </c>
      <c r="H94" t="s">
        <v>41</v>
      </c>
      <c r="I94" t="s">
        <v>266</v>
      </c>
      <c r="J94">
        <f>COUNT(N94:AZ94)-COUNT(R94,V94,Z94,AB94,AE94,AH94)</f>
        <v>1</v>
      </c>
      <c r="K94" s="3">
        <f>LOOKUP(1E+100,M94:CG94)</f>
        <v>2118.3633971564554</v>
      </c>
      <c r="L94" s="5"/>
      <c r="M94" s="3">
        <v>2000</v>
      </c>
      <c r="N94" s="3">
        <v>2114.4441638543581</v>
      </c>
      <c r="AH94" s="3">
        <v>2118.3633971564554</v>
      </c>
      <c r="BA94"/>
      <c r="BB94"/>
      <c r="BC94"/>
      <c r="BD94"/>
      <c r="BE94"/>
      <c r="BF94"/>
      <c r="BG94"/>
    </row>
    <row r="95" spans="1:59" s="3" customFormat="1" x14ac:dyDescent="0.3">
      <c r="A95" s="5">
        <v>3</v>
      </c>
      <c r="B95" s="3" t="str">
        <f>LEFT(G95,1)</f>
        <v>G</v>
      </c>
      <c r="C95" s="3">
        <f>IF(E95=E94,C94+1,1)</f>
        <v>6</v>
      </c>
      <c r="D95" s="3">
        <f>IF(K95=K94,D94,C95)</f>
        <v>6</v>
      </c>
      <c r="E95" s="3">
        <f>10+VALUE(RIGHT(LEFT(G95,3),1))</f>
        <v>13</v>
      </c>
      <c r="F95" s="3" t="str">
        <f>RIGHT(G95,2) &amp; IF(A95&lt;2,"x","")</f>
        <v>PM</v>
      </c>
      <c r="G95" t="s">
        <v>267</v>
      </c>
      <c r="H95" t="s">
        <v>119</v>
      </c>
      <c r="I95" t="s">
        <v>268</v>
      </c>
      <c r="J95">
        <f>COUNT(N95:AZ95)-COUNT(R95,V95,Z95,AB95,AE95,AH95)</f>
        <v>4</v>
      </c>
      <c r="K95" s="3">
        <f>LOOKUP(1E+100,M95:CG95)</f>
        <v>2111.3397989228483</v>
      </c>
      <c r="L95" s="5"/>
      <c r="M95" s="3">
        <v>2000</v>
      </c>
      <c r="Q95" s="3">
        <v>1995.9624408223642</v>
      </c>
      <c r="AC95" s="3">
        <v>2038.9624740291517</v>
      </c>
      <c r="AK95" s="3">
        <v>2055.0449389185501</v>
      </c>
      <c r="AM95" s="3">
        <v>2111.3397989228483</v>
      </c>
      <c r="BA95"/>
      <c r="BB95"/>
      <c r="BC95"/>
      <c r="BD95"/>
      <c r="BE95"/>
      <c r="BF95"/>
      <c r="BG95"/>
    </row>
    <row r="96" spans="1:59" s="3" customFormat="1" x14ac:dyDescent="0.3">
      <c r="A96" s="5">
        <v>2</v>
      </c>
      <c r="B96" s="3" t="str">
        <f>LEFT(G96,1)</f>
        <v>G</v>
      </c>
      <c r="C96" s="3">
        <f>IF(E96=E95,C95+1,1)</f>
        <v>7</v>
      </c>
      <c r="D96" s="3">
        <f>IF(K96=K95,D95,C96)</f>
        <v>7</v>
      </c>
      <c r="E96" s="3">
        <f>10+VALUE(RIGHT(LEFT(G96,3),1))</f>
        <v>13</v>
      </c>
      <c r="F96" s="3" t="str">
        <f>RIGHT(G96,2) &amp; IF(A96&lt;2,"x","")</f>
        <v>PM</v>
      </c>
      <c r="G96" t="s">
        <v>269</v>
      </c>
      <c r="H96" t="s">
        <v>74</v>
      </c>
      <c r="I96" t="s">
        <v>270</v>
      </c>
      <c r="J96">
        <f>COUNT(N96:AZ96)-COUNT(R96,V96,Z96,AB96,AE96,AH96)</f>
        <v>3</v>
      </c>
      <c r="K96" s="3">
        <f>LOOKUP(1E+100,M96:CG96)</f>
        <v>2098.9280261677363</v>
      </c>
      <c r="L96" s="5"/>
      <c r="M96" s="3">
        <v>2000</v>
      </c>
      <c r="N96" s="3">
        <v>1988.6138824176542</v>
      </c>
      <c r="Q96" s="3">
        <v>2059.2763548691546</v>
      </c>
      <c r="Z96" s="3">
        <v>2055.5199501957991</v>
      </c>
      <c r="AM96" s="3">
        <v>2098.9280261677363</v>
      </c>
      <c r="BA96"/>
      <c r="BB96"/>
      <c r="BC96"/>
      <c r="BD96"/>
      <c r="BE96"/>
      <c r="BF96"/>
      <c r="BG96"/>
    </row>
    <row r="97" spans="1:59" s="3" customFormat="1" x14ac:dyDescent="0.3">
      <c r="A97" s="5">
        <v>3</v>
      </c>
      <c r="B97" s="3" t="str">
        <f>LEFT(G97,1)</f>
        <v>G</v>
      </c>
      <c r="C97" s="3">
        <f>IF(E97=E96,C96+1,1)</f>
        <v>8</v>
      </c>
      <c r="D97" s="3">
        <f>IF(K97=K96,D96,C97)</f>
        <v>8</v>
      </c>
      <c r="E97" s="3">
        <f>10+VALUE(RIGHT(LEFT(G97,3),1))</f>
        <v>13</v>
      </c>
      <c r="F97" s="3" t="str">
        <f>RIGHT(G97,2) &amp; IF(A97&lt;2,"x","")</f>
        <v>PM</v>
      </c>
      <c r="G97" t="s">
        <v>271</v>
      </c>
      <c r="H97" t="s">
        <v>162</v>
      </c>
      <c r="I97" t="s">
        <v>272</v>
      </c>
      <c r="J97">
        <f>COUNT(N97:AZ97)-COUNT(R97,V97,Z97,AB97,AE97,AH97)</f>
        <v>2</v>
      </c>
      <c r="K97" s="3">
        <f>LOOKUP(1E+100,M97:CG97)</f>
        <v>2051.2905484823355</v>
      </c>
      <c r="L97" s="5"/>
      <c r="M97" s="3">
        <v>2000</v>
      </c>
      <c r="N97" s="3">
        <v>2041.4552945947655</v>
      </c>
      <c r="Q97" s="3">
        <v>2051.2905484823355</v>
      </c>
      <c r="BA97"/>
      <c r="BB97"/>
      <c r="BC97"/>
      <c r="BD97"/>
      <c r="BE97"/>
      <c r="BF97"/>
      <c r="BG97"/>
    </row>
    <row r="98" spans="1:59" s="3" customFormat="1" x14ac:dyDescent="0.3">
      <c r="A98" s="5" t="s">
        <v>2</v>
      </c>
      <c r="B98" s="3" t="str">
        <f>LEFT(G98,1)</f>
        <v>G</v>
      </c>
      <c r="C98" s="3">
        <f>IF(E98=E97,C97+1,1)</f>
        <v>9</v>
      </c>
      <c r="D98" s="3">
        <f>IF(K98=K97,D97,C98)</f>
        <v>9</v>
      </c>
      <c r="E98" s="3">
        <f>10+VALUE(RIGHT(LEFT(G98,3),1))</f>
        <v>13</v>
      </c>
      <c r="F98" s="3" t="str">
        <f>RIGHT(G98,2) &amp; IF(A98&lt;2,"x","")</f>
        <v>PM</v>
      </c>
      <c r="G98" t="s">
        <v>273</v>
      </c>
      <c r="H98" t="s">
        <v>139</v>
      </c>
      <c r="I98" t="s">
        <v>274</v>
      </c>
      <c r="J98">
        <f>COUNT(N98:AZ98)-COUNT(R98,V98,Z98,AB98,AE98,AH98)</f>
        <v>2</v>
      </c>
      <c r="K98" s="3">
        <f>LOOKUP(1E+100,M98:CG98)</f>
        <v>2040.4777644435767</v>
      </c>
      <c r="L98" s="5"/>
      <c r="M98" s="3">
        <v>2000</v>
      </c>
      <c r="AC98" s="3">
        <v>2054.7951944064434</v>
      </c>
      <c r="AM98" s="3">
        <v>2040.4777644435767</v>
      </c>
      <c r="BA98"/>
      <c r="BB98"/>
      <c r="BC98"/>
      <c r="BD98"/>
      <c r="BE98"/>
      <c r="BF98"/>
      <c r="BG98"/>
    </row>
    <row r="99" spans="1:59" s="3" customFormat="1" x14ac:dyDescent="0.3">
      <c r="A99" s="5">
        <v>3</v>
      </c>
      <c r="B99" s="3" t="str">
        <f>LEFT(G99,1)</f>
        <v>G</v>
      </c>
      <c r="C99" s="3">
        <f>IF(E99=E98,C98+1,1)</f>
        <v>10</v>
      </c>
      <c r="D99" s="3">
        <f>IF(K99=K98,D98,C99)</f>
        <v>10</v>
      </c>
      <c r="E99" s="3">
        <f>10+VALUE(RIGHT(LEFT(G99,3),1))</f>
        <v>13</v>
      </c>
      <c r="F99" s="3" t="str">
        <f>RIGHT(G99,2) &amp; IF(A99&lt;2,"x","")</f>
        <v>PM</v>
      </c>
      <c r="G99" t="s">
        <v>275</v>
      </c>
      <c r="H99" t="s">
        <v>50</v>
      </c>
      <c r="I99" t="s">
        <v>276</v>
      </c>
      <c r="J99">
        <f>COUNT(N99:AZ99)-COUNT(R99,V99,Z99,AB99,AE99,AH99)</f>
        <v>4</v>
      </c>
      <c r="K99" s="3">
        <f>LOOKUP(1E+100,M99:CG99)</f>
        <v>2027.6432701631811</v>
      </c>
      <c r="L99" s="5"/>
      <c r="M99" s="3">
        <v>2000</v>
      </c>
      <c r="N99" s="3">
        <v>2030.9225288577634</v>
      </c>
      <c r="Q99" s="3">
        <v>1963.2113211477995</v>
      </c>
      <c r="AC99" s="3">
        <v>2035.852341892594</v>
      </c>
      <c r="AM99" s="3">
        <v>2027.6432701631811</v>
      </c>
      <c r="BA99"/>
      <c r="BB99"/>
      <c r="BC99"/>
      <c r="BD99"/>
      <c r="BE99"/>
      <c r="BF99"/>
      <c r="BG99"/>
    </row>
    <row r="100" spans="1:59" s="3" customFormat="1" x14ac:dyDescent="0.3">
      <c r="A100" s="5">
        <v>3</v>
      </c>
      <c r="B100" s="3" t="str">
        <f>LEFT(G100,1)</f>
        <v>G</v>
      </c>
      <c r="C100" s="3">
        <f>IF(E100=E99,C99+1,1)</f>
        <v>11</v>
      </c>
      <c r="D100" s="3">
        <f>IF(K100=K99,D99,C100)</f>
        <v>11</v>
      </c>
      <c r="E100" s="3">
        <f>10+VALUE(RIGHT(LEFT(G100,3),1))</f>
        <v>13</v>
      </c>
      <c r="F100" s="3" t="str">
        <f>RIGHT(G100,2) &amp; IF(A100&lt;2,"x","")</f>
        <v>PM</v>
      </c>
      <c r="G100" t="s">
        <v>277</v>
      </c>
      <c r="H100" t="s">
        <v>124</v>
      </c>
      <c r="I100" t="s">
        <v>278</v>
      </c>
      <c r="J100">
        <f>COUNT(N100:AZ100)-COUNT(R100,V100,Z100,AB100,AE100,AH100)</f>
        <v>4</v>
      </c>
      <c r="K100" s="3">
        <f>LOOKUP(1E+100,M100:CG100)</f>
        <v>2003.1264259218469</v>
      </c>
      <c r="L100" s="5"/>
      <c r="M100" s="3">
        <v>2000</v>
      </c>
      <c r="N100" s="3">
        <v>2036.7638373793</v>
      </c>
      <c r="Q100" s="3">
        <v>2016.2371720965621</v>
      </c>
      <c r="AC100" s="3">
        <v>1933.5124318299979</v>
      </c>
      <c r="AM100" s="3">
        <v>2003.1264259218469</v>
      </c>
      <c r="BA100"/>
      <c r="BB100"/>
      <c r="BC100"/>
      <c r="BD100"/>
      <c r="BE100"/>
      <c r="BF100"/>
      <c r="BG100"/>
    </row>
    <row r="101" spans="1:59" s="3" customFormat="1" x14ac:dyDescent="0.3">
      <c r="A101" s="5">
        <v>2</v>
      </c>
      <c r="B101" s="3" t="str">
        <f>LEFT(G101,1)</f>
        <v>G</v>
      </c>
      <c r="C101" s="3">
        <f>IF(E101=E100,C100+1,1)</f>
        <v>12</v>
      </c>
      <c r="D101" s="3">
        <f>IF(K101=K100,D100,C101)</f>
        <v>12</v>
      </c>
      <c r="E101" s="3">
        <f>10+VALUE(RIGHT(LEFT(G101,3),1))</f>
        <v>13</v>
      </c>
      <c r="F101" s="3" t="str">
        <f>RIGHT(G101,2) &amp; IF(A101&lt;2,"x","")</f>
        <v>PM</v>
      </c>
      <c r="G101" t="s">
        <v>279</v>
      </c>
      <c r="H101" t="s">
        <v>41</v>
      </c>
      <c r="I101" t="s">
        <v>280</v>
      </c>
      <c r="J101">
        <f>COUNT(N101:AZ101)-COUNT(R101,V101,Z101,AB101,AE101,AH101)</f>
        <v>3</v>
      </c>
      <c r="K101" s="3">
        <f>LOOKUP(1E+100,M101:CG101)</f>
        <v>1951.9339027905535</v>
      </c>
      <c r="L101" s="5"/>
      <c r="M101" s="3">
        <v>2000</v>
      </c>
      <c r="N101" s="3">
        <v>1973.5762621265164</v>
      </c>
      <c r="Q101" s="3">
        <v>2008.8423070034196</v>
      </c>
      <c r="AM101" s="3">
        <v>1951.9339027905535</v>
      </c>
      <c r="BA101"/>
      <c r="BB101"/>
      <c r="BC101"/>
      <c r="BD101"/>
      <c r="BE101"/>
      <c r="BF101"/>
      <c r="BG101"/>
    </row>
    <row r="102" spans="1:59" s="3" customFormat="1" x14ac:dyDescent="0.3">
      <c r="A102" s="5">
        <v>3</v>
      </c>
      <c r="B102" s="3" t="str">
        <f>LEFT(G102,1)</f>
        <v>G</v>
      </c>
      <c r="C102" s="3">
        <f>IF(E102=E101,C101+1,1)</f>
        <v>13</v>
      </c>
      <c r="D102" s="3">
        <f>IF(K102=K101,D101,C102)</f>
        <v>13</v>
      </c>
      <c r="E102" s="3">
        <f>10+VALUE(RIGHT(LEFT(G102,3),1))</f>
        <v>13</v>
      </c>
      <c r="F102" s="3" t="str">
        <f>RIGHT(G102,2) &amp; IF(A102&lt;2,"x","")</f>
        <v>PM</v>
      </c>
      <c r="G102" t="s">
        <v>281</v>
      </c>
      <c r="H102" t="s">
        <v>124</v>
      </c>
      <c r="I102" t="s">
        <v>282</v>
      </c>
      <c r="J102">
        <f>COUNT(N102:AZ102)-COUNT(R102,V102,Z102,AB102,AE102,AH102)</f>
        <v>4</v>
      </c>
      <c r="K102" s="3">
        <f>LOOKUP(1E+100,M102:CG102)</f>
        <v>1932.2275741931394</v>
      </c>
      <c r="L102" s="5"/>
      <c r="M102" s="3">
        <v>2000</v>
      </c>
      <c r="N102" s="3">
        <v>1931.8795875572964</v>
      </c>
      <c r="Q102" s="3">
        <v>1862.8062247279186</v>
      </c>
      <c r="AC102" s="3">
        <v>1929.9479207639367</v>
      </c>
      <c r="AM102" s="3">
        <v>1932.2275741931394</v>
      </c>
      <c r="BA102"/>
      <c r="BB102"/>
      <c r="BC102"/>
      <c r="BD102"/>
      <c r="BE102"/>
      <c r="BF102"/>
      <c r="BG102"/>
    </row>
    <row r="103" spans="1:59" s="3" customFormat="1" x14ac:dyDescent="0.3">
      <c r="A103" s="5" t="s">
        <v>2</v>
      </c>
      <c r="B103" s="3" t="str">
        <f>LEFT(G103,1)</f>
        <v>G</v>
      </c>
      <c r="C103" s="3">
        <f>IF(E103=E102,C102+1,1)</f>
        <v>14</v>
      </c>
      <c r="D103" s="3">
        <f>IF(K103=K102,D102,C103)</f>
        <v>14</v>
      </c>
      <c r="E103" s="3">
        <f>10+VALUE(RIGHT(LEFT(G103,3),1))</f>
        <v>13</v>
      </c>
      <c r="F103" s="3" t="str">
        <f>RIGHT(G103,2) &amp; IF(A103&lt;2,"x","")</f>
        <v>PM</v>
      </c>
      <c r="G103" t="s">
        <v>283</v>
      </c>
      <c r="H103" t="s">
        <v>86</v>
      </c>
      <c r="I103" t="s">
        <v>284</v>
      </c>
      <c r="J103">
        <f>COUNT(N103:AZ103)-COUNT(R103,V103,Z103,AB103,AE103,AH103)</f>
        <v>2</v>
      </c>
      <c r="K103" s="3">
        <f>LOOKUP(1E+100,M103:CG103)</f>
        <v>1931.4678065695027</v>
      </c>
      <c r="L103" s="5"/>
      <c r="M103" s="3">
        <v>2000</v>
      </c>
      <c r="Q103" s="3">
        <v>1972.5788589017975</v>
      </c>
      <c r="AM103" s="3">
        <v>1931.4678065695027</v>
      </c>
      <c r="BA103"/>
      <c r="BB103"/>
      <c r="BC103"/>
      <c r="BD103"/>
      <c r="BE103"/>
      <c r="BF103"/>
      <c r="BG103"/>
    </row>
    <row r="104" spans="1:59" s="3" customFormat="1" x14ac:dyDescent="0.3">
      <c r="A104" s="5" t="s">
        <v>2</v>
      </c>
      <c r="B104" s="3" t="str">
        <f>LEFT(G104,1)</f>
        <v>G</v>
      </c>
      <c r="C104" s="3">
        <f>IF(E104=E103,C103+1,1)</f>
        <v>15</v>
      </c>
      <c r="D104" s="3">
        <f>IF(K104=K103,D103,C104)</f>
        <v>15</v>
      </c>
      <c r="E104" s="3">
        <f>10+VALUE(RIGHT(LEFT(G104,3),1))</f>
        <v>13</v>
      </c>
      <c r="F104" s="3" t="str">
        <f>RIGHT(G104,2) &amp; IF(A104&lt;2,"x","")</f>
        <v>PM</v>
      </c>
      <c r="G104" t="s">
        <v>285</v>
      </c>
      <c r="H104" t="s">
        <v>69</v>
      </c>
      <c r="I104" t="s">
        <v>286</v>
      </c>
      <c r="J104">
        <f>COUNT(N104:AZ104)-COUNT(R104,V104,Z104,AB104,AE104,AH104)</f>
        <v>2</v>
      </c>
      <c r="K104" s="3">
        <f>LOOKUP(1E+100,M104:CG104)</f>
        <v>1930.6178723429005</v>
      </c>
      <c r="L104" s="5"/>
      <c r="M104" s="3">
        <v>2000</v>
      </c>
      <c r="AC104" s="3">
        <v>1954.4494749244252</v>
      </c>
      <c r="AM104" s="3">
        <v>1930.6178723429005</v>
      </c>
      <c r="BA104"/>
      <c r="BB104"/>
      <c r="BC104"/>
      <c r="BD104"/>
      <c r="BE104"/>
      <c r="BF104"/>
      <c r="BG104"/>
    </row>
    <row r="105" spans="1:59" s="3" customFormat="1" x14ac:dyDescent="0.3">
      <c r="A105" s="5">
        <v>4</v>
      </c>
      <c r="B105" s="3" t="str">
        <f>LEFT(G105,1)</f>
        <v>G</v>
      </c>
      <c r="C105" s="3">
        <f>IF(E105=E104,C104+1,1)</f>
        <v>16</v>
      </c>
      <c r="D105" s="3">
        <f>IF(K105=K104,D104,C105)</f>
        <v>16</v>
      </c>
      <c r="E105" s="3">
        <f>10+VALUE(RIGHT(LEFT(G105,3),1))</f>
        <v>13</v>
      </c>
      <c r="F105" s="3" t="str">
        <f>RIGHT(G105,2) &amp; IF(A105&lt;2,"x","")</f>
        <v>PM</v>
      </c>
      <c r="G105" t="s">
        <v>287</v>
      </c>
      <c r="H105" t="s">
        <v>182</v>
      </c>
      <c r="I105" t="s">
        <v>288</v>
      </c>
      <c r="J105">
        <f>COUNT(N105:AZ105)-COUNT(R105,V105,Z105,AB105,AE105,AH105)</f>
        <v>5</v>
      </c>
      <c r="K105" s="3">
        <f>LOOKUP(1E+100,M105:CG105)</f>
        <v>1925.2489571125852</v>
      </c>
      <c r="L105" s="5"/>
      <c r="M105" s="3">
        <v>2000</v>
      </c>
      <c r="N105" s="3">
        <v>1992.0858317995303</v>
      </c>
      <c r="U105" s="3">
        <v>1969.2649858550274</v>
      </c>
      <c r="Y105" s="3">
        <v>2026.200050207176</v>
      </c>
      <c r="AH105" s="3">
        <v>1975.8196728460246</v>
      </c>
      <c r="AK105" s="3">
        <v>1984.6094983453631</v>
      </c>
      <c r="AL105" s="3">
        <v>1925.2489571125852</v>
      </c>
      <c r="BA105"/>
      <c r="BB105"/>
      <c r="BC105"/>
      <c r="BD105"/>
      <c r="BE105"/>
      <c r="BF105"/>
      <c r="BG105"/>
    </row>
    <row r="106" spans="1:59" s="3" customFormat="1" x14ac:dyDescent="0.3">
      <c r="A106" s="5">
        <v>4</v>
      </c>
      <c r="B106" s="3" t="str">
        <f>LEFT(G106,1)</f>
        <v>G</v>
      </c>
      <c r="C106" s="3">
        <f>IF(E106=E105,C105+1,1)</f>
        <v>17</v>
      </c>
      <c r="D106" s="3">
        <f>IF(K106=K105,D105,C106)</f>
        <v>17</v>
      </c>
      <c r="E106" s="3">
        <f>10+VALUE(RIGHT(LEFT(G106,3),1))</f>
        <v>13</v>
      </c>
      <c r="F106" s="3" t="str">
        <f>RIGHT(G106,2) &amp; IF(A106&lt;2,"x","")</f>
        <v>PM</v>
      </c>
      <c r="G106" t="s">
        <v>289</v>
      </c>
      <c r="H106" t="s">
        <v>192</v>
      </c>
      <c r="I106" t="s">
        <v>290</v>
      </c>
      <c r="J106">
        <f>COUNT(N106:AZ106)-COUNT(R106,V106,Z106,AB106,AE106,AH106)</f>
        <v>5</v>
      </c>
      <c r="K106" s="3">
        <f>LOOKUP(1E+100,M106:CG106)</f>
        <v>1919.0043272785799</v>
      </c>
      <c r="L106" s="5"/>
      <c r="M106" s="3">
        <v>1600</v>
      </c>
      <c r="S106" s="3">
        <v>1673.3996421203597</v>
      </c>
      <c r="W106" s="3">
        <v>1735.2843338057728</v>
      </c>
      <c r="AA106" s="3">
        <v>1842.9761528265617</v>
      </c>
      <c r="AF106" s="3">
        <v>1823.0852337591357</v>
      </c>
      <c r="AM106" s="3">
        <v>1919.0043272785799</v>
      </c>
      <c r="BA106"/>
      <c r="BB106"/>
      <c r="BC106"/>
      <c r="BD106"/>
      <c r="BE106"/>
      <c r="BF106"/>
      <c r="BG106"/>
    </row>
    <row r="107" spans="1:59" s="3" customFormat="1" x14ac:dyDescent="0.3">
      <c r="A107" s="5">
        <v>2</v>
      </c>
      <c r="B107" s="3" t="str">
        <f>LEFT(G107,1)</f>
        <v>G</v>
      </c>
      <c r="C107" s="3">
        <f>IF(E107=E106,C106+1,1)</f>
        <v>18</v>
      </c>
      <c r="D107" s="3">
        <f>IF(K107=K106,D106,C107)</f>
        <v>18</v>
      </c>
      <c r="E107" s="3">
        <f>10+VALUE(RIGHT(LEFT(G107,3),1))</f>
        <v>13</v>
      </c>
      <c r="F107" s="3" t="str">
        <f>RIGHT(G107,2) &amp; IF(A107&lt;2,"x","")</f>
        <v>PM</v>
      </c>
      <c r="G107" t="s">
        <v>291</v>
      </c>
      <c r="H107" t="s">
        <v>159</v>
      </c>
      <c r="I107" t="s">
        <v>292</v>
      </c>
      <c r="J107">
        <f>COUNT(N107:AZ107)-COUNT(R107,V107,Z107,AB107,AE107,AH107)</f>
        <v>2</v>
      </c>
      <c r="K107" s="3">
        <f>LOOKUP(1E+100,M107:CG107)</f>
        <v>1916.3665283170285</v>
      </c>
      <c r="L107" s="5"/>
      <c r="M107" s="3">
        <v>2000</v>
      </c>
      <c r="Q107" s="3">
        <v>1969.5914633860934</v>
      </c>
      <c r="U107" s="3">
        <v>1916.3665283170285</v>
      </c>
      <c r="BA107"/>
      <c r="BB107"/>
      <c r="BC107"/>
      <c r="BD107"/>
      <c r="BE107"/>
      <c r="BF107"/>
      <c r="BG107"/>
    </row>
    <row r="108" spans="1:59" s="3" customFormat="1" x14ac:dyDescent="0.3">
      <c r="A108" s="5">
        <v>3</v>
      </c>
      <c r="B108" s="3" t="str">
        <f>LEFT(G108,1)</f>
        <v>G</v>
      </c>
      <c r="C108" s="3">
        <f>IF(E108=E107,C107+1,1)</f>
        <v>19</v>
      </c>
      <c r="D108" s="3">
        <f>IF(K108=K107,D107,C108)</f>
        <v>19</v>
      </c>
      <c r="E108" s="3">
        <f>10+VALUE(RIGHT(LEFT(G108,3),1))</f>
        <v>13</v>
      </c>
      <c r="F108" s="3" t="str">
        <f>RIGHT(G108,2) &amp; IF(A108&lt;2,"x","")</f>
        <v>PM</v>
      </c>
      <c r="G108" t="s">
        <v>293</v>
      </c>
      <c r="H108" t="s">
        <v>47</v>
      </c>
      <c r="I108" t="s">
        <v>294</v>
      </c>
      <c r="J108">
        <f>COUNT(N108:AZ108)-COUNT(R108,V108,Z108,AB108,AE108,AH108)</f>
        <v>4</v>
      </c>
      <c r="K108" s="3">
        <f>LOOKUP(1E+100,M108:CG108)</f>
        <v>1898.9763842262939</v>
      </c>
      <c r="L108" s="5"/>
      <c r="M108" s="3">
        <v>2000</v>
      </c>
      <c r="N108" s="3">
        <v>1929.2126886560286</v>
      </c>
      <c r="Q108" s="3">
        <v>1907.5240143414208</v>
      </c>
      <c r="AC108" s="3">
        <v>1932.8039811563647</v>
      </c>
      <c r="AM108" s="3">
        <v>1898.9763842262939</v>
      </c>
      <c r="BA108"/>
      <c r="BB108"/>
      <c r="BC108"/>
      <c r="BD108"/>
      <c r="BE108"/>
      <c r="BF108"/>
      <c r="BG108"/>
    </row>
    <row r="109" spans="1:59" s="3" customFormat="1" x14ac:dyDescent="0.3">
      <c r="A109" s="5">
        <v>2</v>
      </c>
      <c r="B109" s="3" t="str">
        <f>LEFT(G109,1)</f>
        <v>G</v>
      </c>
      <c r="C109" s="3">
        <f>IF(E109=E108,C108+1,1)</f>
        <v>20</v>
      </c>
      <c r="D109" s="3">
        <f>IF(K109=K108,D108,C109)</f>
        <v>20</v>
      </c>
      <c r="E109" s="3">
        <f>10+VALUE(RIGHT(LEFT(G109,3),1))</f>
        <v>13</v>
      </c>
      <c r="F109" s="3" t="str">
        <f>RIGHT(G109,2) &amp; IF(A109&lt;2,"x","")</f>
        <v>PM</v>
      </c>
      <c r="G109" t="s">
        <v>295</v>
      </c>
      <c r="H109" t="s">
        <v>133</v>
      </c>
      <c r="I109" t="s">
        <v>296</v>
      </c>
      <c r="J109">
        <f>COUNT(N109:AZ109)-COUNT(R109,V109,Z109,AB109,AE109,AH109)</f>
        <v>2</v>
      </c>
      <c r="K109" s="3">
        <f>LOOKUP(1E+100,M109:CG109)</f>
        <v>1896.5137642156867</v>
      </c>
      <c r="L109" s="5"/>
      <c r="M109" s="3">
        <v>1700</v>
      </c>
      <c r="O109" s="3">
        <v>1784.4889613604996</v>
      </c>
      <c r="U109" s="3">
        <v>1896.5137642156867</v>
      </c>
      <c r="BA109"/>
      <c r="BB109"/>
      <c r="BC109"/>
      <c r="BD109"/>
      <c r="BE109"/>
      <c r="BF109"/>
      <c r="BG109"/>
    </row>
    <row r="110" spans="1:59" s="3" customFormat="1" x14ac:dyDescent="0.3">
      <c r="A110" s="5">
        <v>6</v>
      </c>
      <c r="B110" s="3" t="str">
        <f>LEFT(G110,1)</f>
        <v>G</v>
      </c>
      <c r="C110" s="3">
        <f>IF(E110=E109,C109+1,1)</f>
        <v>21</v>
      </c>
      <c r="D110" s="3">
        <f>IF(K110=K109,D109,C110)</f>
        <v>21</v>
      </c>
      <c r="E110" s="3">
        <f>10+VALUE(RIGHT(LEFT(G110,3),1))</f>
        <v>13</v>
      </c>
      <c r="F110" s="3" t="str">
        <f>RIGHT(G110,2) &amp; IF(A110&lt;2,"x","")</f>
        <v>PM</v>
      </c>
      <c r="G110" t="s">
        <v>297</v>
      </c>
      <c r="H110" t="s">
        <v>182</v>
      </c>
      <c r="I110" t="s">
        <v>298</v>
      </c>
      <c r="J110">
        <f>COUNT(N110:AZ110)-COUNT(R110,V110,Z110,AB110,AE110,AH110)</f>
        <v>6</v>
      </c>
      <c r="K110" s="3">
        <f>LOOKUP(1E+100,M110:CG110)</f>
        <v>1890.8500940827719</v>
      </c>
      <c r="L110" s="5"/>
      <c r="M110" s="3">
        <v>1666.6666666666667</v>
      </c>
      <c r="O110" s="3">
        <v>1727.5471360131612</v>
      </c>
      <c r="S110" s="3">
        <v>1813.3469072180785</v>
      </c>
      <c r="U110" s="3">
        <v>1856.6934924648072</v>
      </c>
      <c r="W110" s="3">
        <v>1870.5784846145114</v>
      </c>
      <c r="AF110" s="3">
        <v>1859.3815260720605</v>
      </c>
      <c r="AK110" s="3">
        <v>1890.8500940827719</v>
      </c>
      <c r="BA110"/>
      <c r="BB110"/>
      <c r="BC110"/>
      <c r="BD110"/>
      <c r="BE110"/>
      <c r="BF110"/>
      <c r="BG110"/>
    </row>
    <row r="111" spans="1:59" s="3" customFormat="1" x14ac:dyDescent="0.3">
      <c r="A111" s="5">
        <v>5</v>
      </c>
      <c r="B111" s="3" t="str">
        <f>LEFT(G111,1)</f>
        <v>G</v>
      </c>
      <c r="C111" s="3">
        <f>IF(E111=E110,C110+1,1)</f>
        <v>22</v>
      </c>
      <c r="D111" s="3">
        <f>IF(K111=K110,D110,C111)</f>
        <v>22</v>
      </c>
      <c r="E111" s="3">
        <f>10+VALUE(RIGHT(LEFT(G111,3),1))</f>
        <v>13</v>
      </c>
      <c r="F111" s="3" t="str">
        <f>RIGHT(G111,2) &amp; IF(A111&lt;2,"x","")</f>
        <v>PM</v>
      </c>
      <c r="G111" t="s">
        <v>299</v>
      </c>
      <c r="H111" t="s">
        <v>300</v>
      </c>
      <c r="I111" t="s">
        <v>301</v>
      </c>
      <c r="J111">
        <f>COUNT(N111:AZ111)-COUNT(R111,V111,Z111,AB111,AE111,AH111)</f>
        <v>6</v>
      </c>
      <c r="K111" s="3">
        <f>LOOKUP(1E+100,M111:CG111)</f>
        <v>1847.3153583943874</v>
      </c>
      <c r="L111" s="5"/>
      <c r="M111" s="3">
        <v>1600</v>
      </c>
      <c r="O111" s="3">
        <v>1632.5393084875252</v>
      </c>
      <c r="S111" s="3">
        <v>1705.8636761824807</v>
      </c>
      <c r="W111" s="3">
        <v>1817.6949824368901</v>
      </c>
      <c r="AA111" s="3">
        <v>1817.6718492620589</v>
      </c>
      <c r="AF111" s="3">
        <v>1802.6673061669721</v>
      </c>
      <c r="AM111" s="3">
        <v>1847.3153583943874</v>
      </c>
      <c r="BA111"/>
      <c r="BB111"/>
      <c r="BC111"/>
      <c r="BD111"/>
      <c r="BE111"/>
      <c r="BF111"/>
      <c r="BG111"/>
    </row>
    <row r="112" spans="1:59" s="3" customFormat="1" x14ac:dyDescent="0.3">
      <c r="A112" s="5">
        <v>5</v>
      </c>
      <c r="B112" s="3" t="str">
        <f>LEFT(G112,1)</f>
        <v>G</v>
      </c>
      <c r="C112" s="3">
        <f>IF(E112=E111,C111+1,1)</f>
        <v>23</v>
      </c>
      <c r="D112" s="3">
        <f>IF(K112=K111,D111,C112)</f>
        <v>23</v>
      </c>
      <c r="E112" s="3">
        <f>10+VALUE(RIGHT(LEFT(G112,3),1))</f>
        <v>13</v>
      </c>
      <c r="F112" s="3" t="str">
        <f>RIGHT(G112,2) &amp; IF(A112&lt;2,"x","")</f>
        <v>PM</v>
      </c>
      <c r="G112" t="s">
        <v>302</v>
      </c>
      <c r="H112" t="s">
        <v>222</v>
      </c>
      <c r="I112" t="s">
        <v>303</v>
      </c>
      <c r="J112">
        <f>COUNT(N112:AZ112)-COUNT(R112,V112,Z112,AB112,AE112,AH112)</f>
        <v>6</v>
      </c>
      <c r="K112" s="3">
        <f>LOOKUP(1E+100,M112:CG112)</f>
        <v>1842.9919638867975</v>
      </c>
      <c r="L112" s="5"/>
      <c r="M112" s="3">
        <v>2000</v>
      </c>
      <c r="N112" s="3">
        <v>1939.7907950875754</v>
      </c>
      <c r="Q112" s="3">
        <v>1959.848466985967</v>
      </c>
      <c r="U112" s="3">
        <v>1935.125706547974</v>
      </c>
      <c r="AC112" s="3">
        <v>1882.0522706692766</v>
      </c>
      <c r="AK112" s="3">
        <v>1848.2925505699343</v>
      </c>
      <c r="AM112" s="3">
        <v>1842.9919638867975</v>
      </c>
      <c r="BA112"/>
      <c r="BB112"/>
      <c r="BC112"/>
      <c r="BD112"/>
      <c r="BE112"/>
      <c r="BF112"/>
      <c r="BG112"/>
    </row>
    <row r="113" spans="1:59" s="3" customFormat="1" x14ac:dyDescent="0.3">
      <c r="A113" s="5">
        <v>2</v>
      </c>
      <c r="B113" s="3" t="str">
        <f>LEFT(G113,1)</f>
        <v>G</v>
      </c>
      <c r="C113" s="3">
        <f>IF(E113=E112,C112+1,1)</f>
        <v>24</v>
      </c>
      <c r="D113" s="3">
        <f>IF(K113=K112,D112,C113)</f>
        <v>24</v>
      </c>
      <c r="E113" s="3">
        <f>10+VALUE(RIGHT(LEFT(G113,3),1))</f>
        <v>13</v>
      </c>
      <c r="F113" s="3" t="str">
        <f>RIGHT(G113,2) &amp; IF(A113&lt;2,"x","")</f>
        <v>PM</v>
      </c>
      <c r="G113" t="s">
        <v>304</v>
      </c>
      <c r="H113" t="s">
        <v>41</v>
      </c>
      <c r="I113" t="s">
        <v>305</v>
      </c>
      <c r="J113">
        <f>COUNT(N113:AZ113)-COUNT(R113,V113,Z113,AB113,AE113,AH113)</f>
        <v>3</v>
      </c>
      <c r="K113" s="3">
        <f>LOOKUP(1E+100,M113:CG113)</f>
        <v>1838.8544764236303</v>
      </c>
      <c r="L113" s="5"/>
      <c r="M113" s="3">
        <v>2000</v>
      </c>
      <c r="N113" s="3">
        <v>1907.0203791015695</v>
      </c>
      <c r="Q113" s="3">
        <v>1864.0608289823333</v>
      </c>
      <c r="Z113" s="3">
        <v>1872.5104744338591</v>
      </c>
      <c r="AM113" s="3">
        <v>1838.8544764236303</v>
      </c>
      <c r="BA113"/>
      <c r="BB113"/>
      <c r="BC113"/>
      <c r="BD113"/>
      <c r="BE113"/>
      <c r="BF113"/>
      <c r="BG113"/>
    </row>
    <row r="114" spans="1:59" s="3" customFormat="1" x14ac:dyDescent="0.3">
      <c r="A114" s="5">
        <v>3</v>
      </c>
      <c r="B114" s="3" t="str">
        <f>LEFT(G114,1)</f>
        <v>G</v>
      </c>
      <c r="C114" s="3">
        <f>IF(E114=E113,C113+1,1)</f>
        <v>25</v>
      </c>
      <c r="D114" s="3">
        <f>IF(K114=K113,D113,C114)</f>
        <v>25</v>
      </c>
      <c r="E114" s="3">
        <f>10+VALUE(RIGHT(LEFT(G114,3),1))</f>
        <v>13</v>
      </c>
      <c r="F114" s="3" t="str">
        <f>RIGHT(G114,2) &amp; IF(A114&lt;2,"x","")</f>
        <v>PM</v>
      </c>
      <c r="G114" t="s">
        <v>306</v>
      </c>
      <c r="H114" t="s">
        <v>38</v>
      </c>
      <c r="I114" t="s">
        <v>307</v>
      </c>
      <c r="J114">
        <f>COUNT(N114:AZ114)-COUNT(R114,V114,Z114,AB114,AE114,AH114)</f>
        <v>4</v>
      </c>
      <c r="K114" s="3">
        <f>LOOKUP(1E+100,M114:CG114)</f>
        <v>1836.7743467740727</v>
      </c>
      <c r="L114" s="5"/>
      <c r="M114" s="3">
        <v>1600</v>
      </c>
      <c r="O114" s="3">
        <v>1736.6897438970977</v>
      </c>
      <c r="S114" s="3">
        <v>1785.9250782720712</v>
      </c>
      <c r="AC114" s="3">
        <v>1820.1720129947983</v>
      </c>
      <c r="AM114" s="3">
        <v>1836.7743467740727</v>
      </c>
      <c r="BA114"/>
      <c r="BB114"/>
      <c r="BC114"/>
      <c r="BD114"/>
      <c r="BE114"/>
      <c r="BF114"/>
      <c r="BG114"/>
    </row>
    <row r="115" spans="1:59" s="3" customFormat="1" x14ac:dyDescent="0.3">
      <c r="A115" s="5">
        <v>2</v>
      </c>
      <c r="B115" s="3" t="str">
        <f>LEFT(G115,1)</f>
        <v>G</v>
      </c>
      <c r="C115" s="3">
        <f>IF(E115=E114,C114+1,1)</f>
        <v>26</v>
      </c>
      <c r="D115" s="3">
        <f>IF(K115=K114,D114,C115)</f>
        <v>26</v>
      </c>
      <c r="E115" s="3">
        <f>10+VALUE(RIGHT(LEFT(G115,3),1))</f>
        <v>13</v>
      </c>
      <c r="F115" s="3" t="str">
        <f>RIGHT(G115,2) &amp; IF(A115&lt;2,"x","")</f>
        <v>PM</v>
      </c>
      <c r="G115" t="s">
        <v>308</v>
      </c>
      <c r="H115" t="s">
        <v>44</v>
      </c>
      <c r="I115" t="s">
        <v>309</v>
      </c>
      <c r="J115">
        <f>COUNT(N115:AZ115)-COUNT(R115,V115,Z115,AB115,AE115,AH115)</f>
        <v>2</v>
      </c>
      <c r="K115" s="3">
        <f>LOOKUP(1E+100,M115:CG115)</f>
        <v>1812.9859765399003</v>
      </c>
      <c r="L115" s="5"/>
      <c r="M115" s="3">
        <v>1600</v>
      </c>
      <c r="AA115" s="3">
        <v>1724.7665948668446</v>
      </c>
      <c r="AF115" s="3">
        <v>1812.9859765399003</v>
      </c>
      <c r="BA115"/>
      <c r="BB115"/>
      <c r="BC115"/>
      <c r="BD115"/>
      <c r="BE115"/>
      <c r="BF115"/>
      <c r="BG115"/>
    </row>
    <row r="116" spans="1:59" s="3" customFormat="1" x14ac:dyDescent="0.3">
      <c r="A116" s="5">
        <v>5</v>
      </c>
      <c r="B116" s="3" t="str">
        <f>LEFT(G116,1)</f>
        <v>G</v>
      </c>
      <c r="C116" s="3">
        <f>IF(E116=E115,C115+1,1)</f>
        <v>27</v>
      </c>
      <c r="D116" s="3">
        <f>IF(K116=K115,D115,C116)</f>
        <v>27</v>
      </c>
      <c r="E116" s="3">
        <f>10+VALUE(RIGHT(LEFT(G116,3),1))</f>
        <v>13</v>
      </c>
      <c r="F116" s="3" t="str">
        <f>RIGHT(G116,2) &amp; IF(A116&lt;2,"x","")</f>
        <v>PM</v>
      </c>
      <c r="G116" t="s">
        <v>310</v>
      </c>
      <c r="H116" t="s">
        <v>127</v>
      </c>
      <c r="I116" t="s">
        <v>311</v>
      </c>
      <c r="J116">
        <f>COUNT(N116:AZ116)-COUNT(R116,V116,Z116,AB116,AE116,AH116)</f>
        <v>6</v>
      </c>
      <c r="K116" s="3">
        <f>LOOKUP(1E+100,M116:CG116)</f>
        <v>1805.9910994385946</v>
      </c>
      <c r="L116" s="5"/>
      <c r="M116" s="3">
        <v>1880</v>
      </c>
      <c r="O116" s="3">
        <v>1842.0424887331403</v>
      </c>
      <c r="U116" s="3">
        <v>1849.7956779240096</v>
      </c>
      <c r="AA116" s="3">
        <v>1889.1076005415359</v>
      </c>
      <c r="AF116" s="3">
        <v>1856.3797930672135</v>
      </c>
      <c r="AK116" s="3">
        <v>1816.2017121171739</v>
      </c>
      <c r="AM116" s="3">
        <v>1805.9910994385946</v>
      </c>
      <c r="BA116"/>
      <c r="BB116"/>
      <c r="BC116"/>
      <c r="BD116"/>
      <c r="BE116"/>
      <c r="BF116"/>
      <c r="BG116"/>
    </row>
    <row r="117" spans="1:59" s="3" customFormat="1" x14ac:dyDescent="0.3">
      <c r="A117" s="5">
        <v>4</v>
      </c>
      <c r="B117" s="3" t="str">
        <f>LEFT(G117,1)</f>
        <v>G</v>
      </c>
      <c r="C117" s="3">
        <f>IF(E117=E116,C116+1,1)</f>
        <v>28</v>
      </c>
      <c r="D117" s="3">
        <f>IF(K117=K116,D116,C117)</f>
        <v>28</v>
      </c>
      <c r="E117" s="3">
        <f>10+VALUE(RIGHT(LEFT(G117,3),1))</f>
        <v>13</v>
      </c>
      <c r="F117" s="3" t="str">
        <f>RIGHT(G117,2) &amp; IF(A117&lt;2,"x","")</f>
        <v>PM</v>
      </c>
      <c r="G117" t="s">
        <v>312</v>
      </c>
      <c r="H117" t="s">
        <v>197</v>
      </c>
      <c r="I117" t="s">
        <v>313</v>
      </c>
      <c r="J117">
        <f>COUNT(N117:AZ117)-COUNT(R117,V117,Z117,AB117,AE117,AH117)</f>
        <v>5</v>
      </c>
      <c r="K117" s="3">
        <f>LOOKUP(1E+100,M117:CG117)</f>
        <v>1767.2232830944045</v>
      </c>
      <c r="L117" s="5"/>
      <c r="M117" s="3">
        <v>1600</v>
      </c>
      <c r="O117" s="3">
        <v>1593.9867574568775</v>
      </c>
      <c r="S117" s="3">
        <v>1607.5185718667697</v>
      </c>
      <c r="AA117" s="3">
        <v>1701.8974468657564</v>
      </c>
      <c r="AF117" s="3">
        <v>1731.9132004343958</v>
      </c>
      <c r="AM117" s="3">
        <v>1767.2232830944045</v>
      </c>
      <c r="BA117"/>
      <c r="BB117"/>
      <c r="BC117"/>
      <c r="BD117"/>
      <c r="BE117"/>
      <c r="BF117"/>
      <c r="BG117"/>
    </row>
    <row r="118" spans="1:59" s="3" customFormat="1" x14ac:dyDescent="0.3">
      <c r="A118" s="5">
        <v>4</v>
      </c>
      <c r="B118" s="3" t="str">
        <f>LEFT(G118,1)</f>
        <v>G</v>
      </c>
      <c r="C118" s="3">
        <f>IF(E118=E117,C117+1,1)</f>
        <v>29</v>
      </c>
      <c r="D118" s="3">
        <f>IF(K118=K117,D117,C118)</f>
        <v>29</v>
      </c>
      <c r="E118" s="3">
        <f>10+VALUE(RIGHT(LEFT(G118,3),1))</f>
        <v>13</v>
      </c>
      <c r="F118" s="3" t="str">
        <f>RIGHT(G118,2) &amp; IF(A118&lt;2,"x","")</f>
        <v>PM</v>
      </c>
      <c r="G118" t="s">
        <v>314</v>
      </c>
      <c r="H118" t="s">
        <v>124</v>
      </c>
      <c r="I118" t="s">
        <v>315</v>
      </c>
      <c r="J118">
        <f>COUNT(N118:AZ118)-COUNT(R118,V118,Z118,AB118,AE118,AH118)</f>
        <v>6</v>
      </c>
      <c r="K118" s="3">
        <f>LOOKUP(1E+100,M118:CG118)</f>
        <v>1759.7865782891629</v>
      </c>
      <c r="L118" s="5"/>
      <c r="M118" s="3">
        <v>1600</v>
      </c>
      <c r="O118" s="3">
        <v>1578.0864963520967</v>
      </c>
      <c r="W118" s="3">
        <v>1606.3835531921613</v>
      </c>
      <c r="AA118" s="3">
        <v>1723.5310967038722</v>
      </c>
      <c r="AF118" s="3">
        <v>1733.2600332028446</v>
      </c>
      <c r="AJ118" s="3">
        <v>1757.7566409580938</v>
      </c>
      <c r="AM118" s="3">
        <v>1759.7865782891629</v>
      </c>
      <c r="BA118"/>
      <c r="BB118"/>
      <c r="BC118"/>
      <c r="BD118"/>
      <c r="BE118"/>
      <c r="BF118"/>
      <c r="BG118"/>
    </row>
    <row r="119" spans="1:59" s="3" customFormat="1" x14ac:dyDescent="0.3">
      <c r="A119" s="5">
        <v>5</v>
      </c>
      <c r="B119" s="3" t="str">
        <f>LEFT(G119,1)</f>
        <v>G</v>
      </c>
      <c r="C119" s="3">
        <f>IF(E119=E118,C118+1,1)</f>
        <v>30</v>
      </c>
      <c r="D119" s="3">
        <f>IF(K119=K118,D118,C119)</f>
        <v>30</v>
      </c>
      <c r="E119" s="3">
        <f>10+VALUE(RIGHT(LEFT(G119,3),1))</f>
        <v>13</v>
      </c>
      <c r="F119" s="3" t="str">
        <f>RIGHT(G119,2) &amp; IF(A119&lt;2,"x","")</f>
        <v>PM</v>
      </c>
      <c r="G119" t="s">
        <v>316</v>
      </c>
      <c r="H119" t="s">
        <v>93</v>
      </c>
      <c r="I119" t="s">
        <v>317</v>
      </c>
      <c r="J119">
        <f>COUNT(N119:AZ119)-COUNT(R119,V119,Z119,AB119,AE119,AH119)</f>
        <v>6</v>
      </c>
      <c r="K119" s="3">
        <f>LOOKUP(1E+100,M119:CG119)</f>
        <v>1753.4743934151734</v>
      </c>
      <c r="L119" s="5"/>
      <c r="M119" s="3">
        <v>1600</v>
      </c>
      <c r="O119" s="3">
        <v>1602.0491731294057</v>
      </c>
      <c r="S119" s="3">
        <v>1714.2818862160295</v>
      </c>
      <c r="W119" s="3">
        <v>1742.5368768430633</v>
      </c>
      <c r="AA119" s="3">
        <v>1758.5583133260134</v>
      </c>
      <c r="AF119" s="3">
        <v>1792.3426940675249</v>
      </c>
      <c r="AM119" s="3">
        <v>1753.4743934151734</v>
      </c>
      <c r="BA119"/>
      <c r="BB119"/>
      <c r="BC119"/>
      <c r="BD119"/>
      <c r="BE119"/>
      <c r="BF119"/>
      <c r="BG119"/>
    </row>
    <row r="120" spans="1:59" s="3" customFormat="1" x14ac:dyDescent="0.3">
      <c r="A120" s="5">
        <v>4</v>
      </c>
      <c r="B120" s="3" t="str">
        <f>LEFT(G120,1)</f>
        <v>G</v>
      </c>
      <c r="C120" s="3">
        <f>IF(E120=E119,C119+1,1)</f>
        <v>31</v>
      </c>
      <c r="D120" s="3">
        <f>IF(K120=K119,D119,C120)</f>
        <v>31</v>
      </c>
      <c r="E120" s="3">
        <f>10+VALUE(RIGHT(LEFT(G120,3),1))</f>
        <v>13</v>
      </c>
      <c r="F120" s="3" t="str">
        <f>RIGHT(G120,2) &amp; IF(A120&lt;2,"x","")</f>
        <v>PM</v>
      </c>
      <c r="G120" t="s">
        <v>318</v>
      </c>
      <c r="H120" t="s">
        <v>165</v>
      </c>
      <c r="I120" t="s">
        <v>319</v>
      </c>
      <c r="J120">
        <f>COUNT(N120:AZ120)-COUNT(R120,V120,Z120,AB120,AE120,AH120)</f>
        <v>5</v>
      </c>
      <c r="K120" s="3">
        <f>LOOKUP(1E+100,M120:CG120)</f>
        <v>1748.3418408838411</v>
      </c>
      <c r="L120" s="5"/>
      <c r="M120" s="3">
        <v>1600</v>
      </c>
      <c r="O120" s="3">
        <v>1678.736015055722</v>
      </c>
      <c r="W120" s="3">
        <v>1697.8160389536447</v>
      </c>
      <c r="AA120" s="3">
        <v>1697.9361499224997</v>
      </c>
      <c r="AF120" s="3">
        <v>1681.1187812182475</v>
      </c>
      <c r="AM120" s="3">
        <v>1748.3418408838411</v>
      </c>
      <c r="BA120"/>
      <c r="BB120"/>
      <c r="BC120"/>
      <c r="BD120"/>
      <c r="BE120"/>
      <c r="BF120"/>
      <c r="BG120"/>
    </row>
    <row r="121" spans="1:59" s="3" customFormat="1" x14ac:dyDescent="0.3">
      <c r="A121" s="5">
        <v>4</v>
      </c>
      <c r="B121" s="3" t="str">
        <f>LEFT(G121,1)</f>
        <v>G</v>
      </c>
      <c r="C121" s="3">
        <f>IF(E121=E120,C120+1,1)</f>
        <v>32</v>
      </c>
      <c r="D121" s="3">
        <f>IF(K121=K120,D120,C121)</f>
        <v>32</v>
      </c>
      <c r="E121" s="3">
        <f>10+VALUE(RIGHT(LEFT(G121,3),1))</f>
        <v>13</v>
      </c>
      <c r="F121" s="3" t="str">
        <f>RIGHT(G121,2) &amp; IF(A121&lt;2,"x","")</f>
        <v>PM</v>
      </c>
      <c r="G121" t="s">
        <v>320</v>
      </c>
      <c r="H121" t="s">
        <v>200</v>
      </c>
      <c r="I121" t="s">
        <v>321</v>
      </c>
      <c r="J121">
        <f>COUNT(N121:AZ121)-COUNT(R121,V121,Z121,AB121,AE121,AH121)</f>
        <v>5</v>
      </c>
      <c r="K121" s="3">
        <f>LOOKUP(1E+100,M121:CG121)</f>
        <v>1744.8402991853161</v>
      </c>
      <c r="L121" s="5"/>
      <c r="M121" s="3">
        <v>1550</v>
      </c>
      <c r="O121" s="3">
        <v>1587.5221724754447</v>
      </c>
      <c r="S121" s="3">
        <v>1609.4590335260859</v>
      </c>
      <c r="U121" s="3">
        <v>1713.1253179696669</v>
      </c>
      <c r="W121" s="3">
        <v>1741.1081830950707</v>
      </c>
      <c r="AF121" s="3">
        <v>1744.8402991853161</v>
      </c>
      <c r="BA121"/>
      <c r="BB121"/>
      <c r="BC121"/>
      <c r="BD121"/>
      <c r="BE121"/>
      <c r="BF121"/>
      <c r="BG121"/>
    </row>
    <row r="122" spans="1:59" s="3" customFormat="1" x14ac:dyDescent="0.3">
      <c r="A122" s="5">
        <v>5</v>
      </c>
      <c r="B122" s="3" t="str">
        <f>LEFT(G122,1)</f>
        <v>G</v>
      </c>
      <c r="C122" s="3">
        <f>IF(E122=E121,C121+1,1)</f>
        <v>33</v>
      </c>
      <c r="D122" s="3">
        <f>IF(K122=K121,D121,C122)</f>
        <v>33</v>
      </c>
      <c r="E122" s="3">
        <f>10+VALUE(RIGHT(LEFT(G122,3),1))</f>
        <v>13</v>
      </c>
      <c r="F122" s="3" t="str">
        <f>RIGHT(G122,2) &amp; IF(A122&lt;2,"x","")</f>
        <v>PM</v>
      </c>
      <c r="G122" t="s">
        <v>322</v>
      </c>
      <c r="H122" t="s">
        <v>162</v>
      </c>
      <c r="I122" t="s">
        <v>323</v>
      </c>
      <c r="J122">
        <f>COUNT(N122:AZ122)-COUNT(R122,V122,Z122,AB122,AE122,AH122)</f>
        <v>6</v>
      </c>
      <c r="K122" s="3">
        <f>LOOKUP(1E+100,M122:CG122)</f>
        <v>1721.8750870454733</v>
      </c>
      <c r="L122" s="5"/>
      <c r="M122" s="3">
        <v>1680</v>
      </c>
      <c r="N122" s="3">
        <v>1716.9566427238037</v>
      </c>
      <c r="S122" s="3">
        <v>1665.3220124046129</v>
      </c>
      <c r="U122" s="3">
        <v>1684.2068743960342</v>
      </c>
      <c r="AA122" s="3">
        <v>1709.3083068601995</v>
      </c>
      <c r="AF122" s="3">
        <v>1722.5768899927534</v>
      </c>
      <c r="AM122" s="3">
        <v>1721.8750870454733</v>
      </c>
      <c r="BA122"/>
      <c r="BB122"/>
      <c r="BC122"/>
      <c r="BD122"/>
      <c r="BE122"/>
      <c r="BF122"/>
      <c r="BG122"/>
    </row>
    <row r="123" spans="1:59" s="3" customFormat="1" x14ac:dyDescent="0.3">
      <c r="A123" s="5">
        <v>3</v>
      </c>
      <c r="B123" s="3" t="str">
        <f>LEFT(G123,1)</f>
        <v>G</v>
      </c>
      <c r="C123" s="3">
        <f>IF(E123=E122,C122+1,1)</f>
        <v>34</v>
      </c>
      <c r="D123" s="3">
        <f>IF(K123=K122,D122,C123)</f>
        <v>34</v>
      </c>
      <c r="E123" s="3">
        <f>10+VALUE(RIGHT(LEFT(G123,3),1))</f>
        <v>13</v>
      </c>
      <c r="F123" s="3" t="str">
        <f>RIGHT(G123,2) &amp; IF(A123&lt;2,"x","")</f>
        <v>PM</v>
      </c>
      <c r="G123" t="s">
        <v>324</v>
      </c>
      <c r="H123" t="s">
        <v>168</v>
      </c>
      <c r="I123" t="s">
        <v>325</v>
      </c>
      <c r="J123">
        <f>COUNT(N123:AZ123)-COUNT(R123,V123,Z123,AB123,AE123,AH123)</f>
        <v>4</v>
      </c>
      <c r="K123" s="3">
        <f>LOOKUP(1E+100,M123:CG123)</f>
        <v>1710.916054881573</v>
      </c>
      <c r="L123" s="5"/>
      <c r="M123" s="3">
        <v>1733.3333333333333</v>
      </c>
      <c r="N123" s="3">
        <v>1722.290107005191</v>
      </c>
      <c r="W123" s="3">
        <v>1677.986676648972</v>
      </c>
      <c r="AA123" s="3">
        <v>1623.4976064761215</v>
      </c>
      <c r="AM123" s="3">
        <v>1710.916054881573</v>
      </c>
      <c r="BA123"/>
      <c r="BB123"/>
      <c r="BC123"/>
      <c r="BD123"/>
      <c r="BE123"/>
      <c r="BF123"/>
      <c r="BG123"/>
    </row>
    <row r="124" spans="1:59" s="3" customFormat="1" x14ac:dyDescent="0.3">
      <c r="A124" s="5">
        <v>2</v>
      </c>
      <c r="B124" s="3" t="str">
        <f>LEFT(G124,1)</f>
        <v>G</v>
      </c>
      <c r="C124" s="3">
        <f>IF(E124=E123,C123+1,1)</f>
        <v>35</v>
      </c>
      <c r="D124" s="3">
        <f>IF(K124=K123,D123,C124)</f>
        <v>35</v>
      </c>
      <c r="E124" s="3">
        <f>10+VALUE(RIGHT(LEFT(G124,3),1))</f>
        <v>13</v>
      </c>
      <c r="F124" s="3" t="str">
        <f>RIGHT(G124,2) &amp; IF(A124&lt;2,"x","")</f>
        <v>PM</v>
      </c>
      <c r="G124" t="s">
        <v>326</v>
      </c>
      <c r="H124" t="s">
        <v>44</v>
      </c>
      <c r="I124" t="s">
        <v>327</v>
      </c>
      <c r="J124">
        <f>COUNT(N124:AZ124)-COUNT(R124,V124,Z124,AB124,AE124,AH124)</f>
        <v>2</v>
      </c>
      <c r="K124" s="3">
        <f>LOOKUP(1E+100,M124:CG124)</f>
        <v>1699.2995974418743</v>
      </c>
      <c r="L124" s="5"/>
      <c r="M124" s="3">
        <v>1600</v>
      </c>
      <c r="AA124" s="3">
        <v>1675.9498855761676</v>
      </c>
      <c r="AF124" s="3">
        <v>1699.2995974418743</v>
      </c>
      <c r="BA124"/>
      <c r="BB124"/>
      <c r="BC124"/>
      <c r="BD124"/>
      <c r="BE124"/>
      <c r="BF124"/>
      <c r="BG124"/>
    </row>
    <row r="125" spans="1:59" s="3" customFormat="1" x14ac:dyDescent="0.3">
      <c r="A125" s="5">
        <v>3</v>
      </c>
      <c r="B125" s="3" t="str">
        <f>LEFT(G125,1)</f>
        <v>G</v>
      </c>
      <c r="C125" s="3">
        <f>IF(E125=E124,C124+1,1)</f>
        <v>36</v>
      </c>
      <c r="D125" s="3">
        <f>IF(K125=K124,D124,C125)</f>
        <v>36</v>
      </c>
      <c r="E125" s="3">
        <f>10+VALUE(RIGHT(LEFT(G125,3),1))</f>
        <v>13</v>
      </c>
      <c r="F125" s="3" t="str">
        <f>RIGHT(G125,2) &amp; IF(A125&lt;2,"x","")</f>
        <v>PM</v>
      </c>
      <c r="G125" t="s">
        <v>328</v>
      </c>
      <c r="H125" t="s">
        <v>119</v>
      </c>
      <c r="I125" t="s">
        <v>329</v>
      </c>
      <c r="J125">
        <f>COUNT(N125:AZ125)-COUNT(R125,V125,Z125,AB125,AE125,AH125)</f>
        <v>4</v>
      </c>
      <c r="K125" s="3">
        <f>LOOKUP(1E+100,M125:CG125)</f>
        <v>1698.1534902158705</v>
      </c>
      <c r="L125" s="5"/>
      <c r="M125" s="3">
        <v>1866.6666666666667</v>
      </c>
      <c r="O125" s="3">
        <v>1737.7568023482804</v>
      </c>
      <c r="AC125" s="3">
        <v>1712.5620292395606</v>
      </c>
      <c r="AK125" s="3">
        <v>1698.149107001449</v>
      </c>
      <c r="AM125" s="3">
        <v>1698.1534902158705</v>
      </c>
      <c r="BA125"/>
      <c r="BB125"/>
      <c r="BC125"/>
      <c r="BD125"/>
      <c r="BE125"/>
      <c r="BF125"/>
      <c r="BG125"/>
    </row>
    <row r="126" spans="1:59" s="3" customFormat="1" x14ac:dyDescent="0.3">
      <c r="A126" s="5">
        <v>2</v>
      </c>
      <c r="B126" s="3" t="str">
        <f>LEFT(G126,1)</f>
        <v>G</v>
      </c>
      <c r="C126" s="3">
        <f>IF(E126=E125,C125+1,1)</f>
        <v>37</v>
      </c>
      <c r="D126" s="3">
        <f>IF(K126=K125,D125,C126)</f>
        <v>37</v>
      </c>
      <c r="E126" s="3">
        <f>10+VALUE(RIGHT(LEFT(G126,3),1))</f>
        <v>13</v>
      </c>
      <c r="F126" s="3" t="str">
        <f>RIGHT(G126,2) &amp; IF(A126&lt;2,"x","")</f>
        <v>PM</v>
      </c>
      <c r="G126" t="s">
        <v>330</v>
      </c>
      <c r="H126" t="s">
        <v>44</v>
      </c>
      <c r="I126" t="s">
        <v>331</v>
      </c>
      <c r="J126">
        <f>COUNT(N126:AZ126)-COUNT(R126,V126,Z126,AB126,AE126,AH126)</f>
        <v>2</v>
      </c>
      <c r="K126" s="3">
        <f>LOOKUP(1E+100,M126:CG126)</f>
        <v>1695.598889102072</v>
      </c>
      <c r="L126" s="5"/>
      <c r="M126" s="3">
        <v>1600</v>
      </c>
      <c r="O126" s="3">
        <v>1614.3721177997747</v>
      </c>
      <c r="S126" s="3">
        <v>1695.598889102072</v>
      </c>
      <c r="BA126"/>
      <c r="BB126"/>
      <c r="BC126"/>
      <c r="BD126"/>
      <c r="BE126"/>
      <c r="BF126"/>
      <c r="BG126"/>
    </row>
    <row r="127" spans="1:59" s="3" customFormat="1" x14ac:dyDescent="0.3">
      <c r="A127" s="5">
        <v>3</v>
      </c>
      <c r="B127" s="3" t="str">
        <f>LEFT(G127,1)</f>
        <v>G</v>
      </c>
      <c r="C127" s="3">
        <f>IF(E127=E126,C126+1,1)</f>
        <v>38</v>
      </c>
      <c r="D127" s="3">
        <f>IF(K127=K126,D126,C127)</f>
        <v>38</v>
      </c>
      <c r="E127" s="3">
        <f>10+VALUE(RIGHT(LEFT(G127,3),1))</f>
        <v>13</v>
      </c>
      <c r="F127" s="3" t="str">
        <f>RIGHT(G127,2) &amp; IF(A127&lt;2,"x","")</f>
        <v>PM</v>
      </c>
      <c r="G127" t="s">
        <v>332</v>
      </c>
      <c r="H127" t="s">
        <v>136</v>
      </c>
      <c r="I127" t="s">
        <v>333</v>
      </c>
      <c r="J127">
        <f>COUNT(N127:AZ127)-COUNT(R127,V127,Z127,AB127,AE127,AH127)</f>
        <v>4</v>
      </c>
      <c r="K127" s="3">
        <f>LOOKUP(1E+100,M127:CG127)</f>
        <v>1680.9475820938389</v>
      </c>
      <c r="L127" s="5"/>
      <c r="M127" s="3">
        <v>1600</v>
      </c>
      <c r="O127" s="3">
        <v>1662.7318108082413</v>
      </c>
      <c r="S127" s="3">
        <v>1667.8403936172019</v>
      </c>
      <c r="AF127" s="3">
        <v>1630.0931093084944</v>
      </c>
      <c r="AM127" s="3">
        <v>1680.9475820938389</v>
      </c>
      <c r="BA127"/>
      <c r="BB127"/>
      <c r="BC127"/>
      <c r="BD127"/>
      <c r="BE127"/>
      <c r="BF127"/>
      <c r="BG127"/>
    </row>
    <row r="128" spans="1:59" s="3" customFormat="1" x14ac:dyDescent="0.3">
      <c r="A128" s="5">
        <v>4</v>
      </c>
      <c r="B128" s="3" t="str">
        <f>LEFT(G128,1)</f>
        <v>G</v>
      </c>
      <c r="C128" s="3">
        <f>IF(E128=E127,C127+1,1)</f>
        <v>39</v>
      </c>
      <c r="D128" s="3">
        <f>IF(K128=K127,D127,C128)</f>
        <v>39</v>
      </c>
      <c r="E128" s="3">
        <f>10+VALUE(RIGHT(LEFT(G128,3),1))</f>
        <v>13</v>
      </c>
      <c r="F128" s="3" t="str">
        <f>RIGHT(G128,2) &amp; IF(A128&lt;2,"x","")</f>
        <v>PM</v>
      </c>
      <c r="G128" t="s">
        <v>334</v>
      </c>
      <c r="H128" t="s">
        <v>124</v>
      </c>
      <c r="I128" t="s">
        <v>335</v>
      </c>
      <c r="J128">
        <f>COUNT(N128:AZ128)-COUNT(R128,V128,Z128,AB128,AE128,AH128)</f>
        <v>6</v>
      </c>
      <c r="K128" s="3">
        <f>LOOKUP(1E+100,M128:CG128)</f>
        <v>1666.332897998964</v>
      </c>
      <c r="L128" s="5"/>
      <c r="M128" s="3">
        <v>1600</v>
      </c>
      <c r="O128" s="3">
        <v>1568.5542146993171</v>
      </c>
      <c r="W128" s="3">
        <v>1596.6059304012367</v>
      </c>
      <c r="AA128" s="3">
        <v>1589.0921970636969</v>
      </c>
      <c r="AF128" s="3">
        <v>1677.0199003386524</v>
      </c>
      <c r="AJ128" s="3">
        <v>1671.9788869276506</v>
      </c>
      <c r="AM128" s="3">
        <v>1666.332897998964</v>
      </c>
      <c r="BA128"/>
      <c r="BB128"/>
      <c r="BC128"/>
      <c r="BD128"/>
      <c r="BE128"/>
      <c r="BF128"/>
      <c r="BG128"/>
    </row>
    <row r="129" spans="1:59" s="3" customFormat="1" x14ac:dyDescent="0.3">
      <c r="A129" s="5">
        <v>2</v>
      </c>
      <c r="B129" s="3" t="str">
        <f>LEFT(G129,1)</f>
        <v>G</v>
      </c>
      <c r="C129" s="3">
        <f>IF(E129=E128,C128+1,1)</f>
        <v>40</v>
      </c>
      <c r="D129" s="3">
        <f>IF(K129=K128,D128,C129)</f>
        <v>40</v>
      </c>
      <c r="E129" s="3">
        <f>10+VALUE(RIGHT(LEFT(G129,3),1))</f>
        <v>13</v>
      </c>
      <c r="F129" s="3" t="str">
        <f>RIGHT(G129,2) &amp; IF(A129&lt;2,"x","")</f>
        <v>PM</v>
      </c>
      <c r="G129" t="s">
        <v>336</v>
      </c>
      <c r="H129" t="s">
        <v>185</v>
      </c>
      <c r="I129" t="s">
        <v>337</v>
      </c>
      <c r="J129">
        <f>COUNT(N129:AZ129)-COUNT(R129,V129,Z129,AB129,AE129,AH129)</f>
        <v>3</v>
      </c>
      <c r="K129" s="3">
        <f>LOOKUP(1E+100,M129:CG129)</f>
        <v>1662.6931243049187</v>
      </c>
      <c r="L129" s="5"/>
      <c r="M129" s="3">
        <v>1800</v>
      </c>
      <c r="AA129" s="3">
        <v>1747.7567261548479</v>
      </c>
      <c r="AK129" s="3">
        <v>1718.1252044793266</v>
      </c>
      <c r="AM129" s="3">
        <v>1662.6931243049187</v>
      </c>
      <c r="BA129"/>
      <c r="BB129"/>
      <c r="BC129"/>
      <c r="BD129"/>
      <c r="BE129"/>
      <c r="BF129"/>
      <c r="BG129"/>
    </row>
    <row r="130" spans="1:59" s="3" customFormat="1" x14ac:dyDescent="0.3">
      <c r="A130" s="5">
        <v>3</v>
      </c>
      <c r="B130" s="3" t="str">
        <f>LEFT(G130,1)</f>
        <v>G</v>
      </c>
      <c r="C130" s="3">
        <f>IF(E130=E129,C129+1,1)</f>
        <v>41</v>
      </c>
      <c r="D130" s="3">
        <f>IF(K130=K129,D129,C130)</f>
        <v>41</v>
      </c>
      <c r="E130" s="3">
        <f>10+VALUE(RIGHT(LEFT(G130,3),1))</f>
        <v>13</v>
      </c>
      <c r="F130" s="3" t="str">
        <f>RIGHT(G130,2) &amp; IF(A130&lt;2,"x","")</f>
        <v>PM</v>
      </c>
      <c r="G130" t="s">
        <v>338</v>
      </c>
      <c r="H130" t="s">
        <v>152</v>
      </c>
      <c r="I130" t="s">
        <v>339</v>
      </c>
      <c r="J130">
        <f>COUNT(N130:AZ130)-COUNT(R130,V130,Z130,AB130,AE130,AH130)</f>
        <v>4</v>
      </c>
      <c r="K130" s="3">
        <f>LOOKUP(1E+100,M130:CG130)</f>
        <v>1660.2853080429054</v>
      </c>
      <c r="L130" s="5"/>
      <c r="M130" s="3">
        <v>1600</v>
      </c>
      <c r="S130" s="3">
        <v>1549.4169994079268</v>
      </c>
      <c r="U130" s="3">
        <v>1606.1185368377244</v>
      </c>
      <c r="AF130" s="3">
        <v>1647.6563979853693</v>
      </c>
      <c r="AM130" s="3">
        <v>1660.2853080429054</v>
      </c>
      <c r="BA130"/>
      <c r="BB130"/>
      <c r="BC130"/>
      <c r="BD130"/>
      <c r="BE130"/>
      <c r="BF130"/>
      <c r="BG130"/>
    </row>
    <row r="131" spans="1:59" s="3" customFormat="1" x14ac:dyDescent="0.3">
      <c r="A131" s="5">
        <v>4</v>
      </c>
      <c r="B131" s="3" t="str">
        <f>LEFT(G131,1)</f>
        <v>G</v>
      </c>
      <c r="C131" s="3">
        <f>IF(E131=E130,C130+1,1)</f>
        <v>42</v>
      </c>
      <c r="D131" s="3">
        <f>IF(K131=K130,D130,C131)</f>
        <v>42</v>
      </c>
      <c r="E131" s="3">
        <f>10+VALUE(RIGHT(LEFT(G131,3),1))</f>
        <v>13</v>
      </c>
      <c r="F131" s="3" t="str">
        <f>RIGHT(G131,2) &amp; IF(A131&lt;2,"x","")</f>
        <v>PM</v>
      </c>
      <c r="G131" t="s">
        <v>340</v>
      </c>
      <c r="H131" t="s">
        <v>341</v>
      </c>
      <c r="I131" t="s">
        <v>342</v>
      </c>
      <c r="J131">
        <f>COUNT(N131:AZ131)-COUNT(R131,V131,Z131,AB131,AE131,AH131)</f>
        <v>5</v>
      </c>
      <c r="K131" s="3">
        <f>LOOKUP(1E+100,M131:CG131)</f>
        <v>1656.454956643194</v>
      </c>
      <c r="L131" s="5"/>
      <c r="M131" s="3">
        <v>1600</v>
      </c>
      <c r="O131" s="3">
        <v>1568.4896367680701</v>
      </c>
      <c r="S131" s="3">
        <v>1613.4407948340249</v>
      </c>
      <c r="U131" s="3">
        <v>1603.7071313480401</v>
      </c>
      <c r="AA131" s="3">
        <v>1693.5345060358372</v>
      </c>
      <c r="AM131" s="3">
        <v>1656.454956643194</v>
      </c>
      <c r="BA131"/>
      <c r="BB131"/>
      <c r="BC131"/>
      <c r="BD131"/>
      <c r="BE131"/>
      <c r="BF131"/>
      <c r="BG131"/>
    </row>
    <row r="132" spans="1:59" s="3" customFormat="1" x14ac:dyDescent="0.3">
      <c r="A132" s="5">
        <v>6</v>
      </c>
      <c r="B132" s="3" t="str">
        <f>LEFT(G132,1)</f>
        <v>G</v>
      </c>
      <c r="C132" s="3">
        <f>IF(E132=E131,C131+1,1)</f>
        <v>43</v>
      </c>
      <c r="D132" s="3">
        <f>IF(K132=K131,D131,C132)</f>
        <v>43</v>
      </c>
      <c r="E132" s="3">
        <f>10+VALUE(RIGHT(LEFT(G132,3),1))</f>
        <v>13</v>
      </c>
      <c r="F132" s="3" t="str">
        <f>RIGHT(G132,2) &amp; IF(A132&lt;2,"x","")</f>
        <v>PM</v>
      </c>
      <c r="G132" t="s">
        <v>343</v>
      </c>
      <c r="H132" t="s">
        <v>344</v>
      </c>
      <c r="I132" t="s">
        <v>345</v>
      </c>
      <c r="J132">
        <f>COUNT(N132:AZ132)-COUNT(R132,V132,Z132,AB132,AE132,AH132)</f>
        <v>7</v>
      </c>
      <c r="K132" s="3">
        <f>LOOKUP(1E+100,M132:CG132)</f>
        <v>1655.2126750822126</v>
      </c>
      <c r="L132" s="5"/>
      <c r="M132" s="3">
        <v>1666.6666666666667</v>
      </c>
      <c r="O132" s="3">
        <v>1640.4579027251866</v>
      </c>
      <c r="S132" s="3">
        <v>1666.9050939225494</v>
      </c>
      <c r="W132" s="3">
        <v>1657.1946382788315</v>
      </c>
      <c r="AA132" s="3">
        <v>1689.0092107923176</v>
      </c>
      <c r="AF132" s="3">
        <v>1584.749589326341</v>
      </c>
      <c r="AK132" s="3">
        <v>1603.7311468742139</v>
      </c>
      <c r="AM132" s="3">
        <v>1655.2126750822126</v>
      </c>
      <c r="BA132"/>
      <c r="BB132"/>
      <c r="BC132"/>
      <c r="BD132"/>
      <c r="BE132"/>
      <c r="BF132"/>
      <c r="BG132"/>
    </row>
    <row r="133" spans="1:59" s="3" customFormat="1" x14ac:dyDescent="0.3">
      <c r="A133" s="5">
        <v>5</v>
      </c>
      <c r="B133" s="3" t="str">
        <f>LEFT(G133,1)</f>
        <v>G</v>
      </c>
      <c r="C133" s="3">
        <f>IF(E133=E132,C132+1,1)</f>
        <v>44</v>
      </c>
      <c r="D133" s="3">
        <f>IF(K133=K132,D132,C133)</f>
        <v>44</v>
      </c>
      <c r="E133" s="3">
        <f>10+VALUE(RIGHT(LEFT(G133,3),1))</f>
        <v>13</v>
      </c>
      <c r="F133" s="3" t="str">
        <f>RIGHT(G133,2) &amp; IF(A133&lt;2,"x","")</f>
        <v>PM</v>
      </c>
      <c r="G133" t="s">
        <v>346</v>
      </c>
      <c r="H133" t="s">
        <v>116</v>
      </c>
      <c r="I133" t="s">
        <v>347</v>
      </c>
      <c r="J133">
        <f>COUNT(N133:AZ133)-COUNT(R133,V133,Z133,AB133,AE133,AH133)</f>
        <v>6</v>
      </c>
      <c r="K133" s="3">
        <f>LOOKUP(1E+100,M133:CG133)</f>
        <v>1646.7040777053073</v>
      </c>
      <c r="L133" s="5"/>
      <c r="M133" s="3">
        <v>1600</v>
      </c>
      <c r="O133" s="3">
        <v>1575.1713648050741</v>
      </c>
      <c r="S133" s="3">
        <v>1542.9780408415875</v>
      </c>
      <c r="W133" s="3">
        <v>1574.6756630863451</v>
      </c>
      <c r="AA133" s="3">
        <v>1663.2399554943399</v>
      </c>
      <c r="AF133" s="3">
        <v>1617.8913814809398</v>
      </c>
      <c r="AM133" s="3">
        <v>1646.7040777053073</v>
      </c>
      <c r="BA133"/>
      <c r="BB133"/>
      <c r="BC133"/>
      <c r="BD133"/>
      <c r="BE133"/>
      <c r="BF133"/>
      <c r="BG133"/>
    </row>
    <row r="134" spans="1:59" s="3" customFormat="1" x14ac:dyDescent="0.3">
      <c r="A134" s="5">
        <v>4</v>
      </c>
      <c r="B134" s="3" t="str">
        <f>LEFT(G134,1)</f>
        <v>G</v>
      </c>
      <c r="C134" s="3">
        <f>IF(E134=E133,C133+1,1)</f>
        <v>45</v>
      </c>
      <c r="D134" s="3">
        <f>IF(K134=K133,D133,C134)</f>
        <v>45</v>
      </c>
      <c r="E134" s="3">
        <f>10+VALUE(RIGHT(LEFT(G134,3),1))</f>
        <v>13</v>
      </c>
      <c r="F134" s="3" t="str">
        <f>RIGHT(G134,2) &amp; IF(A134&lt;2,"x","")</f>
        <v>PM</v>
      </c>
      <c r="G134" t="s">
        <v>348</v>
      </c>
      <c r="H134" t="s">
        <v>38</v>
      </c>
      <c r="I134" t="s">
        <v>349</v>
      </c>
      <c r="J134">
        <f>COUNT(N134:AZ134)-COUNT(R134,V134,Z134,AB134,AE134,AH134)</f>
        <v>5</v>
      </c>
      <c r="K134" s="3">
        <f>LOOKUP(1E+100,M134:CG134)</f>
        <v>1634.5909615389662</v>
      </c>
      <c r="L134" s="5"/>
      <c r="M134" s="3">
        <v>1600</v>
      </c>
      <c r="S134" s="3">
        <v>1628.3642408951266</v>
      </c>
      <c r="U134" s="3">
        <v>1562.4794369227893</v>
      </c>
      <c r="AA134" s="3">
        <v>1645.0980813665719</v>
      </c>
      <c r="AF134" s="3">
        <v>1680.8994304645501</v>
      </c>
      <c r="AM134" s="3">
        <v>1634.5909615389662</v>
      </c>
      <c r="BA134"/>
      <c r="BB134"/>
      <c r="BC134"/>
      <c r="BD134"/>
      <c r="BE134"/>
      <c r="BF134"/>
      <c r="BG134"/>
    </row>
    <row r="135" spans="1:59" s="3" customFormat="1" x14ac:dyDescent="0.3">
      <c r="A135" s="5">
        <v>4</v>
      </c>
      <c r="B135" s="3" t="str">
        <f>LEFT(G135,1)</f>
        <v>G</v>
      </c>
      <c r="C135" s="3">
        <f>IF(E135=E134,C134+1,1)</f>
        <v>46</v>
      </c>
      <c r="D135" s="3">
        <f>IF(K135=K134,D134,C135)</f>
        <v>46</v>
      </c>
      <c r="E135" s="3">
        <f>10+VALUE(RIGHT(LEFT(G135,3),1))</f>
        <v>13</v>
      </c>
      <c r="F135" s="3" t="str">
        <f>RIGHT(G135,2) &amp; IF(A135&lt;2,"x","")</f>
        <v>PM</v>
      </c>
      <c r="G135" t="s">
        <v>350</v>
      </c>
      <c r="H135" t="s">
        <v>127</v>
      </c>
      <c r="I135" t="s">
        <v>351</v>
      </c>
      <c r="J135">
        <f>COUNT(N135:AZ135)-COUNT(R135,V135,Z135,AB135,AE135,AH135)</f>
        <v>5</v>
      </c>
      <c r="K135" s="3">
        <f>LOOKUP(1E+100,M135:CG135)</f>
        <v>1623.3396333537753</v>
      </c>
      <c r="L135" s="5"/>
      <c r="M135" s="3">
        <v>1600</v>
      </c>
      <c r="S135" s="3">
        <v>1559.3271769984469</v>
      </c>
      <c r="U135" s="3">
        <v>1646.6609293601218</v>
      </c>
      <c r="AA135" s="3">
        <v>1534.3147258501144</v>
      </c>
      <c r="AF135" s="3">
        <v>1578.2245381540888</v>
      </c>
      <c r="AM135" s="3">
        <v>1623.3396333537753</v>
      </c>
      <c r="BA135"/>
      <c r="BB135"/>
      <c r="BC135"/>
      <c r="BD135"/>
      <c r="BE135"/>
      <c r="BF135"/>
      <c r="BG135"/>
    </row>
    <row r="136" spans="1:59" s="3" customFormat="1" x14ac:dyDescent="0.3">
      <c r="A136" s="5">
        <v>4</v>
      </c>
      <c r="B136" s="3" t="str">
        <f>LEFT(G136,1)</f>
        <v>G</v>
      </c>
      <c r="C136" s="3">
        <f>IF(E136=E135,C135+1,1)</f>
        <v>47</v>
      </c>
      <c r="D136" s="3">
        <f>IF(K136=K135,D135,C136)</f>
        <v>47</v>
      </c>
      <c r="E136" s="3">
        <f>10+VALUE(RIGHT(LEFT(G136,3),1))</f>
        <v>13</v>
      </c>
      <c r="F136" s="3" t="str">
        <f>RIGHT(G136,2) &amp; IF(A136&lt;2,"x","")</f>
        <v>PM</v>
      </c>
      <c r="G136" t="s">
        <v>352</v>
      </c>
      <c r="H136" t="s">
        <v>159</v>
      </c>
      <c r="I136" t="s">
        <v>353</v>
      </c>
      <c r="J136">
        <f>COUNT(N136:AZ136)-COUNT(R136,V136,Z136,AB136,AE136,AH136)</f>
        <v>5</v>
      </c>
      <c r="K136" s="3">
        <f>LOOKUP(1E+100,M136:CG136)</f>
        <v>1615.1649677540329</v>
      </c>
      <c r="L136" s="5"/>
      <c r="M136" s="3">
        <v>1800</v>
      </c>
      <c r="Q136" s="3">
        <v>1735.2417000967871</v>
      </c>
      <c r="S136" s="3">
        <v>1664.1843672664372</v>
      </c>
      <c r="U136" s="3">
        <v>1707.9005353280929</v>
      </c>
      <c r="AK136" s="3">
        <v>1680.4743066243479</v>
      </c>
      <c r="AM136" s="3">
        <v>1615.1649677540329</v>
      </c>
      <c r="BA136"/>
      <c r="BB136"/>
      <c r="BC136"/>
      <c r="BD136"/>
      <c r="BE136"/>
      <c r="BF136"/>
      <c r="BG136"/>
    </row>
    <row r="137" spans="1:59" s="3" customFormat="1" x14ac:dyDescent="0.3">
      <c r="A137" s="5">
        <v>5</v>
      </c>
      <c r="B137" s="3" t="str">
        <f>LEFT(G137,1)</f>
        <v>G</v>
      </c>
      <c r="C137" s="3">
        <f>IF(E137=E136,C136+1,1)</f>
        <v>48</v>
      </c>
      <c r="D137" s="3">
        <f>IF(K137=K136,D136,C137)</f>
        <v>48</v>
      </c>
      <c r="E137" s="3">
        <f>10+VALUE(RIGHT(LEFT(G137,3),1))</f>
        <v>13</v>
      </c>
      <c r="F137" s="3" t="str">
        <f>RIGHT(G137,2) &amp; IF(A137&lt;2,"x","")</f>
        <v>PM</v>
      </c>
      <c r="G137" t="s">
        <v>354</v>
      </c>
      <c r="H137" t="s">
        <v>113</v>
      </c>
      <c r="I137" t="s">
        <v>355</v>
      </c>
      <c r="J137">
        <f>COUNT(N137:AZ137)-COUNT(R137,V137,Z137,AB137,AE137,AH137)</f>
        <v>6</v>
      </c>
      <c r="K137" s="3">
        <f>LOOKUP(1E+100,M137:CG137)</f>
        <v>1611.1287157236097</v>
      </c>
      <c r="L137" s="5"/>
      <c r="M137" s="3">
        <v>1600</v>
      </c>
      <c r="O137" s="3">
        <v>1579.3591616773867</v>
      </c>
      <c r="S137" s="3">
        <v>1640.985071858257</v>
      </c>
      <c r="W137" s="3">
        <v>1668.7821240931717</v>
      </c>
      <c r="AA137" s="3">
        <v>1506.4179529027554</v>
      </c>
      <c r="AF137" s="3">
        <v>1616.9418074689474</v>
      </c>
      <c r="AM137" s="3">
        <v>1611.1287157236097</v>
      </c>
      <c r="BA137"/>
      <c r="BB137"/>
      <c r="BC137"/>
      <c r="BD137"/>
      <c r="BE137"/>
      <c r="BF137"/>
      <c r="BG137"/>
    </row>
    <row r="138" spans="1:59" s="3" customFormat="1" x14ac:dyDescent="0.3">
      <c r="A138" s="5">
        <v>6</v>
      </c>
      <c r="B138" s="3" t="str">
        <f>LEFT(G138,1)</f>
        <v>G</v>
      </c>
      <c r="C138" s="3">
        <f>IF(E138=E137,C137+1,1)</f>
        <v>49</v>
      </c>
      <c r="D138" s="3">
        <f>IF(K138=K137,D137,C138)</f>
        <v>49</v>
      </c>
      <c r="E138" s="3">
        <f>10+VALUE(RIGHT(LEFT(G138,3),1))</f>
        <v>13</v>
      </c>
      <c r="F138" s="3" t="str">
        <f>RIGHT(G138,2) &amp; IF(A138&lt;2,"x","")</f>
        <v>PM</v>
      </c>
      <c r="G138" t="s">
        <v>356</v>
      </c>
      <c r="H138" t="s">
        <v>222</v>
      </c>
      <c r="I138" t="s">
        <v>357</v>
      </c>
      <c r="J138">
        <f>COUNT(N138:AZ138)-COUNT(R138,V138,Z138,AB138,AE138,AH138)</f>
        <v>7</v>
      </c>
      <c r="K138" s="3">
        <f>LOOKUP(1E+100,M138:CG138)</f>
        <v>1607.9543754155231</v>
      </c>
      <c r="L138" s="5"/>
      <c r="M138" s="3">
        <v>1600</v>
      </c>
      <c r="O138" s="3">
        <v>1602.0702727584019</v>
      </c>
      <c r="S138" s="3">
        <v>1607.5148414953399</v>
      </c>
      <c r="U138" s="3">
        <v>1645.7802141143579</v>
      </c>
      <c r="W138" s="3">
        <v>1578.2172200283865</v>
      </c>
      <c r="AA138" s="3">
        <v>1588.1729349603472</v>
      </c>
      <c r="AF138" s="3">
        <v>1552.3582418887545</v>
      </c>
      <c r="AM138" s="3">
        <v>1607.9543754155231</v>
      </c>
      <c r="BA138"/>
      <c r="BB138"/>
      <c r="BC138"/>
      <c r="BD138"/>
      <c r="BE138"/>
      <c r="BF138"/>
      <c r="BG138"/>
    </row>
    <row r="139" spans="1:59" s="3" customFormat="1" x14ac:dyDescent="0.3">
      <c r="A139" s="5">
        <v>2</v>
      </c>
      <c r="B139" s="3" t="str">
        <f>LEFT(G139,1)</f>
        <v>G</v>
      </c>
      <c r="C139" s="3">
        <f>IF(E139=E138,C138+1,1)</f>
        <v>50</v>
      </c>
      <c r="D139" s="3">
        <f>IF(K139=K138,D138,C139)</f>
        <v>50</v>
      </c>
      <c r="E139" s="3">
        <f>10+VALUE(RIGHT(LEFT(G139,3),1))</f>
        <v>13</v>
      </c>
      <c r="F139" s="3" t="str">
        <f>RIGHT(G139,2) &amp; IF(A139&lt;2,"x","")</f>
        <v>PM</v>
      </c>
      <c r="G139" t="s">
        <v>358</v>
      </c>
      <c r="H139" t="s">
        <v>359</v>
      </c>
      <c r="I139" t="s">
        <v>360</v>
      </c>
      <c r="J139">
        <f>COUNT(N139:AZ139)-COUNT(R139,V139,Z139,AB139,AE139,AH139)</f>
        <v>4</v>
      </c>
      <c r="K139" s="3">
        <f>LOOKUP(1E+100,M139:CG139)</f>
        <v>1589.6570047904465</v>
      </c>
      <c r="L139" s="5"/>
      <c r="M139" s="3">
        <v>1600</v>
      </c>
      <c r="S139" s="3">
        <v>1564.4649832681732</v>
      </c>
      <c r="AA139" s="3">
        <v>1610.8724925221036</v>
      </c>
      <c r="AJ139" s="3">
        <v>1647.2094707780673</v>
      </c>
      <c r="AM139" s="3">
        <v>1589.6570047904465</v>
      </c>
      <c r="BA139"/>
      <c r="BB139"/>
      <c r="BC139"/>
      <c r="BD139"/>
      <c r="BE139"/>
      <c r="BF139"/>
      <c r="BG139"/>
    </row>
    <row r="140" spans="1:59" s="3" customFormat="1" x14ac:dyDescent="0.3">
      <c r="A140" s="5">
        <v>4</v>
      </c>
      <c r="B140" s="3" t="str">
        <f>LEFT(G140,1)</f>
        <v>G</v>
      </c>
      <c r="C140" s="3">
        <f>IF(E140=E139,C139+1,1)</f>
        <v>51</v>
      </c>
      <c r="D140" s="3">
        <f>IF(K140=K139,D139,C140)</f>
        <v>51</v>
      </c>
      <c r="E140" s="3">
        <f>10+VALUE(RIGHT(LEFT(G140,3),1))</f>
        <v>13</v>
      </c>
      <c r="F140" s="3" t="str">
        <f>RIGHT(G140,2) &amp; IF(A140&lt;2,"x","")</f>
        <v>PM</v>
      </c>
      <c r="G140" t="s">
        <v>361</v>
      </c>
      <c r="H140" t="s">
        <v>362</v>
      </c>
      <c r="I140" t="s">
        <v>363</v>
      </c>
      <c r="J140">
        <f>COUNT(N140:AZ140)-COUNT(R140,V140,Z140,AB140,AE140,AH140)</f>
        <v>5</v>
      </c>
      <c r="K140" s="3">
        <f>LOOKUP(1E+100,M140:CG140)</f>
        <v>1578.4711901430808</v>
      </c>
      <c r="L140" s="5"/>
      <c r="M140" s="3">
        <v>1750</v>
      </c>
      <c r="O140" s="3">
        <v>1665.6460105618455</v>
      </c>
      <c r="U140" s="3">
        <v>1610.1741664260751</v>
      </c>
      <c r="Z140" s="3">
        <v>1605.4809256479045</v>
      </c>
      <c r="AF140" s="3">
        <v>1588.8622711178914</v>
      </c>
      <c r="AK140" s="3">
        <v>1621.1563403830305</v>
      </c>
      <c r="AM140" s="3">
        <v>1578.4711901430808</v>
      </c>
      <c r="BA140"/>
      <c r="BB140"/>
      <c r="BC140"/>
      <c r="BD140"/>
      <c r="BE140"/>
      <c r="BF140"/>
      <c r="BG140"/>
    </row>
    <row r="141" spans="1:59" s="3" customFormat="1" x14ac:dyDescent="0.3">
      <c r="A141" s="5">
        <v>4</v>
      </c>
      <c r="B141" s="3" t="str">
        <f>LEFT(G141,1)</f>
        <v>G</v>
      </c>
      <c r="C141" s="3">
        <f>IF(E141=E140,C140+1,1)</f>
        <v>52</v>
      </c>
      <c r="D141" s="3">
        <f>IF(K141=K140,D140,C141)</f>
        <v>52</v>
      </c>
      <c r="E141" s="3">
        <f>10+VALUE(RIGHT(LEFT(G141,3),1))</f>
        <v>13</v>
      </c>
      <c r="F141" s="3" t="str">
        <f>RIGHT(G141,2) &amp; IF(A141&lt;2,"x","")</f>
        <v>PM</v>
      </c>
      <c r="G141" t="s">
        <v>364</v>
      </c>
      <c r="H141" t="s">
        <v>74</v>
      </c>
      <c r="I141" t="s">
        <v>365</v>
      </c>
      <c r="J141">
        <f>COUNT(N141:AZ141)-COUNT(R141,V141,Z141,AB141,AE141,AH141)</f>
        <v>5</v>
      </c>
      <c r="K141" s="3">
        <f>LOOKUP(1E+100,M141:CG141)</f>
        <v>1574.3255356698483</v>
      </c>
      <c r="L141" s="5"/>
      <c r="M141" s="3">
        <v>1600</v>
      </c>
      <c r="O141" s="3">
        <v>1638.8821482261076</v>
      </c>
      <c r="S141" s="3">
        <v>1672.8045971617576</v>
      </c>
      <c r="W141" s="3">
        <v>1636.5499960333632</v>
      </c>
      <c r="AF141" s="3">
        <v>1603.6892248524991</v>
      </c>
      <c r="AM141" s="3">
        <v>1574.3255356698483</v>
      </c>
      <c r="BA141"/>
      <c r="BB141"/>
      <c r="BC141"/>
      <c r="BD141"/>
      <c r="BE141"/>
      <c r="BF141"/>
      <c r="BG141"/>
    </row>
    <row r="142" spans="1:59" s="3" customFormat="1" x14ac:dyDescent="0.3">
      <c r="A142" s="5">
        <v>4</v>
      </c>
      <c r="B142" s="3" t="str">
        <f>LEFT(G142,1)</f>
        <v>G</v>
      </c>
      <c r="C142" s="3">
        <f>IF(E142=E141,C141+1,1)</f>
        <v>53</v>
      </c>
      <c r="D142" s="3">
        <f>IF(K142=K141,D141,C142)</f>
        <v>53</v>
      </c>
      <c r="E142" s="3">
        <f>10+VALUE(RIGHT(LEFT(G142,3),1))</f>
        <v>13</v>
      </c>
      <c r="F142" s="3" t="str">
        <f>RIGHT(G142,2) &amp; IF(A142&lt;2,"x","")</f>
        <v>PM</v>
      </c>
      <c r="G142" t="s">
        <v>366</v>
      </c>
      <c r="H142" t="s">
        <v>124</v>
      </c>
      <c r="I142" t="s">
        <v>367</v>
      </c>
      <c r="J142">
        <f>COUNT(N142:AZ142)-COUNT(R142,V142,Z142,AB142,AE142,AH142)</f>
        <v>5</v>
      </c>
      <c r="K142" s="3">
        <f>LOOKUP(1E+100,M142:CG142)</f>
        <v>1519.673319275521</v>
      </c>
      <c r="L142" s="5"/>
      <c r="M142" s="3">
        <v>1600</v>
      </c>
      <c r="O142" s="3">
        <v>1560.3836620353786</v>
      </c>
      <c r="U142" s="3">
        <v>1580.5345527444936</v>
      </c>
      <c r="AA142" s="3">
        <v>1516.1643285432535</v>
      </c>
      <c r="AF142" s="3">
        <v>1535.5600779862928</v>
      </c>
      <c r="AM142" s="3">
        <v>1519.673319275521</v>
      </c>
      <c r="BA142"/>
      <c r="BB142"/>
      <c r="BC142"/>
      <c r="BD142"/>
      <c r="BE142"/>
      <c r="BF142"/>
      <c r="BG142"/>
    </row>
    <row r="143" spans="1:59" s="3" customFormat="1" x14ac:dyDescent="0.3">
      <c r="A143" s="5">
        <v>4</v>
      </c>
      <c r="B143" s="3" t="str">
        <f>LEFT(G143,1)</f>
        <v>G</v>
      </c>
      <c r="C143" s="3">
        <f>IF(E143=E142,C142+1,1)</f>
        <v>54</v>
      </c>
      <c r="D143" s="3">
        <f>IF(K143=K142,D142,C143)</f>
        <v>54</v>
      </c>
      <c r="E143" s="3">
        <f>10+VALUE(RIGHT(LEFT(G143,3),1))</f>
        <v>13</v>
      </c>
      <c r="F143" s="3" t="str">
        <f>RIGHT(G143,2) &amp; IF(A143&lt;2,"x","")</f>
        <v>PM</v>
      </c>
      <c r="G143" t="s">
        <v>368</v>
      </c>
      <c r="H143" t="s">
        <v>213</v>
      </c>
      <c r="I143" t="s">
        <v>369</v>
      </c>
      <c r="J143">
        <f>COUNT(N143:AZ143)-COUNT(R143,V143,Z143,AB143,AE143,AH143)</f>
        <v>5</v>
      </c>
      <c r="K143" s="3">
        <f>LOOKUP(1E+100,M143:CG143)</f>
        <v>1514.4628931060467</v>
      </c>
      <c r="L143" s="5"/>
      <c r="M143" s="3">
        <v>1550</v>
      </c>
      <c r="O143" s="3">
        <v>1485.4878652569405</v>
      </c>
      <c r="S143" s="3">
        <v>1569.7751287637586</v>
      </c>
      <c r="W143" s="3">
        <v>1541.6810245277547</v>
      </c>
      <c r="AF143" s="3">
        <v>1473.2285785858162</v>
      </c>
      <c r="AM143" s="3">
        <v>1514.4628931060467</v>
      </c>
      <c r="BA143"/>
      <c r="BB143"/>
      <c r="BC143"/>
      <c r="BD143"/>
      <c r="BE143"/>
      <c r="BF143"/>
      <c r="BG143"/>
    </row>
    <row r="144" spans="1:59" s="3" customFormat="1" x14ac:dyDescent="0.3">
      <c r="A144" s="5">
        <v>2</v>
      </c>
      <c r="B144" s="3" t="str">
        <f>LEFT(G144,1)</f>
        <v>G</v>
      </c>
      <c r="C144" s="3">
        <f>IF(E144=E143,C143+1,1)</f>
        <v>55</v>
      </c>
      <c r="D144" s="3">
        <f>IF(K144=K143,D143,C144)</f>
        <v>55</v>
      </c>
      <c r="E144" s="3">
        <f>10+VALUE(RIGHT(LEFT(G144,3),1))</f>
        <v>13</v>
      </c>
      <c r="F144" s="3" t="str">
        <f>RIGHT(G144,2) &amp; IF(A144&lt;2,"x","")</f>
        <v>PM</v>
      </c>
      <c r="G144" t="s">
        <v>370</v>
      </c>
      <c r="H144" t="s">
        <v>86</v>
      </c>
      <c r="I144" t="s">
        <v>371</v>
      </c>
      <c r="J144">
        <f>COUNT(N144:AZ144)-COUNT(R144,V144,Z144,AB144,AE144,AH144)</f>
        <v>3</v>
      </c>
      <c r="K144" s="3">
        <f>LOOKUP(1E+100,M144:CG144)</f>
        <v>1501.5741393436142</v>
      </c>
      <c r="L144" s="5"/>
      <c r="M144" s="3">
        <v>1600</v>
      </c>
      <c r="AA144" s="3">
        <v>1502.579128491624</v>
      </c>
      <c r="AF144" s="3">
        <v>1522.2067121306525</v>
      </c>
      <c r="AM144" s="3">
        <v>1501.5741393436142</v>
      </c>
      <c r="BA144"/>
      <c r="BB144"/>
      <c r="BC144"/>
      <c r="BD144"/>
      <c r="BE144"/>
      <c r="BF144"/>
      <c r="BG144"/>
    </row>
    <row r="145" spans="1:59" s="3" customFormat="1" x14ac:dyDescent="0.3">
      <c r="A145" s="5">
        <v>5</v>
      </c>
      <c r="B145" s="3" t="str">
        <f>LEFT(G145,1)</f>
        <v>G</v>
      </c>
      <c r="C145" s="3">
        <f>IF(E145=E144,C144+1,1)</f>
        <v>56</v>
      </c>
      <c r="D145" s="3">
        <f>IF(K145=K144,D144,C145)</f>
        <v>56</v>
      </c>
      <c r="E145" s="3">
        <f>10+VALUE(RIGHT(LEFT(G145,3),1))</f>
        <v>13</v>
      </c>
      <c r="F145" s="3" t="str">
        <f>RIGHT(G145,2) &amp; IF(A145&lt;2,"x","")</f>
        <v>PM</v>
      </c>
      <c r="G145" t="s">
        <v>372</v>
      </c>
      <c r="H145" t="s">
        <v>373</v>
      </c>
      <c r="I145" t="s">
        <v>374</v>
      </c>
      <c r="J145">
        <f>COUNT(N145:AZ145)-COUNT(R145,V145,Z145,AB145,AE145,AH145)</f>
        <v>5</v>
      </c>
      <c r="K145" s="3">
        <f>LOOKUP(1E+100,M145:CG145)</f>
        <v>1489.0459994815767</v>
      </c>
      <c r="L145" s="5"/>
      <c r="M145" s="3">
        <v>1600</v>
      </c>
      <c r="S145" s="3">
        <v>1553.1656514569054</v>
      </c>
      <c r="W145" s="3">
        <v>1483.0265474396533</v>
      </c>
      <c r="AA145" s="3">
        <v>1406.2316694678434</v>
      </c>
      <c r="AF145" s="3">
        <v>1466.0200539210587</v>
      </c>
      <c r="AM145" s="3">
        <v>1489.0459994815767</v>
      </c>
      <c r="BA145"/>
      <c r="BB145"/>
      <c r="BC145"/>
      <c r="BD145"/>
      <c r="BE145"/>
      <c r="BF145"/>
      <c r="BG145"/>
    </row>
    <row r="146" spans="1:59" s="3" customFormat="1" x14ac:dyDescent="0.3">
      <c r="A146" s="5">
        <v>5</v>
      </c>
      <c r="B146" s="3" t="str">
        <f>LEFT(G146,1)</f>
        <v>G</v>
      </c>
      <c r="C146" s="3">
        <f>IF(E146=E145,C145+1,1)</f>
        <v>57</v>
      </c>
      <c r="D146" s="3">
        <f>IF(K146=K145,D145,C146)</f>
        <v>57</v>
      </c>
      <c r="E146" s="3">
        <f>10+VALUE(RIGHT(LEFT(G146,3),1))</f>
        <v>13</v>
      </c>
      <c r="F146" s="3" t="str">
        <f>RIGHT(G146,2) &amp; IF(A146&lt;2,"x","")</f>
        <v>PM</v>
      </c>
      <c r="G146" t="s">
        <v>375</v>
      </c>
      <c r="H146" t="s">
        <v>116</v>
      </c>
      <c r="I146" t="s">
        <v>376</v>
      </c>
      <c r="J146">
        <f>COUNT(N146:AZ146)-COUNT(R146,V146,Z146,AB146,AE146,AH146)</f>
        <v>6</v>
      </c>
      <c r="K146" s="3">
        <f>LOOKUP(1E+100,M146:CG146)</f>
        <v>1470.8950037195675</v>
      </c>
      <c r="L146" s="5"/>
      <c r="M146" s="3">
        <v>1600</v>
      </c>
      <c r="O146" s="3">
        <v>1536.3423055662845</v>
      </c>
      <c r="S146" s="3">
        <v>1483.213159777584</v>
      </c>
      <c r="W146" s="3">
        <v>1495.6891436782691</v>
      </c>
      <c r="AA146" s="3">
        <v>1545.7369680593206</v>
      </c>
      <c r="AF146" s="3">
        <v>1534.2166192631505</v>
      </c>
      <c r="AM146" s="3">
        <v>1470.8950037195675</v>
      </c>
      <c r="BA146"/>
      <c r="BB146"/>
      <c r="BC146"/>
      <c r="BD146"/>
      <c r="BE146"/>
      <c r="BF146"/>
      <c r="BG146"/>
    </row>
    <row r="147" spans="1:59" s="3" customFormat="1" x14ac:dyDescent="0.3">
      <c r="A147" s="5">
        <v>5</v>
      </c>
      <c r="B147" s="3" t="str">
        <f>LEFT(G147,1)</f>
        <v>G</v>
      </c>
      <c r="C147" s="3">
        <f>IF(E147=E146,C146+1,1)</f>
        <v>58</v>
      </c>
      <c r="D147" s="3">
        <f>IF(K147=K146,D146,C147)</f>
        <v>58</v>
      </c>
      <c r="E147" s="3">
        <f>10+VALUE(RIGHT(LEFT(G147,3),1))</f>
        <v>13</v>
      </c>
      <c r="F147" s="3" t="str">
        <f>RIGHT(G147,2) &amp; IF(A147&lt;2,"x","")</f>
        <v>PM</v>
      </c>
      <c r="G147" t="s">
        <v>377</v>
      </c>
      <c r="H147" t="s">
        <v>56</v>
      </c>
      <c r="I147" t="s">
        <v>378</v>
      </c>
      <c r="J147">
        <f>COUNT(N147:AZ147)-COUNT(R147,V147,Z147,AB147,AE147,AH147)</f>
        <v>4</v>
      </c>
      <c r="K147" s="3">
        <f>LOOKUP(1E+100,M147:CG147)</f>
        <v>1445.2710432417275</v>
      </c>
      <c r="L147" s="5"/>
      <c r="M147" s="3">
        <v>1760</v>
      </c>
      <c r="N147" s="3">
        <v>1705.3480526996918</v>
      </c>
      <c r="S147" s="3">
        <v>1599.9648117786635</v>
      </c>
      <c r="W147" s="3">
        <v>1587.2757223250271</v>
      </c>
      <c r="AA147" s="3">
        <v>1445.2710432417275</v>
      </c>
      <c r="BA147"/>
      <c r="BB147"/>
      <c r="BC147"/>
      <c r="BD147"/>
      <c r="BE147"/>
      <c r="BF147"/>
      <c r="BG147"/>
    </row>
    <row r="148" spans="1:59" s="3" customFormat="1" x14ac:dyDescent="0.3">
      <c r="A148" s="5">
        <v>4</v>
      </c>
      <c r="B148" s="3" t="str">
        <f>LEFT(G148,1)</f>
        <v>G</v>
      </c>
      <c r="C148" s="3">
        <f>IF(E148=E147,C147+1,1)</f>
        <v>59</v>
      </c>
      <c r="D148" s="3">
        <f>IF(K148=K147,D147,C148)</f>
        <v>59</v>
      </c>
      <c r="E148" s="3">
        <f>10+VALUE(RIGHT(LEFT(G148,3),1))</f>
        <v>13</v>
      </c>
      <c r="F148" s="3" t="str">
        <f>RIGHT(G148,2) &amp; IF(A148&lt;2,"x","")</f>
        <v>PM</v>
      </c>
      <c r="G148" t="s">
        <v>379</v>
      </c>
      <c r="H148" t="s">
        <v>213</v>
      </c>
      <c r="I148" t="s">
        <v>380</v>
      </c>
      <c r="J148">
        <f>COUNT(N148:AZ148)-COUNT(R148,V148,Z148,AB148,AE148,AH148)</f>
        <v>5</v>
      </c>
      <c r="K148" s="3">
        <f>LOOKUP(1E+100,M148:CG148)</f>
        <v>1419.2970810943746</v>
      </c>
      <c r="L148" s="5"/>
      <c r="M148" s="3">
        <v>1600</v>
      </c>
      <c r="S148" s="3">
        <v>1513.3707222097578</v>
      </c>
      <c r="U148" s="3">
        <v>1467.9613181340585</v>
      </c>
      <c r="W148" s="3">
        <v>1401.880293794969</v>
      </c>
      <c r="AF148" s="3">
        <v>1456.9924150076579</v>
      </c>
      <c r="AM148" s="3">
        <v>1419.2970810943746</v>
      </c>
      <c r="BA148"/>
      <c r="BB148"/>
      <c r="BC148"/>
      <c r="BD148"/>
      <c r="BE148"/>
      <c r="BF148"/>
      <c r="BG148"/>
    </row>
    <row r="149" spans="1:59" s="3" customFormat="1" x14ac:dyDescent="0.3">
      <c r="A149" s="5">
        <v>4</v>
      </c>
      <c r="B149" s="3" t="str">
        <f>LEFT(G149,1)</f>
        <v>G</v>
      </c>
      <c r="C149" s="3">
        <f>IF(E149=E148,C148+1,1)</f>
        <v>60</v>
      </c>
      <c r="D149" s="3">
        <f>IF(K149=K148,D148,C149)</f>
        <v>60</v>
      </c>
      <c r="E149" s="3">
        <f>10+VALUE(RIGHT(LEFT(G149,3),1))</f>
        <v>13</v>
      </c>
      <c r="F149" s="3" t="str">
        <f>RIGHT(G149,2) &amp; IF(A149&lt;2,"x","")</f>
        <v>PM</v>
      </c>
      <c r="G149" t="s">
        <v>381</v>
      </c>
      <c r="H149" t="s">
        <v>124</v>
      </c>
      <c r="I149" t="s">
        <v>382</v>
      </c>
      <c r="J149">
        <f>COUNT(N149:AZ149)-COUNT(R149,V149,Z149,AB149,AE149,AH149)</f>
        <v>5</v>
      </c>
      <c r="K149" s="3">
        <f>LOOKUP(1E+100,M149:CG149)</f>
        <v>1375.2040113629453</v>
      </c>
      <c r="L149" s="5"/>
      <c r="M149" s="3">
        <v>1600</v>
      </c>
      <c r="O149" s="3">
        <v>1513.3280186095997</v>
      </c>
      <c r="U149" s="3">
        <v>1441.112124003432</v>
      </c>
      <c r="AA149" s="3">
        <v>1357.8190591844884</v>
      </c>
      <c r="AF149" s="3">
        <v>1390.3005629709717</v>
      </c>
      <c r="AM149" s="3">
        <v>1375.2040113629453</v>
      </c>
      <c r="BA149"/>
      <c r="BB149"/>
      <c r="BC149"/>
      <c r="BD149"/>
      <c r="BE149"/>
      <c r="BF149"/>
      <c r="BG149"/>
    </row>
    <row r="150" spans="1:59" s="3" customFormat="1" x14ac:dyDescent="0.3">
      <c r="A150" s="5">
        <v>5</v>
      </c>
      <c r="B150" s="3" t="str">
        <f>LEFT(G150,1)</f>
        <v>G</v>
      </c>
      <c r="C150" s="3">
        <f>IF(E150=E149,C149+1,1)</f>
        <v>61</v>
      </c>
      <c r="D150" s="3">
        <f>IF(K150=K149,D149,C150)</f>
        <v>61</v>
      </c>
      <c r="E150" s="3">
        <f>10+VALUE(RIGHT(LEFT(G150,3),1))</f>
        <v>13</v>
      </c>
      <c r="F150" s="3" t="str">
        <f>RIGHT(G150,2) &amp; IF(A150&lt;2,"x","")</f>
        <v>PM</v>
      </c>
      <c r="G150" t="s">
        <v>383</v>
      </c>
      <c r="H150" t="s">
        <v>185</v>
      </c>
      <c r="I150" t="s">
        <v>384</v>
      </c>
      <c r="J150">
        <f>COUNT(N150:AZ150)-COUNT(R150,V150,Z150,AB150,AE150,AH150)</f>
        <v>6</v>
      </c>
      <c r="K150" s="3">
        <f>LOOKUP(1E+100,M150:CG150)</f>
        <v>1338.6079404488989</v>
      </c>
      <c r="L150" s="5"/>
      <c r="M150" s="3">
        <v>1680</v>
      </c>
      <c r="S150" s="3">
        <v>1572.4995044391549</v>
      </c>
      <c r="U150" s="3">
        <v>1543.6443763704156</v>
      </c>
      <c r="AA150" s="3">
        <v>1535.5252713908508</v>
      </c>
      <c r="AF150" s="3">
        <v>1424.9179514040648</v>
      </c>
      <c r="AK150" s="3">
        <v>1372.8508711748382</v>
      </c>
      <c r="AM150" s="3">
        <v>1338.6079404488989</v>
      </c>
      <c r="BA150"/>
      <c r="BB150"/>
      <c r="BC150"/>
      <c r="BD150"/>
      <c r="BE150"/>
      <c r="BF150"/>
      <c r="BG150"/>
    </row>
    <row r="151" spans="1:59" s="3" customFormat="1" x14ac:dyDescent="0.3">
      <c r="A151" s="5">
        <v>4</v>
      </c>
      <c r="B151" s="3" t="str">
        <f>LEFT(G151,1)</f>
        <v>G</v>
      </c>
      <c r="C151" s="3">
        <f>IF(E151=E150,C150+1,1)</f>
        <v>62</v>
      </c>
      <c r="D151" s="3">
        <f>IF(K151=K150,D150,C151)</f>
        <v>62</v>
      </c>
      <c r="E151" s="3">
        <f>10+VALUE(RIGHT(LEFT(G151,3),1))</f>
        <v>13</v>
      </c>
      <c r="F151" s="3" t="str">
        <f>RIGHT(G151,2) &amp; IF(A151&lt;2,"x","")</f>
        <v>PM</v>
      </c>
      <c r="G151" t="s">
        <v>385</v>
      </c>
      <c r="H151" t="s">
        <v>38</v>
      </c>
      <c r="I151" t="s">
        <v>386</v>
      </c>
      <c r="J151">
        <f>COUNT(N151:AZ151)-COUNT(R151,V151,Z151,AB151,AE151,AH151)</f>
        <v>5</v>
      </c>
      <c r="K151" s="3">
        <f>LOOKUP(1E+100,M151:CG151)</f>
        <v>1289.9776248255669</v>
      </c>
      <c r="L151" s="5"/>
      <c r="M151" s="3">
        <v>1600</v>
      </c>
      <c r="S151" s="3">
        <v>1526.3560703717799</v>
      </c>
      <c r="U151" s="3">
        <v>1442.6079765228278</v>
      </c>
      <c r="AC151" s="3">
        <v>1374.6457297120528</v>
      </c>
      <c r="AF151" s="3">
        <v>1268.8237354086052</v>
      </c>
      <c r="AM151" s="3">
        <v>1289.9776248255669</v>
      </c>
      <c r="BA151"/>
      <c r="BB151"/>
      <c r="BC151"/>
      <c r="BD151"/>
      <c r="BE151"/>
      <c r="BF151"/>
      <c r="BG151"/>
    </row>
    <row r="152" spans="1:59" s="3" customFormat="1" x14ac:dyDescent="0.3">
      <c r="A152" s="5">
        <v>4</v>
      </c>
      <c r="B152" s="3" t="str">
        <f>LEFT(G152,1)</f>
        <v>G</v>
      </c>
      <c r="C152" s="3">
        <f>IF(E152=E151,C151+1,1)</f>
        <v>63</v>
      </c>
      <c r="D152" s="3">
        <f>IF(K152=K151,D151,C152)</f>
        <v>63</v>
      </c>
      <c r="E152" s="3">
        <f>10+VALUE(RIGHT(LEFT(G152,3),1))</f>
        <v>13</v>
      </c>
      <c r="F152" s="3" t="str">
        <f>RIGHT(G152,2) &amp; IF(A152&lt;2,"x","")</f>
        <v>PM</v>
      </c>
      <c r="G152" t="s">
        <v>387</v>
      </c>
      <c r="H152" t="s">
        <v>192</v>
      </c>
      <c r="I152" t="s">
        <v>388</v>
      </c>
      <c r="J152">
        <f>COUNT(N152:AZ152)-COUNT(R152,V152,Z152,AB152,AE152,AH152)</f>
        <v>5</v>
      </c>
      <c r="K152" s="3">
        <f>LOOKUP(1E+100,M152:CG152)</f>
        <v>1274.8954859401613</v>
      </c>
      <c r="L152" s="5"/>
      <c r="M152" s="3">
        <v>1600</v>
      </c>
      <c r="S152" s="3">
        <v>1499.0604214802938</v>
      </c>
      <c r="W152" s="3">
        <v>1425.061908953749</v>
      </c>
      <c r="AA152" s="3">
        <v>1325.6306862373083</v>
      </c>
      <c r="AF152" s="3">
        <v>1301.4494288716533</v>
      </c>
      <c r="AM152" s="3">
        <v>1274.8954859401613</v>
      </c>
      <c r="BA152"/>
      <c r="BB152"/>
      <c r="BC152"/>
      <c r="BD152"/>
      <c r="BE152"/>
      <c r="BF152"/>
      <c r="BG152"/>
    </row>
    <row r="153" spans="1:59" s="3" customFormat="1" x14ac:dyDescent="0.3">
      <c r="A153" s="5">
        <v>2</v>
      </c>
      <c r="B153" s="3" t="str">
        <f>LEFT(G153,1)</f>
        <v>G</v>
      </c>
      <c r="C153" s="3">
        <f>IF(E153=E152,C152+1,1)</f>
        <v>1</v>
      </c>
      <c r="D153" s="3">
        <f>IF(K153=K152,D152,C153)</f>
        <v>1</v>
      </c>
      <c r="E153" s="3">
        <f>10+VALUE(RIGHT(LEFT(G153,3),1))</f>
        <v>14</v>
      </c>
      <c r="F153" s="3" t="str">
        <f>RIGHT(G153,2) &amp; IF(A153&lt;2,"x","")</f>
        <v>PM</v>
      </c>
      <c r="G153" t="s">
        <v>389</v>
      </c>
      <c r="H153" t="s">
        <v>110</v>
      </c>
      <c r="I153" t="s">
        <v>390</v>
      </c>
      <c r="J153">
        <f>COUNT(N153:AZ153)-COUNT(R153,V153,Z153,AB153,AE153,AH153)</f>
        <v>3</v>
      </c>
      <c r="K153" s="3">
        <f>LOOKUP(1E+100,M153:CG153)</f>
        <v>2494.2913062558387</v>
      </c>
      <c r="L153" s="5"/>
      <c r="M153" s="3">
        <v>2200</v>
      </c>
      <c r="N153" s="3">
        <v>2321.7278242817524</v>
      </c>
      <c r="R153" s="3">
        <v>2344.9410097367463</v>
      </c>
      <c r="V153" s="3">
        <v>2373.6263426224109</v>
      </c>
      <c r="AB153" s="3">
        <v>2376.7373115891601</v>
      </c>
      <c r="AC153" s="3">
        <v>2428.9621561834538</v>
      </c>
      <c r="AL153" s="3">
        <v>2494.2913062558387</v>
      </c>
      <c r="BA153"/>
      <c r="BB153"/>
      <c r="BC153"/>
      <c r="BD153"/>
      <c r="BE153"/>
      <c r="BF153"/>
      <c r="BG153"/>
    </row>
    <row r="154" spans="1:59" s="3" customFormat="1" x14ac:dyDescent="0.3">
      <c r="A154" s="5" t="s">
        <v>2</v>
      </c>
      <c r="B154" s="3" t="str">
        <f>LEFT(G154,1)</f>
        <v>G</v>
      </c>
      <c r="C154" s="3">
        <f>IF(E154=E153,C153+1,1)</f>
        <v>2</v>
      </c>
      <c r="D154" s="3">
        <f>IF(K154=K153,D153,C154)</f>
        <v>2</v>
      </c>
      <c r="E154" s="3">
        <f>10+VALUE(RIGHT(LEFT(G154,3),1))</f>
        <v>14</v>
      </c>
      <c r="F154" s="3" t="str">
        <f>RIGHT(G154,2) &amp; IF(A154&lt;2,"x","")</f>
        <v>PM</v>
      </c>
      <c r="G154" t="s">
        <v>391</v>
      </c>
      <c r="H154" t="s">
        <v>119</v>
      </c>
      <c r="I154" t="s">
        <v>392</v>
      </c>
      <c r="J154">
        <f>COUNT(N154:AZ154)-COUNT(R154,V154,Z154,AB154,AE154,AH154)</f>
        <v>2</v>
      </c>
      <c r="K154" s="3">
        <f>LOOKUP(1E+100,M154:CG154)</f>
        <v>2391.4276985357883</v>
      </c>
      <c r="L154" s="5"/>
      <c r="M154" s="3">
        <v>2200</v>
      </c>
      <c r="Q154" s="3">
        <v>2322.4582427239993</v>
      </c>
      <c r="AL154" s="3">
        <v>2391.4276985357883</v>
      </c>
      <c r="BA154"/>
      <c r="BB154"/>
      <c r="BC154"/>
      <c r="BD154"/>
      <c r="BE154"/>
      <c r="BF154"/>
      <c r="BG154"/>
    </row>
    <row r="155" spans="1:59" s="3" customFormat="1" x14ac:dyDescent="0.3">
      <c r="A155" s="5">
        <v>3</v>
      </c>
      <c r="B155" s="3" t="str">
        <f>LEFT(G155,1)</f>
        <v>G</v>
      </c>
      <c r="C155" s="3">
        <f>IF(E155=E154,C154+1,1)</f>
        <v>3</v>
      </c>
      <c r="D155" s="3">
        <f>IF(K155=K154,D154,C155)</f>
        <v>3</v>
      </c>
      <c r="E155" s="3">
        <f>10+VALUE(RIGHT(LEFT(G155,3),1))</f>
        <v>14</v>
      </c>
      <c r="F155" s="3" t="str">
        <f>RIGHT(G155,2) &amp; IF(A155&lt;2,"x","")</f>
        <v>PM</v>
      </c>
      <c r="G155" t="s">
        <v>393</v>
      </c>
      <c r="H155" t="s">
        <v>124</v>
      </c>
      <c r="I155" t="s">
        <v>394</v>
      </c>
      <c r="J155">
        <f>COUNT(N155:AZ155)-COUNT(R155,V155,Z155,AB155,AE155,AH155)</f>
        <v>4</v>
      </c>
      <c r="K155" s="3">
        <f>LOOKUP(1E+100,M155:CG155)</f>
        <v>2390.3543574792766</v>
      </c>
      <c r="L155" s="5"/>
      <c r="M155" s="3">
        <v>2200</v>
      </c>
      <c r="N155" s="3">
        <v>2276.1332332197157</v>
      </c>
      <c r="Q155" s="3">
        <v>2283.8986866827063</v>
      </c>
      <c r="AC155" s="3">
        <v>2322.0452206747946</v>
      </c>
      <c r="AL155" s="3">
        <v>2390.3543574792766</v>
      </c>
      <c r="BA155"/>
      <c r="BB155"/>
      <c r="BC155"/>
      <c r="BD155"/>
      <c r="BE155"/>
      <c r="BF155"/>
      <c r="BG155"/>
    </row>
    <row r="156" spans="1:59" s="3" customFormat="1" x14ac:dyDescent="0.3">
      <c r="A156" s="5" t="s">
        <v>2</v>
      </c>
      <c r="B156" s="3" t="str">
        <f>LEFT(G156,1)</f>
        <v>G</v>
      </c>
      <c r="C156" s="3">
        <f>IF(E156=E155,C155+1,1)</f>
        <v>4</v>
      </c>
      <c r="D156" s="3">
        <f>IF(K156=K155,D155,C156)</f>
        <v>4</v>
      </c>
      <c r="E156" s="3">
        <f>10+VALUE(RIGHT(LEFT(G156,3),1))</f>
        <v>14</v>
      </c>
      <c r="F156" s="3" t="str">
        <f>RIGHT(G156,2) &amp; IF(A156&lt;2,"x","")</f>
        <v>PM</v>
      </c>
      <c r="G156" t="s">
        <v>395</v>
      </c>
      <c r="H156" t="s">
        <v>127</v>
      </c>
      <c r="I156" t="s">
        <v>396</v>
      </c>
      <c r="J156">
        <f>COUNT(N156:AZ156)-COUNT(R156,V156,Z156,AB156,AE156,AH156)</f>
        <v>2</v>
      </c>
      <c r="K156" s="3">
        <f>LOOKUP(1E+100,M156:CG156)</f>
        <v>2292.9997052639883</v>
      </c>
      <c r="L156" s="5"/>
      <c r="M156" s="3">
        <v>2200</v>
      </c>
      <c r="Q156" s="3">
        <v>2270.8998600230389</v>
      </c>
      <c r="AL156" s="3">
        <v>2292.9997052639883</v>
      </c>
      <c r="BA156"/>
      <c r="BB156"/>
      <c r="BC156"/>
      <c r="BD156"/>
      <c r="BE156"/>
      <c r="BF156"/>
      <c r="BG156"/>
    </row>
    <row r="157" spans="1:59" s="3" customFormat="1" x14ac:dyDescent="0.3">
      <c r="A157" s="5">
        <v>3</v>
      </c>
      <c r="B157" s="3" t="str">
        <f>LEFT(G157,1)</f>
        <v>G</v>
      </c>
      <c r="C157" s="3">
        <f>IF(E157=E156,C156+1,1)</f>
        <v>5</v>
      </c>
      <c r="D157" s="3">
        <f>IF(K157=K156,D156,C157)</f>
        <v>5</v>
      </c>
      <c r="E157" s="3">
        <f>10+VALUE(RIGHT(LEFT(G157,3),1))</f>
        <v>14</v>
      </c>
      <c r="F157" s="3" t="str">
        <f>RIGHT(G157,2) &amp; IF(A157&lt;2,"x","")</f>
        <v>PM</v>
      </c>
      <c r="G157" t="s">
        <v>397</v>
      </c>
      <c r="H157" t="s">
        <v>119</v>
      </c>
      <c r="I157" t="s">
        <v>398</v>
      </c>
      <c r="J157">
        <f>COUNT(N157:AZ157)-COUNT(R157,V157,Z157,AB157,AE157,AH157)</f>
        <v>4</v>
      </c>
      <c r="K157" s="3">
        <f>LOOKUP(1E+100,M157:CG157)</f>
        <v>2286.2615648459964</v>
      </c>
      <c r="L157" s="5"/>
      <c r="M157" s="3">
        <v>2200</v>
      </c>
      <c r="Q157" s="3">
        <v>2244.3297426958447</v>
      </c>
      <c r="AC157" s="3">
        <v>2229.1721709734679</v>
      </c>
      <c r="AK157" s="3">
        <v>2244.7729841568653</v>
      </c>
      <c r="AL157" s="3">
        <v>2286.2615648459964</v>
      </c>
      <c r="BA157"/>
      <c r="BB157"/>
      <c r="BC157"/>
      <c r="BD157"/>
      <c r="BE157"/>
      <c r="BF157"/>
      <c r="BG157"/>
    </row>
    <row r="158" spans="1:59" s="3" customFormat="1" x14ac:dyDescent="0.3">
      <c r="A158" s="5">
        <v>3</v>
      </c>
      <c r="B158" s="3" t="str">
        <f>LEFT(G158,1)</f>
        <v>G</v>
      </c>
      <c r="C158" s="3">
        <f>IF(E158=E157,C157+1,1)</f>
        <v>6</v>
      </c>
      <c r="D158" s="3">
        <f>IF(K158=K157,D157,C158)</f>
        <v>6</v>
      </c>
      <c r="E158" s="3">
        <f>10+VALUE(RIGHT(LEFT(G158,3),1))</f>
        <v>14</v>
      </c>
      <c r="F158" s="3" t="str">
        <f>RIGHT(G158,2) &amp; IF(A158&lt;2,"x","")</f>
        <v>PM</v>
      </c>
      <c r="G158" t="s">
        <v>399</v>
      </c>
      <c r="H158" t="s">
        <v>162</v>
      </c>
      <c r="I158" t="s">
        <v>400</v>
      </c>
      <c r="J158">
        <f>COUNT(N158:AZ158)-COUNT(R158,V158,Z158,AB158,AE158,AH158)</f>
        <v>5</v>
      </c>
      <c r="K158" s="3">
        <f>LOOKUP(1E+100,M158:CG158)</f>
        <v>2283.0711202294797</v>
      </c>
      <c r="L158" s="5"/>
      <c r="M158" s="3">
        <v>2200</v>
      </c>
      <c r="N158" s="3">
        <v>2234.1522477662879</v>
      </c>
      <c r="Q158" s="3">
        <v>2196.3850230534954</v>
      </c>
      <c r="Y158" s="3">
        <v>2274.2030132435721</v>
      </c>
      <c r="AK158" s="3">
        <v>2290.7646084730604</v>
      </c>
      <c r="AL158" s="3">
        <v>2283.0711202294797</v>
      </c>
      <c r="BA158"/>
      <c r="BB158"/>
      <c r="BC158"/>
      <c r="BD158"/>
      <c r="BE158"/>
      <c r="BF158"/>
      <c r="BG158"/>
    </row>
    <row r="159" spans="1:59" s="3" customFormat="1" x14ac:dyDescent="0.3">
      <c r="A159" s="5">
        <v>2</v>
      </c>
      <c r="B159" s="3" t="str">
        <f>LEFT(G159,1)</f>
        <v>G</v>
      </c>
      <c r="C159" s="3">
        <f>IF(E159=E158,C158+1,1)</f>
        <v>7</v>
      </c>
      <c r="D159" s="3">
        <f>IF(K159=K158,D158,C159)</f>
        <v>7</v>
      </c>
      <c r="E159" s="3">
        <f>10+VALUE(RIGHT(LEFT(G159,3),1))</f>
        <v>14</v>
      </c>
      <c r="F159" s="3" t="str">
        <f>RIGHT(G159,2) &amp; IF(A159&lt;2,"x","")</f>
        <v>PM</v>
      </c>
      <c r="G159" t="s">
        <v>401</v>
      </c>
      <c r="H159" t="s">
        <v>41</v>
      </c>
      <c r="I159" t="s">
        <v>402</v>
      </c>
      <c r="J159">
        <f>COUNT(N159:AZ159)-COUNT(R159,V159,Z159,AB159,AE159,AH159)</f>
        <v>2</v>
      </c>
      <c r="K159" s="3">
        <f>LOOKUP(1E+100,M159:CG159)</f>
        <v>2280.0085714024071</v>
      </c>
      <c r="L159" s="5"/>
      <c r="M159" s="3">
        <v>2200</v>
      </c>
      <c r="N159" s="3">
        <v>2228.1748570187096</v>
      </c>
      <c r="Q159" s="3">
        <v>2280.0085714024071</v>
      </c>
      <c r="BA159"/>
      <c r="BB159"/>
      <c r="BC159"/>
      <c r="BD159"/>
      <c r="BE159"/>
      <c r="BF159"/>
      <c r="BG159"/>
    </row>
    <row r="160" spans="1:59" s="3" customFormat="1" x14ac:dyDescent="0.3">
      <c r="A160" s="5">
        <v>2</v>
      </c>
      <c r="B160" s="3" t="str">
        <f>LEFT(G160,1)</f>
        <v>G</v>
      </c>
      <c r="C160" s="3">
        <f>IF(E160=E159,C159+1,1)</f>
        <v>8</v>
      </c>
      <c r="D160" s="3">
        <f>IF(K160=K159,D159,C160)</f>
        <v>8</v>
      </c>
      <c r="E160" s="3">
        <f>10+VALUE(RIGHT(LEFT(G160,3),1))</f>
        <v>14</v>
      </c>
      <c r="F160" s="3" t="str">
        <f>RIGHT(G160,2) &amp; IF(A160&lt;2,"x","")</f>
        <v>PM</v>
      </c>
      <c r="G160" t="s">
        <v>403</v>
      </c>
      <c r="H160" t="s">
        <v>159</v>
      </c>
      <c r="I160" t="s">
        <v>404</v>
      </c>
      <c r="J160">
        <f>COUNT(N160:AZ160)-COUNT(R160,V160,Z160,AB160,AE160,AH160)</f>
        <v>2</v>
      </c>
      <c r="K160" s="3">
        <f>LOOKUP(1E+100,M160:CG160)</f>
        <v>2275.432523845589</v>
      </c>
      <c r="L160" s="5"/>
      <c r="M160" s="3">
        <v>2200</v>
      </c>
      <c r="Q160" s="3">
        <v>2232.3913694561875</v>
      </c>
      <c r="U160" s="3">
        <v>2275.432523845589</v>
      </c>
      <c r="BA160"/>
      <c r="BB160"/>
      <c r="BC160"/>
      <c r="BD160"/>
      <c r="BE160"/>
      <c r="BF160"/>
      <c r="BG160"/>
    </row>
    <row r="161" spans="1:59" s="3" customFormat="1" x14ac:dyDescent="0.3">
      <c r="A161" s="5">
        <v>2</v>
      </c>
      <c r="B161" s="3" t="str">
        <f>LEFT(G161,1)</f>
        <v>G</v>
      </c>
      <c r="C161" s="3">
        <f>IF(E161=E160,C160+1,1)</f>
        <v>9</v>
      </c>
      <c r="D161" s="3">
        <f>IF(K161=K160,D160,C161)</f>
        <v>9</v>
      </c>
      <c r="E161" s="3">
        <f>10+VALUE(RIGHT(LEFT(G161,3),1))</f>
        <v>14</v>
      </c>
      <c r="F161" s="3" t="str">
        <f>RIGHT(G161,2) &amp; IF(A161&lt;2,"x","")</f>
        <v>PM</v>
      </c>
      <c r="G161" t="s">
        <v>405</v>
      </c>
      <c r="H161" t="s">
        <v>86</v>
      </c>
      <c r="I161" t="s">
        <v>406</v>
      </c>
      <c r="J161">
        <f>COUNT(N161:AZ161)-COUNT(R161,V161,Z161,AB161,AE161,AH161)</f>
        <v>3</v>
      </c>
      <c r="K161" s="3">
        <f>LOOKUP(1E+100,M161:CG161)</f>
        <v>2266.8330819467997</v>
      </c>
      <c r="L161" s="5"/>
      <c r="M161" s="3">
        <v>2200</v>
      </c>
      <c r="N161" s="3">
        <v>2246.8980485642855</v>
      </c>
      <c r="Q161" s="3">
        <v>2242.6314667494999</v>
      </c>
      <c r="AL161" s="3">
        <v>2266.8330819467997</v>
      </c>
      <c r="BA161"/>
      <c r="BB161"/>
      <c r="BC161"/>
      <c r="BD161"/>
      <c r="BE161"/>
      <c r="BF161"/>
      <c r="BG161"/>
    </row>
    <row r="162" spans="1:59" s="3" customFormat="1" x14ac:dyDescent="0.3">
      <c r="A162" s="5">
        <v>4</v>
      </c>
      <c r="B162" s="3" t="str">
        <f>LEFT(G162,1)</f>
        <v>G</v>
      </c>
      <c r="C162" s="3">
        <f>IF(E162=E161,C161+1,1)</f>
        <v>10</v>
      </c>
      <c r="D162" s="3">
        <f>IF(K162=K161,D161,C162)</f>
        <v>10</v>
      </c>
      <c r="E162" s="3">
        <f>10+VALUE(RIGHT(LEFT(G162,3),1))</f>
        <v>14</v>
      </c>
      <c r="F162" s="3" t="str">
        <f>RIGHT(G162,2) &amp; IF(A162&lt;2,"x","")</f>
        <v>PM</v>
      </c>
      <c r="G162" t="s">
        <v>407</v>
      </c>
      <c r="H162" t="s">
        <v>182</v>
      </c>
      <c r="I162" t="s">
        <v>408</v>
      </c>
      <c r="J162">
        <f>COUNT(N162:AZ162)-COUNT(R162,V162,Z162,AB162,AE162,AH162)</f>
        <v>5</v>
      </c>
      <c r="K162" s="3">
        <f>LOOKUP(1E+100,M162:CG162)</f>
        <v>2261.072247957638</v>
      </c>
      <c r="L162" s="5"/>
      <c r="M162" s="3">
        <v>2200</v>
      </c>
      <c r="N162" s="3">
        <v>2255.9844038276919</v>
      </c>
      <c r="U162" s="3">
        <v>2280.1108969054958</v>
      </c>
      <c r="Y162" s="3">
        <v>2291.0174042585254</v>
      </c>
      <c r="AK162" s="3">
        <v>2334.8648027063605</v>
      </c>
      <c r="AL162" s="3">
        <v>2261.072247957638</v>
      </c>
      <c r="BA162"/>
      <c r="BB162"/>
      <c r="BC162"/>
      <c r="BD162"/>
      <c r="BE162"/>
      <c r="BF162"/>
      <c r="BG162"/>
    </row>
    <row r="163" spans="1:59" s="3" customFormat="1" x14ac:dyDescent="0.3">
      <c r="A163" s="5">
        <v>2</v>
      </c>
      <c r="B163" s="3" t="str">
        <f>LEFT(G163,1)</f>
        <v>G</v>
      </c>
      <c r="C163" s="3">
        <f>IF(E163=E162,C162+1,1)</f>
        <v>11</v>
      </c>
      <c r="D163" s="3">
        <f>IF(K163=K162,D162,C163)</f>
        <v>11</v>
      </c>
      <c r="E163" s="3">
        <f>10+VALUE(RIGHT(LEFT(G163,3),1))</f>
        <v>14</v>
      </c>
      <c r="F163" s="3" t="str">
        <f>RIGHT(G163,2) &amp; IF(A163&lt;2,"x","")</f>
        <v>PM</v>
      </c>
      <c r="G163" t="s">
        <v>409</v>
      </c>
      <c r="H163" t="s">
        <v>47</v>
      </c>
      <c r="I163" t="s">
        <v>410</v>
      </c>
      <c r="J163">
        <f>COUNT(N163:AZ163)-COUNT(R163,V163,Z163,AB163,AE163,AH163)</f>
        <v>3</v>
      </c>
      <c r="K163" s="3">
        <f>LOOKUP(1E+100,M163:CG163)</f>
        <v>2212.0380341401114</v>
      </c>
      <c r="L163" s="5"/>
      <c r="M163" s="3">
        <v>2200</v>
      </c>
      <c r="Q163" s="3">
        <v>2152.4915884093348</v>
      </c>
      <c r="AC163" s="3">
        <v>2201.7554144722353</v>
      </c>
      <c r="AL163" s="3">
        <v>2212.0380341401114</v>
      </c>
      <c r="BA163"/>
      <c r="BB163"/>
      <c r="BC163"/>
      <c r="BD163"/>
      <c r="BE163"/>
      <c r="BF163"/>
      <c r="BG163"/>
    </row>
    <row r="164" spans="1:59" s="3" customFormat="1" x14ac:dyDescent="0.3">
      <c r="A164" s="5">
        <v>2</v>
      </c>
      <c r="B164" s="3" t="str">
        <f>LEFT(G164,1)</f>
        <v>G</v>
      </c>
      <c r="C164" s="3">
        <f>IF(E164=E163,C163+1,1)</f>
        <v>12</v>
      </c>
      <c r="D164" s="3">
        <f>IF(K164=K163,D163,C164)</f>
        <v>12</v>
      </c>
      <c r="E164" s="3">
        <f>10+VALUE(RIGHT(LEFT(G164,3),1))</f>
        <v>14</v>
      </c>
      <c r="F164" s="3" t="str">
        <f>RIGHT(G164,2) &amp; IF(A164&lt;2,"x","")</f>
        <v>PM</v>
      </c>
      <c r="G164" t="s">
        <v>411</v>
      </c>
      <c r="H164" t="s">
        <v>59</v>
      </c>
      <c r="I164" t="s">
        <v>412</v>
      </c>
      <c r="J164">
        <f>COUNT(N164:AZ164)-COUNT(R164,V164,Z164,AB164,AE164,AH164)</f>
        <v>3</v>
      </c>
      <c r="K164" s="3">
        <f>LOOKUP(1E+100,M164:CG164)</f>
        <v>2206.3473494376321</v>
      </c>
      <c r="L164" s="5"/>
      <c r="M164" s="3">
        <v>2200</v>
      </c>
      <c r="N164" s="3">
        <v>2268.3859400568476</v>
      </c>
      <c r="AC164" s="3">
        <v>2272.0177588411025</v>
      </c>
      <c r="AL164" s="3">
        <v>2206.3473494376321</v>
      </c>
      <c r="BA164"/>
      <c r="BB164"/>
      <c r="BC164"/>
      <c r="BD164"/>
      <c r="BE164"/>
      <c r="BF164"/>
      <c r="BG164"/>
    </row>
    <row r="165" spans="1:59" s="3" customFormat="1" x14ac:dyDescent="0.3">
      <c r="A165" s="5">
        <v>6</v>
      </c>
      <c r="B165" s="3" t="str">
        <f>LEFT(G165,1)</f>
        <v>G</v>
      </c>
      <c r="C165" s="3">
        <f>IF(E165=E164,C164+1,1)</f>
        <v>13</v>
      </c>
      <c r="D165" s="3">
        <f>IF(K165=K164,D164,C165)</f>
        <v>13</v>
      </c>
      <c r="E165" s="3">
        <f>10+VALUE(RIGHT(LEFT(G165,3),1))</f>
        <v>14</v>
      </c>
      <c r="F165" s="3" t="str">
        <f>RIGHT(G165,2) &amp; IF(A165&lt;2,"x","")</f>
        <v>PM</v>
      </c>
      <c r="G165" t="s">
        <v>413</v>
      </c>
      <c r="H165" t="s">
        <v>182</v>
      </c>
      <c r="I165" t="s">
        <v>414</v>
      </c>
      <c r="J165">
        <f>COUNT(N165:AZ165)-COUNT(R165,V165,Z165,AB165,AE165,AH165)</f>
        <v>7</v>
      </c>
      <c r="K165" s="3">
        <f>LOOKUP(1E+100,M165:CG165)</f>
        <v>2203.4636847780753</v>
      </c>
      <c r="L165" s="5"/>
      <c r="M165" s="3">
        <v>2200</v>
      </c>
      <c r="N165" s="3">
        <v>2196.753362000713</v>
      </c>
      <c r="Q165" s="3">
        <v>2250.8093719067665</v>
      </c>
      <c r="U165" s="3">
        <v>2159.8158209509293</v>
      </c>
      <c r="Y165" s="3">
        <v>2154.2801930213413</v>
      </c>
      <c r="AC165" s="3">
        <v>2186.8481269804847</v>
      </c>
      <c r="AK165" s="3">
        <v>2178.6632608632358</v>
      </c>
      <c r="AL165" s="3">
        <v>2203.4636847780753</v>
      </c>
      <c r="BA165"/>
      <c r="BB165"/>
      <c r="BC165"/>
      <c r="BD165"/>
      <c r="BE165"/>
      <c r="BF165"/>
      <c r="BG165"/>
    </row>
    <row r="166" spans="1:59" s="3" customFormat="1" x14ac:dyDescent="0.3">
      <c r="A166" s="5">
        <v>2</v>
      </c>
      <c r="B166" s="3" t="str">
        <f>LEFT(G166,1)</f>
        <v>G</v>
      </c>
      <c r="C166" s="3">
        <f>IF(E166=E165,C165+1,1)</f>
        <v>14</v>
      </c>
      <c r="D166" s="3">
        <f>IF(K166=K165,D165,C166)</f>
        <v>14</v>
      </c>
      <c r="E166" s="3">
        <f>10+VALUE(RIGHT(LEFT(G166,3),1))</f>
        <v>14</v>
      </c>
      <c r="F166" s="3" t="str">
        <f>RIGHT(G166,2) &amp; IF(A166&lt;2,"x","")</f>
        <v>PM</v>
      </c>
      <c r="G166" t="s">
        <v>415</v>
      </c>
      <c r="H166" t="s">
        <v>124</v>
      </c>
      <c r="I166" t="s">
        <v>416</v>
      </c>
      <c r="J166">
        <f>COUNT(N166:AZ166)-COUNT(R166,V166,Z166,AB166,AE166,AH166)</f>
        <v>3</v>
      </c>
      <c r="K166" s="3">
        <f>LOOKUP(1E+100,M166:CG166)</f>
        <v>2192.1500319677989</v>
      </c>
      <c r="L166" s="5"/>
      <c r="M166" s="3">
        <v>2200</v>
      </c>
      <c r="N166" s="3">
        <v>2223.8138054390938</v>
      </c>
      <c r="R166" s="3">
        <v>2200.6006199841004</v>
      </c>
      <c r="AC166" s="3">
        <v>2260.1073560729569</v>
      </c>
      <c r="AL166" s="3">
        <v>2192.1500319677989</v>
      </c>
      <c r="BA166"/>
      <c r="BB166"/>
      <c r="BC166"/>
      <c r="BD166"/>
      <c r="BE166"/>
      <c r="BF166"/>
      <c r="BG166"/>
    </row>
    <row r="167" spans="1:59" s="3" customFormat="1" x14ac:dyDescent="0.3">
      <c r="A167" s="5">
        <v>3</v>
      </c>
      <c r="B167" s="3" t="str">
        <f>LEFT(G167,1)</f>
        <v>G</v>
      </c>
      <c r="C167" s="3">
        <f>IF(E167=E166,C166+1,1)</f>
        <v>15</v>
      </c>
      <c r="D167" s="3">
        <f>IF(K167=K166,D166,C167)</f>
        <v>15</v>
      </c>
      <c r="E167" s="3">
        <f>10+VALUE(RIGHT(LEFT(G167,3),1))</f>
        <v>14</v>
      </c>
      <c r="F167" s="3" t="str">
        <f>RIGHT(G167,2) &amp; IF(A167&lt;2,"x","")</f>
        <v>PM</v>
      </c>
      <c r="G167" t="s">
        <v>417</v>
      </c>
      <c r="H167" t="s">
        <v>38</v>
      </c>
      <c r="I167" t="s">
        <v>418</v>
      </c>
      <c r="J167">
        <f>COUNT(N167:AZ167)-COUNT(R167,V167,Z167,AB167,AE167,AH167)</f>
        <v>4</v>
      </c>
      <c r="K167" s="3">
        <f>LOOKUP(1E+100,M167:CG167)</f>
        <v>2154.9027137318149</v>
      </c>
      <c r="L167" s="5"/>
      <c r="M167" s="3">
        <v>2066.6666666666665</v>
      </c>
      <c r="N167" s="3">
        <v>2060.7287146618169</v>
      </c>
      <c r="U167" s="3">
        <v>2079.6789098900244</v>
      </c>
      <c r="AC167" s="3">
        <v>2135.2620241854834</v>
      </c>
      <c r="AM167" s="3">
        <v>2154.9027137318149</v>
      </c>
      <c r="BA167"/>
      <c r="BB167"/>
      <c r="BC167"/>
      <c r="BD167"/>
      <c r="BE167"/>
      <c r="BF167"/>
      <c r="BG167"/>
    </row>
    <row r="168" spans="1:59" s="3" customFormat="1" x14ac:dyDescent="0.3">
      <c r="A168" s="5">
        <v>6</v>
      </c>
      <c r="B168" s="3" t="str">
        <f>LEFT(G168,1)</f>
        <v>G</v>
      </c>
      <c r="C168" s="3">
        <f>IF(E168=E167,C167+1,1)</f>
        <v>16</v>
      </c>
      <c r="D168" s="3">
        <f>IF(K168=K167,D167,C168)</f>
        <v>16</v>
      </c>
      <c r="E168" s="3">
        <f>10+VALUE(RIGHT(LEFT(G168,3),1))</f>
        <v>14</v>
      </c>
      <c r="F168" s="3" t="str">
        <f>RIGHT(G168,2) &amp; IF(A168&lt;2,"x","")</f>
        <v>PM</v>
      </c>
      <c r="G168" t="s">
        <v>419</v>
      </c>
      <c r="H168" t="s">
        <v>222</v>
      </c>
      <c r="I168" t="s">
        <v>420</v>
      </c>
      <c r="J168">
        <f>COUNT(N168:AZ168)-COUNT(R168,V168,Z168,AB168,AE168,AH168)</f>
        <v>7</v>
      </c>
      <c r="K168" s="3">
        <f>LOOKUP(1E+100,M168:CG168)</f>
        <v>2149.1041784821969</v>
      </c>
      <c r="L168" s="5"/>
      <c r="M168" s="3">
        <v>1800</v>
      </c>
      <c r="O168" s="3">
        <v>1862.6574498645605</v>
      </c>
      <c r="S168" s="3">
        <v>1941.5241760721647</v>
      </c>
      <c r="U168" s="3">
        <v>1949.2832410394951</v>
      </c>
      <c r="W168" s="3">
        <v>2040.3954250900567</v>
      </c>
      <c r="AA168" s="3">
        <v>2173.1304924058827</v>
      </c>
      <c r="AF168" s="3">
        <v>2130.4383036396848</v>
      </c>
      <c r="AL168" s="3">
        <v>2149.1041784821969</v>
      </c>
      <c r="BA168"/>
      <c r="BB168"/>
      <c r="BC168"/>
      <c r="BD168"/>
      <c r="BE168"/>
      <c r="BF168"/>
      <c r="BG168"/>
    </row>
    <row r="169" spans="1:59" s="3" customFormat="1" x14ac:dyDescent="0.3">
      <c r="A169" s="5">
        <v>2</v>
      </c>
      <c r="B169" s="3" t="str">
        <f>LEFT(G169,1)</f>
        <v>G</v>
      </c>
      <c r="C169" s="3">
        <f>IF(E169=E168,C168+1,1)</f>
        <v>17</v>
      </c>
      <c r="D169" s="3">
        <f>IF(K169=K168,D168,C169)</f>
        <v>17</v>
      </c>
      <c r="E169" s="3">
        <f>10+VALUE(RIGHT(LEFT(G169,3),1))</f>
        <v>14</v>
      </c>
      <c r="F169" s="3" t="str">
        <f>RIGHT(G169,2) &amp; IF(A169&lt;2,"x","")</f>
        <v>PM</v>
      </c>
      <c r="G169" t="s">
        <v>421</v>
      </c>
      <c r="H169" t="s">
        <v>50</v>
      </c>
      <c r="I169" t="s">
        <v>422</v>
      </c>
      <c r="J169">
        <f>COUNT(N169:AZ169)-COUNT(R169,V169,Z169,AB169,AE169,AH169)</f>
        <v>3</v>
      </c>
      <c r="K169" s="3">
        <f>LOOKUP(1E+100,M169:CG169)</f>
        <v>2148.9154712391578</v>
      </c>
      <c r="L169" s="5"/>
      <c r="M169" s="3">
        <v>2200</v>
      </c>
      <c r="N169" s="3">
        <v>2153.7466050641892</v>
      </c>
      <c r="Q169" s="3">
        <v>2113.1030155170524</v>
      </c>
      <c r="AM169" s="3">
        <v>2148.9154712391578</v>
      </c>
      <c r="BA169"/>
      <c r="BB169"/>
      <c r="BC169"/>
      <c r="BD169"/>
      <c r="BE169"/>
      <c r="BF169"/>
      <c r="BG169"/>
    </row>
    <row r="170" spans="1:59" s="3" customFormat="1" x14ac:dyDescent="0.3">
      <c r="A170" s="5">
        <v>2</v>
      </c>
      <c r="B170" s="3" t="str">
        <f>LEFT(G170,1)</f>
        <v>G</v>
      </c>
      <c r="C170" s="3">
        <f>IF(E170=E169,C169+1,1)</f>
        <v>18</v>
      </c>
      <c r="D170" s="3">
        <f>IF(K170=K169,D169,C170)</f>
        <v>18</v>
      </c>
      <c r="E170" s="3">
        <f>10+VALUE(RIGHT(LEFT(G170,3),1))</f>
        <v>14</v>
      </c>
      <c r="F170" s="3" t="str">
        <f>RIGHT(G170,2) &amp; IF(A170&lt;2,"x","")</f>
        <v>PM</v>
      </c>
      <c r="G170" t="s">
        <v>423</v>
      </c>
      <c r="H170" t="s">
        <v>50</v>
      </c>
      <c r="I170" t="s">
        <v>424</v>
      </c>
      <c r="J170">
        <f>COUNT(N170:AZ170)-COUNT(R170,V170,Z170,AB170,AE170,AH170)</f>
        <v>2</v>
      </c>
      <c r="K170" s="3">
        <f>LOOKUP(1E+100,M170:CG170)</f>
        <v>2124.1110383766691</v>
      </c>
      <c r="L170" s="5"/>
      <c r="M170" s="3">
        <v>2000</v>
      </c>
      <c r="Q170" s="3">
        <v>2059.9214815432565</v>
      </c>
      <c r="AA170" s="3">
        <v>2124.1110383766691</v>
      </c>
      <c r="BA170"/>
      <c r="BB170"/>
      <c r="BC170"/>
      <c r="BD170"/>
      <c r="BE170"/>
      <c r="BF170"/>
      <c r="BG170"/>
    </row>
    <row r="171" spans="1:59" s="3" customFormat="1" x14ac:dyDescent="0.3">
      <c r="A171" s="5" t="s">
        <v>2</v>
      </c>
      <c r="B171" s="3" t="str">
        <f>LEFT(G171,1)</f>
        <v>G</v>
      </c>
      <c r="C171" s="3">
        <f>IF(E171=E170,C170+1,1)</f>
        <v>19</v>
      </c>
      <c r="D171" s="3">
        <f>IF(K171=K170,D170,C171)</f>
        <v>19</v>
      </c>
      <c r="E171" s="3">
        <f>10+VALUE(RIGHT(LEFT(G171,3),1))</f>
        <v>14</v>
      </c>
      <c r="F171" s="3" t="str">
        <f>RIGHT(G171,2) &amp; IF(A171&lt;2,"x","")</f>
        <v>PM</v>
      </c>
      <c r="G171" t="s">
        <v>425</v>
      </c>
      <c r="H171" t="s">
        <v>69</v>
      </c>
      <c r="I171" t="s">
        <v>426</v>
      </c>
      <c r="J171">
        <f>COUNT(N171:AZ171)-COUNT(R171,V171,Z171,AB171,AE171,AH171)</f>
        <v>2</v>
      </c>
      <c r="K171" s="3">
        <f>LOOKUP(1E+100,M171:CG171)</f>
        <v>2115.6064472652879</v>
      </c>
      <c r="L171" s="5"/>
      <c r="M171" s="3">
        <v>2200</v>
      </c>
      <c r="V171" s="3">
        <v>2180.6254979046271</v>
      </c>
      <c r="AC171" s="3">
        <v>2161.1826230084139</v>
      </c>
      <c r="AL171" s="3">
        <v>2115.6064472652879</v>
      </c>
      <c r="BA171"/>
      <c r="BB171"/>
      <c r="BC171"/>
      <c r="BD171"/>
      <c r="BE171"/>
      <c r="BF171"/>
      <c r="BG171"/>
    </row>
    <row r="172" spans="1:59" s="3" customFormat="1" x14ac:dyDescent="0.3">
      <c r="A172" s="5">
        <v>2</v>
      </c>
      <c r="B172" s="3" t="str">
        <f>LEFT(G172,1)</f>
        <v>G</v>
      </c>
      <c r="C172" s="3">
        <f>IF(E172=E171,C171+1,1)</f>
        <v>20</v>
      </c>
      <c r="D172" s="3">
        <f>IF(K172=K171,D171,C172)</f>
        <v>20</v>
      </c>
      <c r="E172" s="3">
        <f>10+VALUE(RIGHT(LEFT(G172,3),1))</f>
        <v>14</v>
      </c>
      <c r="F172" s="3" t="str">
        <f>RIGHT(G172,2) &amp; IF(A172&lt;2,"x","")</f>
        <v>PM</v>
      </c>
      <c r="G172" t="s">
        <v>427</v>
      </c>
      <c r="H172" t="s">
        <v>74</v>
      </c>
      <c r="I172" t="s">
        <v>428</v>
      </c>
      <c r="J172">
        <f>COUNT(N172:AZ172)-COUNT(R172,V172,Z172,AB172,AE172,AH172)</f>
        <v>3</v>
      </c>
      <c r="K172" s="3">
        <f>LOOKUP(1E+100,M172:CG172)</f>
        <v>2093.0685548751835</v>
      </c>
      <c r="L172" s="5"/>
      <c r="M172" s="3">
        <v>2200</v>
      </c>
      <c r="N172" s="3">
        <v>2180.5833674634</v>
      </c>
      <c r="Q172" s="3">
        <v>2209.5834478808001</v>
      </c>
      <c r="V172" s="3">
        <v>2200.2726170905084</v>
      </c>
      <c r="AL172" s="3">
        <v>2093.0685548751835</v>
      </c>
      <c r="BA172"/>
      <c r="BB172"/>
      <c r="BC172"/>
      <c r="BD172"/>
      <c r="BE172"/>
      <c r="BF172"/>
      <c r="BG172"/>
    </row>
    <row r="173" spans="1:59" s="3" customFormat="1" x14ac:dyDescent="0.3">
      <c r="A173" s="5">
        <v>4</v>
      </c>
      <c r="B173" s="3" t="str">
        <f>LEFT(G173,1)</f>
        <v>G</v>
      </c>
      <c r="C173" s="3">
        <f>IF(E173=E172,C172+1,1)</f>
        <v>21</v>
      </c>
      <c r="D173" s="3">
        <f>IF(K173=K172,D172,C173)</f>
        <v>21</v>
      </c>
      <c r="E173" s="3">
        <f>10+VALUE(RIGHT(LEFT(G173,3),1))</f>
        <v>14</v>
      </c>
      <c r="F173" s="3" t="str">
        <f>RIGHT(G173,2) &amp; IF(A173&lt;2,"x","")</f>
        <v>PM</v>
      </c>
      <c r="G173" t="s">
        <v>429</v>
      </c>
      <c r="H173" t="s">
        <v>116</v>
      </c>
      <c r="I173" t="s">
        <v>430</v>
      </c>
      <c r="J173">
        <f>COUNT(N173:AZ173)-COUNT(R173,V173,Z173,AB173,AE173,AH173)</f>
        <v>4</v>
      </c>
      <c r="K173" s="3">
        <f>LOOKUP(1E+100,M173:CG173)</f>
        <v>2089.7955994763556</v>
      </c>
      <c r="L173" s="5"/>
      <c r="M173" s="3">
        <v>2200</v>
      </c>
      <c r="N173" s="3">
        <v>2164.2244095685132</v>
      </c>
      <c r="Q173" s="3">
        <v>2123.7574073723686</v>
      </c>
      <c r="AC173" s="3">
        <v>2126.1910640536939</v>
      </c>
      <c r="AL173" s="3">
        <v>2089.7955994763556</v>
      </c>
      <c r="BA173"/>
      <c r="BB173"/>
      <c r="BC173"/>
      <c r="BD173"/>
      <c r="BE173"/>
      <c r="BF173"/>
      <c r="BG173"/>
    </row>
    <row r="174" spans="1:59" s="3" customFormat="1" x14ac:dyDescent="0.3">
      <c r="A174" s="5">
        <v>5</v>
      </c>
      <c r="B174" s="3" t="str">
        <f>LEFT(G174,1)</f>
        <v>G</v>
      </c>
      <c r="C174" s="3">
        <f>IF(E174=E173,C173+1,1)</f>
        <v>22</v>
      </c>
      <c r="D174" s="3">
        <f>IF(K174=K173,D173,C174)</f>
        <v>22</v>
      </c>
      <c r="E174" s="3">
        <f>10+VALUE(RIGHT(LEFT(G174,3),1))</f>
        <v>14</v>
      </c>
      <c r="F174" s="3" t="str">
        <f>RIGHT(G174,2) &amp; IF(A174&lt;2,"x","")</f>
        <v>PM</v>
      </c>
      <c r="G174" t="s">
        <v>431</v>
      </c>
      <c r="H174" t="s">
        <v>113</v>
      </c>
      <c r="I174" t="s">
        <v>432</v>
      </c>
      <c r="J174">
        <f>COUNT(N174:AZ174)-COUNT(R174,V174,Z174,AB174,AE174,AH174)</f>
        <v>6</v>
      </c>
      <c r="K174" s="3">
        <f>LOOKUP(1E+100,M174:CG174)</f>
        <v>2085.6926252091362</v>
      </c>
      <c r="L174" s="5"/>
      <c r="M174" s="3">
        <v>1800</v>
      </c>
      <c r="O174" s="3">
        <v>1920.5757969800834</v>
      </c>
      <c r="S174" s="3">
        <v>1978.7639470042982</v>
      </c>
      <c r="W174" s="3">
        <v>2019.5147875692435</v>
      </c>
      <c r="AA174" s="3">
        <v>2045.9148025055583</v>
      </c>
      <c r="AF174" s="3">
        <v>2046.3205842525388</v>
      </c>
      <c r="AM174" s="3">
        <v>2085.6926252091362</v>
      </c>
      <c r="BA174"/>
      <c r="BB174"/>
      <c r="BC174"/>
      <c r="BD174"/>
      <c r="BE174"/>
      <c r="BF174"/>
      <c r="BG174"/>
    </row>
    <row r="175" spans="1:59" s="3" customFormat="1" x14ac:dyDescent="0.3">
      <c r="A175" s="5">
        <v>2</v>
      </c>
      <c r="B175" s="3" t="str">
        <f>LEFT(G175,1)</f>
        <v>G</v>
      </c>
      <c r="C175" s="3">
        <f>IF(E175=E174,C174+1,1)</f>
        <v>23</v>
      </c>
      <c r="D175" s="3">
        <f>IF(K175=K174,D174,C175)</f>
        <v>23</v>
      </c>
      <c r="E175" s="3">
        <f>10+VALUE(RIGHT(LEFT(G175,3),1))</f>
        <v>14</v>
      </c>
      <c r="F175" s="3" t="str">
        <f>RIGHT(G175,2) &amp; IF(A175&lt;2,"x","")</f>
        <v>PM</v>
      </c>
      <c r="G175" t="s">
        <v>433</v>
      </c>
      <c r="H175" t="s">
        <v>165</v>
      </c>
      <c r="I175" t="s">
        <v>434</v>
      </c>
      <c r="J175">
        <f>COUNT(N175:AZ175)-COUNT(R175,V175,Z175,AB175,AE175,AH175)</f>
        <v>3</v>
      </c>
      <c r="K175" s="3">
        <f>LOOKUP(1E+100,M175:CG175)</f>
        <v>2066.9846799051538</v>
      </c>
      <c r="L175" s="5"/>
      <c r="M175" s="3">
        <v>1800</v>
      </c>
      <c r="O175" s="3">
        <v>1924.1866888534894</v>
      </c>
      <c r="U175" s="3">
        <v>1990.7952515782563</v>
      </c>
      <c r="AL175" s="3">
        <v>2066.9846799051538</v>
      </c>
      <c r="BA175"/>
      <c r="BB175"/>
      <c r="BC175"/>
      <c r="BD175"/>
      <c r="BE175"/>
      <c r="BF175"/>
      <c r="BG175"/>
    </row>
    <row r="176" spans="1:59" s="3" customFormat="1" x14ac:dyDescent="0.3">
      <c r="A176" s="5">
        <v>3</v>
      </c>
      <c r="B176" s="3" t="str">
        <f>LEFT(G176,1)</f>
        <v>G</v>
      </c>
      <c r="C176" s="3">
        <f>IF(E176=E175,C175+1,1)</f>
        <v>24</v>
      </c>
      <c r="D176" s="3">
        <f>IF(K176=K175,D175,C176)</f>
        <v>24</v>
      </c>
      <c r="E176" s="3">
        <f>10+VALUE(RIGHT(LEFT(G176,3),1))</f>
        <v>14</v>
      </c>
      <c r="F176" s="3" t="str">
        <f>RIGHT(G176,2) &amp; IF(A176&lt;2,"x","")</f>
        <v>PM</v>
      </c>
      <c r="G176" t="s">
        <v>435</v>
      </c>
      <c r="H176" t="s">
        <v>44</v>
      </c>
      <c r="I176" t="s">
        <v>436</v>
      </c>
      <c r="J176">
        <f>COUNT(N176:AZ176)-COUNT(R176,V176,Z176,AB176,AE176,AH176)</f>
        <v>3</v>
      </c>
      <c r="K176" s="3">
        <f>LOOKUP(1E+100,M176:CG176)</f>
        <v>2054.6012720830909</v>
      </c>
      <c r="L176" s="5"/>
      <c r="M176" s="3">
        <v>1800</v>
      </c>
      <c r="O176" s="3">
        <v>1845.2784166060746</v>
      </c>
      <c r="AA176" s="3">
        <v>1986.4914239966329</v>
      </c>
      <c r="AB176" s="3">
        <v>1983.3804550298837</v>
      </c>
      <c r="AF176" s="3">
        <v>2054.6012720830909</v>
      </c>
      <c r="BA176"/>
      <c r="BB176"/>
      <c r="BC176"/>
      <c r="BD176"/>
      <c r="BE176"/>
      <c r="BF176"/>
      <c r="BG176"/>
    </row>
    <row r="177" spans="1:59" s="3" customFormat="1" x14ac:dyDescent="0.3">
      <c r="A177" s="5">
        <v>2</v>
      </c>
      <c r="B177" s="3" t="str">
        <f>LEFT(G177,1)</f>
        <v>G</v>
      </c>
      <c r="C177" s="3">
        <f>IF(E177=E176,C176+1,1)</f>
        <v>25</v>
      </c>
      <c r="D177" s="3">
        <f>IF(K177=K176,D176,C177)</f>
        <v>25</v>
      </c>
      <c r="E177" s="3">
        <f>10+VALUE(RIGHT(LEFT(G177,3),1))</f>
        <v>14</v>
      </c>
      <c r="F177" s="3" t="str">
        <f>RIGHT(G177,2) &amp; IF(A177&lt;2,"x","")</f>
        <v>PM</v>
      </c>
      <c r="G177" t="s">
        <v>437</v>
      </c>
      <c r="H177" t="s">
        <v>133</v>
      </c>
      <c r="I177" t="s">
        <v>438</v>
      </c>
      <c r="J177">
        <f>COUNT(N177:AZ177)-COUNT(R177,V177,Z177,AB177,AE177,AH177)</f>
        <v>2</v>
      </c>
      <c r="K177" s="3">
        <f>LOOKUP(1E+100,M177:CG177)</f>
        <v>2040.5141104009285</v>
      </c>
      <c r="L177" s="5"/>
      <c r="M177" s="3">
        <v>1800</v>
      </c>
      <c r="O177" s="3">
        <v>1916.8261047895992</v>
      </c>
      <c r="U177" s="3">
        <v>2040.5141104009285</v>
      </c>
      <c r="BA177"/>
      <c r="BB177"/>
      <c r="BC177"/>
      <c r="BD177"/>
      <c r="BE177"/>
      <c r="BF177"/>
      <c r="BG177"/>
    </row>
    <row r="178" spans="1:59" s="3" customFormat="1" x14ac:dyDescent="0.3">
      <c r="A178" s="5">
        <v>2</v>
      </c>
      <c r="B178" s="3" t="str">
        <f>LEFT(G178,1)</f>
        <v>G</v>
      </c>
      <c r="C178" s="3">
        <f>IF(E178=E177,C177+1,1)</f>
        <v>26</v>
      </c>
      <c r="D178" s="3">
        <f>IF(K178=K177,D177,C178)</f>
        <v>26</v>
      </c>
      <c r="E178" s="3">
        <f>10+VALUE(RIGHT(LEFT(G178,3),1))</f>
        <v>14</v>
      </c>
      <c r="F178" s="3" t="str">
        <f>RIGHT(G178,2) &amp; IF(A178&lt;2,"x","")</f>
        <v>PM</v>
      </c>
      <c r="G178" t="s">
        <v>439</v>
      </c>
      <c r="H178" t="s">
        <v>44</v>
      </c>
      <c r="I178" t="s">
        <v>440</v>
      </c>
      <c r="J178">
        <f>COUNT(N178:AZ178)-COUNT(R178,V178,Z178,AB178,AE178,AH178)</f>
        <v>2</v>
      </c>
      <c r="K178" s="3">
        <f>LOOKUP(1E+100,M178:CG178)</f>
        <v>2037.2636289963805</v>
      </c>
      <c r="L178" s="5"/>
      <c r="M178" s="3">
        <v>1800</v>
      </c>
      <c r="AA178" s="3">
        <v>1974.1357853456941</v>
      </c>
      <c r="AF178" s="3">
        <v>2037.2636289963805</v>
      </c>
      <c r="BA178"/>
      <c r="BB178"/>
      <c r="BC178"/>
      <c r="BD178"/>
      <c r="BE178"/>
      <c r="BF178"/>
      <c r="BG178"/>
    </row>
    <row r="179" spans="1:59" s="3" customFormat="1" x14ac:dyDescent="0.3">
      <c r="A179" s="5">
        <v>3</v>
      </c>
      <c r="B179" s="3" t="str">
        <f>LEFT(G179,1)</f>
        <v>G</v>
      </c>
      <c r="C179" s="3">
        <f>IF(E179=E178,C178+1,1)</f>
        <v>27</v>
      </c>
      <c r="D179" s="3">
        <f>IF(K179=K178,D178,C179)</f>
        <v>27</v>
      </c>
      <c r="E179" s="3">
        <f>10+VALUE(RIGHT(LEFT(G179,3),1))</f>
        <v>14</v>
      </c>
      <c r="F179" s="3" t="str">
        <f>RIGHT(G179,2) &amp; IF(A179&lt;2,"x","")</f>
        <v>PM</v>
      </c>
      <c r="G179" t="s">
        <v>441</v>
      </c>
      <c r="H179" t="s">
        <v>442</v>
      </c>
      <c r="I179" t="s">
        <v>443</v>
      </c>
      <c r="J179">
        <f>COUNT(N179:AZ179)-COUNT(R179,V179,Z179,AB179,AE179,AH179)</f>
        <v>5</v>
      </c>
      <c r="K179" s="3">
        <f>LOOKUP(1E+100,M179:CG179)</f>
        <v>2010.5380154657573</v>
      </c>
      <c r="L179" s="5"/>
      <c r="M179" s="3">
        <v>2200</v>
      </c>
      <c r="N179" s="3">
        <v>2106.5964862300075</v>
      </c>
      <c r="Q179" s="3">
        <v>2033.400142331127</v>
      </c>
      <c r="AC179" s="3">
        <v>1990.5764601247088</v>
      </c>
      <c r="AJ179" s="3">
        <v>2002.4672004510523</v>
      </c>
      <c r="AM179" s="3">
        <v>2010.5380154657573</v>
      </c>
      <c r="BA179"/>
      <c r="BB179"/>
      <c r="BC179"/>
      <c r="BD179"/>
      <c r="BE179"/>
      <c r="BF179"/>
      <c r="BG179"/>
    </row>
    <row r="180" spans="1:59" s="3" customFormat="1" x14ac:dyDescent="0.3">
      <c r="A180" s="5">
        <v>3</v>
      </c>
      <c r="B180" s="3" t="str">
        <f>LEFT(G180,1)</f>
        <v>G</v>
      </c>
      <c r="C180" s="3">
        <f>IF(E180=E179,C179+1,1)</f>
        <v>28</v>
      </c>
      <c r="D180" s="3">
        <f>IF(K180=K179,D179,C180)</f>
        <v>28</v>
      </c>
      <c r="E180" s="3">
        <f>10+VALUE(RIGHT(LEFT(G180,3),1))</f>
        <v>14</v>
      </c>
      <c r="F180" s="3" t="str">
        <f>RIGHT(G180,2) &amp; IF(A180&lt;2,"x","")</f>
        <v>PM</v>
      </c>
      <c r="G180" t="s">
        <v>444</v>
      </c>
      <c r="H180" t="s">
        <v>124</v>
      </c>
      <c r="I180" t="s">
        <v>445</v>
      </c>
      <c r="J180">
        <f>COUNT(N180:AZ180)-COUNT(R180,V180,Z180,AB180,AE180,AH180)</f>
        <v>4</v>
      </c>
      <c r="K180" s="3">
        <f>LOOKUP(1E+100,M180:CG180)</f>
        <v>2010.0921659344194</v>
      </c>
      <c r="L180" s="5"/>
      <c r="M180" s="3">
        <v>2200</v>
      </c>
      <c r="N180" s="3">
        <v>2195.5279246699838</v>
      </c>
      <c r="Q180" s="3">
        <v>2161.1693957665348</v>
      </c>
      <c r="AC180" s="3">
        <v>2079.2118788090097</v>
      </c>
      <c r="AL180" s="3">
        <v>2010.0921659344194</v>
      </c>
      <c r="BA180"/>
      <c r="BB180"/>
      <c r="BC180"/>
      <c r="BD180"/>
      <c r="BE180"/>
      <c r="BF180"/>
      <c r="BG180"/>
    </row>
    <row r="181" spans="1:59" s="3" customFormat="1" x14ac:dyDescent="0.3">
      <c r="A181" s="5">
        <v>5</v>
      </c>
      <c r="B181" s="3" t="str">
        <f>LEFT(G181,1)</f>
        <v>G</v>
      </c>
      <c r="C181" s="3">
        <f>IF(E181=E180,C180+1,1)</f>
        <v>29</v>
      </c>
      <c r="D181" s="3">
        <f>IF(K181=K180,D180,C181)</f>
        <v>29</v>
      </c>
      <c r="E181" s="3">
        <f>10+VALUE(RIGHT(LEFT(G181,3),1))</f>
        <v>14</v>
      </c>
      <c r="F181" s="3" t="str">
        <f>RIGHT(G181,2) &amp; IF(A181&lt;2,"x","")</f>
        <v>PM</v>
      </c>
      <c r="G181" t="s">
        <v>446</v>
      </c>
      <c r="H181" t="s">
        <v>53</v>
      </c>
      <c r="I181" t="s">
        <v>447</v>
      </c>
      <c r="J181">
        <f>COUNT(N181:AZ181)-COUNT(R181,V181,Z181,AB181,AE181,AH181)</f>
        <v>7</v>
      </c>
      <c r="K181" s="3">
        <f>LOOKUP(1E+100,M181:CG181)</f>
        <v>2002.2481770039312</v>
      </c>
      <c r="L181" s="5"/>
      <c r="M181" s="3">
        <v>1800</v>
      </c>
      <c r="O181" s="3">
        <v>1812.0538132129052</v>
      </c>
      <c r="S181" s="3">
        <v>1865.3997907423434</v>
      </c>
      <c r="U181" s="3">
        <v>1885.3604591058026</v>
      </c>
      <c r="W181" s="3">
        <v>1956.9929546649134</v>
      </c>
      <c r="AA181" s="3">
        <v>1918.1190143640374</v>
      </c>
      <c r="AJ181" s="3">
        <v>1908.0641260097543</v>
      </c>
      <c r="AL181" s="3">
        <v>2002.2481770039312</v>
      </c>
      <c r="BA181"/>
      <c r="BB181"/>
      <c r="BC181"/>
      <c r="BD181"/>
      <c r="BE181"/>
      <c r="BF181"/>
      <c r="BG181"/>
    </row>
    <row r="182" spans="1:59" s="3" customFormat="1" x14ac:dyDescent="0.3">
      <c r="A182" s="5">
        <v>3</v>
      </c>
      <c r="B182" s="3" t="str">
        <f>LEFT(G182,1)</f>
        <v>G</v>
      </c>
      <c r="C182" s="3">
        <f>IF(E182=E181,C181+1,1)</f>
        <v>30</v>
      </c>
      <c r="D182" s="3">
        <f>IF(K182=K181,D181,C182)</f>
        <v>30</v>
      </c>
      <c r="E182" s="3">
        <f>10+VALUE(RIGHT(LEFT(G182,3),1))</f>
        <v>14</v>
      </c>
      <c r="F182" s="3" t="str">
        <f>RIGHT(G182,2) &amp; IF(A182&lt;2,"x","")</f>
        <v>PM</v>
      </c>
      <c r="G182" t="s">
        <v>448</v>
      </c>
      <c r="H182" t="s">
        <v>44</v>
      </c>
      <c r="I182" t="s">
        <v>449</v>
      </c>
      <c r="J182">
        <f>COUNT(N182:AZ182)-COUNT(R182,V182,Z182,AB182,AE182,AH182)</f>
        <v>3</v>
      </c>
      <c r="K182" s="3">
        <f>LOOKUP(1E+100,M182:CG182)</f>
        <v>1995.9013674808798</v>
      </c>
      <c r="L182" s="5"/>
      <c r="M182" s="3">
        <v>1800</v>
      </c>
      <c r="O182" s="3">
        <v>1880.8745658132525</v>
      </c>
      <c r="AA182" s="3">
        <v>1909.0364977577053</v>
      </c>
      <c r="AF182" s="3">
        <v>1995.9013674808798</v>
      </c>
      <c r="BA182"/>
      <c r="BB182"/>
      <c r="BC182"/>
      <c r="BD182"/>
      <c r="BE182"/>
      <c r="BF182"/>
      <c r="BG182"/>
    </row>
    <row r="183" spans="1:59" s="3" customFormat="1" x14ac:dyDescent="0.3">
      <c r="A183" s="5">
        <v>2</v>
      </c>
      <c r="B183" s="3" t="str">
        <f>LEFT(G183,1)</f>
        <v>G</v>
      </c>
      <c r="C183" s="3">
        <f>IF(E183=E182,C182+1,1)</f>
        <v>31</v>
      </c>
      <c r="D183" s="3">
        <f>IF(K183=K182,D182,C183)</f>
        <v>31</v>
      </c>
      <c r="E183" s="3">
        <f>10+VALUE(RIGHT(LEFT(G183,3),1))</f>
        <v>14</v>
      </c>
      <c r="F183" s="3" t="str">
        <f>RIGHT(G183,2) &amp; IF(A183&lt;2,"x","")</f>
        <v>PM</v>
      </c>
      <c r="G183" t="s">
        <v>450</v>
      </c>
      <c r="H183" t="s">
        <v>177</v>
      </c>
      <c r="I183" t="s">
        <v>451</v>
      </c>
      <c r="J183">
        <f>COUNT(N183:AZ183)-COUNT(R183,V183,Z183,AB183,AE183,AH183)</f>
        <v>3</v>
      </c>
      <c r="K183" s="3">
        <f>LOOKUP(1E+100,M183:CG183)</f>
        <v>1991.2564567458862</v>
      </c>
      <c r="L183" s="5"/>
      <c r="M183" s="3">
        <v>2000</v>
      </c>
      <c r="O183" s="3">
        <v>1971.405142504067</v>
      </c>
      <c r="AC183" s="3">
        <v>1973.599860839274</v>
      </c>
      <c r="AL183" s="3">
        <v>1991.2564567458862</v>
      </c>
      <c r="BA183"/>
      <c r="BB183"/>
      <c r="BC183"/>
      <c r="BD183"/>
      <c r="BE183"/>
      <c r="BF183"/>
      <c r="BG183"/>
    </row>
    <row r="184" spans="1:59" s="3" customFormat="1" x14ac:dyDescent="0.3">
      <c r="A184" s="5">
        <v>2</v>
      </c>
      <c r="B184" s="3" t="str">
        <f>LEFT(G184,1)</f>
        <v>G</v>
      </c>
      <c r="C184" s="3">
        <f>IF(E184=E183,C183+1,1)</f>
        <v>32</v>
      </c>
      <c r="D184" s="3">
        <f>IF(K184=K183,D183,C184)</f>
        <v>32</v>
      </c>
      <c r="E184" s="3">
        <f>10+VALUE(RIGHT(LEFT(G184,3),1))</f>
        <v>14</v>
      </c>
      <c r="F184" s="3" t="str">
        <f>RIGHT(G184,2) &amp; IF(A184&lt;2,"x","")</f>
        <v>PM</v>
      </c>
      <c r="G184" t="s">
        <v>452</v>
      </c>
      <c r="H184" t="s">
        <v>133</v>
      </c>
      <c r="I184" t="s">
        <v>453</v>
      </c>
      <c r="J184">
        <f>COUNT(N184:AZ184)-COUNT(R184,V184,Z184,AB184,AE184,AH184)</f>
        <v>2</v>
      </c>
      <c r="K184" s="3">
        <f>LOOKUP(1E+100,M184:CG184)</f>
        <v>1989.6607968971023</v>
      </c>
      <c r="L184" s="5"/>
      <c r="M184" s="3">
        <v>1800</v>
      </c>
      <c r="O184" s="3">
        <v>1895.7789087460019</v>
      </c>
      <c r="U184" s="3">
        <v>1989.6607968971023</v>
      </c>
      <c r="BA184"/>
      <c r="BB184"/>
      <c r="BC184"/>
      <c r="BD184"/>
      <c r="BE184"/>
      <c r="BF184"/>
      <c r="BG184"/>
    </row>
    <row r="185" spans="1:59" s="3" customFormat="1" x14ac:dyDescent="0.3">
      <c r="A185" s="5">
        <v>3</v>
      </c>
      <c r="B185" s="3" t="str">
        <f>LEFT(G185,1)</f>
        <v>G</v>
      </c>
      <c r="C185" s="3">
        <f>IF(E185=E184,C184+1,1)</f>
        <v>33</v>
      </c>
      <c r="D185" s="3">
        <f>IF(K185=K184,D184,C185)</f>
        <v>33</v>
      </c>
      <c r="E185" s="3">
        <f>10+VALUE(RIGHT(LEFT(G185,3),1))</f>
        <v>14</v>
      </c>
      <c r="F185" s="3" t="str">
        <f>RIGHT(G185,2) &amp; IF(A185&lt;2,"x","")</f>
        <v>PM</v>
      </c>
      <c r="G185" t="s">
        <v>454</v>
      </c>
      <c r="H185" t="s">
        <v>38</v>
      </c>
      <c r="I185" t="s">
        <v>455</v>
      </c>
      <c r="J185">
        <f>COUNT(N185:AZ185)-COUNT(R185,V185,Z185,AB185,AE185,AH185)</f>
        <v>4</v>
      </c>
      <c r="K185" s="3">
        <f>LOOKUP(1E+100,M185:CG185)</f>
        <v>1979.3998476969728</v>
      </c>
      <c r="L185" s="5"/>
      <c r="M185" s="3">
        <v>1933.3333333333333</v>
      </c>
      <c r="S185" s="3">
        <v>1936.6242940918867</v>
      </c>
      <c r="W185" s="3">
        <v>1974.2567144685127</v>
      </c>
      <c r="AC185" s="3">
        <v>1962.2201186433933</v>
      </c>
      <c r="AM185" s="3">
        <v>1979.3998476969728</v>
      </c>
      <c r="BA185"/>
      <c r="BB185"/>
      <c r="BC185"/>
      <c r="BD185"/>
      <c r="BE185"/>
      <c r="BF185"/>
      <c r="BG185"/>
    </row>
    <row r="186" spans="1:59" s="3" customFormat="1" x14ac:dyDescent="0.3">
      <c r="A186" s="5">
        <v>6</v>
      </c>
      <c r="B186" s="3" t="str">
        <f>LEFT(G186,1)</f>
        <v>G</v>
      </c>
      <c r="C186" s="3">
        <f>IF(E186=E185,C185+1,1)</f>
        <v>34</v>
      </c>
      <c r="D186" s="3">
        <f>IF(K186=K185,D185,C186)</f>
        <v>34</v>
      </c>
      <c r="E186" s="3">
        <f>10+VALUE(RIGHT(LEFT(G186,3),1))</f>
        <v>14</v>
      </c>
      <c r="F186" s="3" t="str">
        <f>RIGHT(G186,2) &amp; IF(A186&lt;2,"x","")</f>
        <v>PM</v>
      </c>
      <c r="G186" t="s">
        <v>456</v>
      </c>
      <c r="H186" t="s">
        <v>457</v>
      </c>
      <c r="I186" t="s">
        <v>458</v>
      </c>
      <c r="J186">
        <f>COUNT(N186:AZ186)-COUNT(R186,V186,Z186,AB186,AE186,AH186)</f>
        <v>7</v>
      </c>
      <c r="K186" s="3">
        <f>LOOKUP(1E+100,M186:CG186)</f>
        <v>1976.2970892265907</v>
      </c>
      <c r="L186" s="5"/>
      <c r="M186" s="3">
        <v>1866.6666666666667</v>
      </c>
      <c r="N186" s="3">
        <v>1905.2767993695536</v>
      </c>
      <c r="O186" s="3">
        <v>1928.2364516704504</v>
      </c>
      <c r="S186" s="3">
        <v>1922.5520438012229</v>
      </c>
      <c r="W186" s="3">
        <v>1959.9288884155042</v>
      </c>
      <c r="AA186" s="3">
        <v>1933.6972145619525</v>
      </c>
      <c r="AF186" s="3">
        <v>1863.9838129467882</v>
      </c>
      <c r="AL186" s="3">
        <v>1976.2970892265907</v>
      </c>
      <c r="BA186"/>
      <c r="BB186"/>
      <c r="BC186"/>
      <c r="BD186"/>
      <c r="BE186"/>
      <c r="BF186"/>
      <c r="BG186"/>
    </row>
    <row r="187" spans="1:59" s="3" customFormat="1" x14ac:dyDescent="0.3">
      <c r="A187" s="5">
        <v>2</v>
      </c>
      <c r="B187" s="3" t="str">
        <f>LEFT(G187,1)</f>
        <v>G</v>
      </c>
      <c r="C187" s="3">
        <f>IF(E187=E186,C186+1,1)</f>
        <v>35</v>
      </c>
      <c r="D187" s="3">
        <f>IF(K187=K186,D186,C187)</f>
        <v>35</v>
      </c>
      <c r="E187" s="3">
        <f>10+VALUE(RIGHT(LEFT(G187,3),1))</f>
        <v>14</v>
      </c>
      <c r="F187" s="3" t="str">
        <f>RIGHT(G187,2) &amp; IF(A187&lt;2,"x","")</f>
        <v>PM</v>
      </c>
      <c r="G187" t="s">
        <v>459</v>
      </c>
      <c r="H187" t="s">
        <v>185</v>
      </c>
      <c r="I187" t="s">
        <v>460</v>
      </c>
      <c r="J187">
        <f>COUNT(N187:AZ187)-COUNT(R187,V187,Z187,AB187,AE187,AH187)</f>
        <v>3</v>
      </c>
      <c r="K187" s="3">
        <f>LOOKUP(1E+100,M187:CG187)</f>
        <v>1958.8623299921678</v>
      </c>
      <c r="L187" s="5"/>
      <c r="M187" s="3">
        <v>2000</v>
      </c>
      <c r="AA187" s="3">
        <v>1984.0188279505633</v>
      </c>
      <c r="AK187" s="3">
        <v>1968.5083570366517</v>
      </c>
      <c r="AL187" s="3">
        <v>1958.8623299921678</v>
      </c>
      <c r="BA187"/>
      <c r="BB187"/>
      <c r="BC187"/>
      <c r="BD187"/>
      <c r="BE187"/>
      <c r="BF187"/>
      <c r="BG187"/>
    </row>
    <row r="188" spans="1:59" s="3" customFormat="1" x14ac:dyDescent="0.3">
      <c r="A188" s="5">
        <v>5</v>
      </c>
      <c r="B188" s="3" t="str">
        <f>LEFT(G188,1)</f>
        <v>G</v>
      </c>
      <c r="C188" s="3">
        <f>IF(E188=E187,C187+1,1)</f>
        <v>36</v>
      </c>
      <c r="D188" s="3">
        <f>IF(K188=K187,D187,C188)</f>
        <v>36</v>
      </c>
      <c r="E188" s="3">
        <f>10+VALUE(RIGHT(LEFT(G188,3),1))</f>
        <v>14</v>
      </c>
      <c r="F188" s="3" t="str">
        <f>RIGHT(G188,2) &amp; IF(A188&lt;2,"x","")</f>
        <v>PM</v>
      </c>
      <c r="G188" t="s">
        <v>461</v>
      </c>
      <c r="H188" t="s">
        <v>127</v>
      </c>
      <c r="I188" t="s">
        <v>462</v>
      </c>
      <c r="J188">
        <f>COUNT(N188:AZ188)-COUNT(R188,V188,Z188,AB188,AE188,AH188)</f>
        <v>6</v>
      </c>
      <c r="K188" s="3">
        <f>LOOKUP(1E+100,M188:CG188)</f>
        <v>1943.4989566956281</v>
      </c>
      <c r="L188" s="5"/>
      <c r="M188" s="3">
        <v>2040</v>
      </c>
      <c r="O188" s="3">
        <v>1914.452439277715</v>
      </c>
      <c r="U188" s="3">
        <v>1904.2383163458692</v>
      </c>
      <c r="Y188" s="3">
        <v>1939.1467448664907</v>
      </c>
      <c r="AA188" s="3">
        <v>1890.6261760453801</v>
      </c>
      <c r="AK188" s="3">
        <v>1922.1737794803905</v>
      </c>
      <c r="AM188" s="3">
        <v>1943.4989566956281</v>
      </c>
      <c r="BA188"/>
      <c r="BB188"/>
      <c r="BC188"/>
      <c r="BD188"/>
      <c r="BE188"/>
      <c r="BF188"/>
      <c r="BG188"/>
    </row>
    <row r="189" spans="1:59" s="3" customFormat="1" x14ac:dyDescent="0.3">
      <c r="A189" s="5">
        <v>5</v>
      </c>
      <c r="B189" s="3" t="str">
        <f>LEFT(G189,1)</f>
        <v>G</v>
      </c>
      <c r="C189" s="3">
        <f>IF(E189=E188,C188+1,1)</f>
        <v>37</v>
      </c>
      <c r="D189" s="3">
        <f>IF(K189=K188,D188,C189)</f>
        <v>37</v>
      </c>
      <c r="E189" s="3">
        <f>10+VALUE(RIGHT(LEFT(G189,3),1))</f>
        <v>14</v>
      </c>
      <c r="F189" s="3" t="str">
        <f>RIGHT(G189,2) &amp; IF(A189&lt;2,"x","")</f>
        <v>PM</v>
      </c>
      <c r="G189" t="s">
        <v>463</v>
      </c>
      <c r="H189" t="s">
        <v>93</v>
      </c>
      <c r="I189" t="s">
        <v>464</v>
      </c>
      <c r="J189">
        <f>COUNT(N189:AZ189)-COUNT(R189,V189,Z189,AB189,AE189,AH189)</f>
        <v>7</v>
      </c>
      <c r="K189" s="3">
        <f>LOOKUP(1E+100,M189:CG189)</f>
        <v>1932.2496239710895</v>
      </c>
      <c r="L189" s="5"/>
      <c r="M189" s="3">
        <v>1800</v>
      </c>
      <c r="O189" s="3">
        <v>1786.3974308903439</v>
      </c>
      <c r="S189" s="3">
        <v>1857.9351892218174</v>
      </c>
      <c r="W189" s="3">
        <v>1882.4192318198261</v>
      </c>
      <c r="AA189" s="3">
        <v>1849.1634187719897</v>
      </c>
      <c r="AF189" s="3">
        <v>1871.1507054667784</v>
      </c>
      <c r="AJ189" s="3">
        <v>1877.9552056559617</v>
      </c>
      <c r="AM189" s="3">
        <v>1932.2496239710895</v>
      </c>
      <c r="BA189"/>
      <c r="BB189"/>
      <c r="BC189"/>
      <c r="BD189"/>
      <c r="BE189"/>
      <c r="BF189"/>
      <c r="BG189"/>
    </row>
    <row r="190" spans="1:59" s="3" customFormat="1" x14ac:dyDescent="0.3">
      <c r="A190" s="5">
        <v>5</v>
      </c>
      <c r="B190" s="3" t="str">
        <f>LEFT(G190,1)</f>
        <v>G</v>
      </c>
      <c r="C190" s="3">
        <f>IF(E190=E189,C189+1,1)</f>
        <v>38</v>
      </c>
      <c r="D190" s="3">
        <f>IF(K190=K189,D189,C190)</f>
        <v>38</v>
      </c>
      <c r="E190" s="3">
        <f>10+VALUE(RIGHT(LEFT(G190,3),1))</f>
        <v>14</v>
      </c>
      <c r="F190" s="3" t="str">
        <f>RIGHT(G190,2) &amp; IF(A190&lt;2,"x","")</f>
        <v>PM</v>
      </c>
      <c r="G190" t="s">
        <v>465</v>
      </c>
      <c r="H190" t="s">
        <v>344</v>
      </c>
      <c r="I190" t="s">
        <v>466</v>
      </c>
      <c r="J190">
        <f>COUNT(N190:AZ190)-COUNT(R190,V190,Z190,AB190,AE190,AH190)</f>
        <v>7</v>
      </c>
      <c r="K190" s="3">
        <f>LOOKUP(1E+100,M190:CG190)</f>
        <v>1908.0617918548512</v>
      </c>
      <c r="L190" s="5"/>
      <c r="M190" s="3">
        <v>1800</v>
      </c>
      <c r="O190" s="3">
        <v>1783.1908839539831</v>
      </c>
      <c r="S190" s="3">
        <v>1852.8864516089106</v>
      </c>
      <c r="W190" s="3">
        <v>1885.2811455361402</v>
      </c>
      <c r="AA190" s="3">
        <v>1866.6382577000311</v>
      </c>
      <c r="AF190" s="3">
        <v>1866.5090309083105</v>
      </c>
      <c r="AJ190" s="3">
        <v>1906.1766888744899</v>
      </c>
      <c r="AM190" s="3">
        <v>1908.0617918548512</v>
      </c>
      <c r="BA190"/>
      <c r="BB190"/>
      <c r="BC190"/>
      <c r="BD190"/>
      <c r="BE190"/>
      <c r="BF190"/>
      <c r="BG190"/>
    </row>
    <row r="191" spans="1:59" s="3" customFormat="1" x14ac:dyDescent="0.3">
      <c r="A191" s="5">
        <v>4</v>
      </c>
      <c r="B191" s="3" t="str">
        <f>LEFT(G191,1)</f>
        <v>G</v>
      </c>
      <c r="C191" s="3">
        <f>IF(E191=E190,C190+1,1)</f>
        <v>39</v>
      </c>
      <c r="D191" s="3">
        <f>IF(K191=K190,D190,C191)</f>
        <v>39</v>
      </c>
      <c r="E191" s="3">
        <f>10+VALUE(RIGHT(LEFT(G191,3),1))</f>
        <v>14</v>
      </c>
      <c r="F191" s="3" t="str">
        <f>RIGHT(G191,2) &amp; IF(A191&lt;2,"x","")</f>
        <v>PM</v>
      </c>
      <c r="G191" t="s">
        <v>467</v>
      </c>
      <c r="H191" t="s">
        <v>192</v>
      </c>
      <c r="I191" t="s">
        <v>468</v>
      </c>
      <c r="J191">
        <f>COUNT(N191:AZ191)-COUNT(R191,V191,Z191,AB191,AE191,AH191)</f>
        <v>5</v>
      </c>
      <c r="K191" s="3">
        <f>LOOKUP(1E+100,M191:CG191)</f>
        <v>1904.8531350424075</v>
      </c>
      <c r="L191" s="5"/>
      <c r="M191" s="3">
        <v>1800</v>
      </c>
      <c r="S191" s="3">
        <v>1818.883922597764</v>
      </c>
      <c r="W191" s="3">
        <v>1889.9624149130229</v>
      </c>
      <c r="AA191" s="3">
        <v>1980.8132600664123</v>
      </c>
      <c r="AF191" s="3">
        <v>1884.2170229551382</v>
      </c>
      <c r="AM191" s="3">
        <v>1904.8531350424075</v>
      </c>
      <c r="BA191"/>
      <c r="BB191"/>
      <c r="BC191"/>
      <c r="BD191"/>
      <c r="BE191"/>
      <c r="BF191"/>
      <c r="BG191"/>
    </row>
    <row r="192" spans="1:59" s="3" customFormat="1" x14ac:dyDescent="0.3">
      <c r="A192" s="5">
        <v>4</v>
      </c>
      <c r="B192" s="3" t="str">
        <f>LEFT(G192,1)</f>
        <v>G</v>
      </c>
      <c r="C192" s="3">
        <f>IF(E192=E191,C191+1,1)</f>
        <v>40</v>
      </c>
      <c r="D192" s="3">
        <f>IF(K192=K191,D191,C192)</f>
        <v>40</v>
      </c>
      <c r="E192" s="3">
        <f>10+VALUE(RIGHT(LEFT(G192,3),1))</f>
        <v>14</v>
      </c>
      <c r="F192" s="3" t="str">
        <f>RIGHT(G192,2) &amp; IF(A192&lt;2,"x","")</f>
        <v>PM</v>
      </c>
      <c r="G192" t="s">
        <v>469</v>
      </c>
      <c r="H192" t="s">
        <v>213</v>
      </c>
      <c r="I192" t="s">
        <v>470</v>
      </c>
      <c r="J192">
        <f>COUNT(N192:AZ192)-COUNT(R192,V192,Z192,AB192,AE192,AH192)</f>
        <v>5</v>
      </c>
      <c r="K192" s="3">
        <f>LOOKUP(1E+100,M192:CG192)</f>
        <v>1891.7808322081748</v>
      </c>
      <c r="L192" s="5"/>
      <c r="M192" s="3">
        <v>1850</v>
      </c>
      <c r="N192" s="3">
        <v>1904.2979033048348</v>
      </c>
      <c r="S192" s="3">
        <v>1907.6941536059589</v>
      </c>
      <c r="W192" s="3">
        <v>1894.4492166905911</v>
      </c>
      <c r="AF192" s="3">
        <v>1868.7977380192096</v>
      </c>
      <c r="AM192" s="3">
        <v>1891.7808322081748</v>
      </c>
      <c r="BA192"/>
      <c r="BB192"/>
      <c r="BC192"/>
      <c r="BD192"/>
      <c r="BE192"/>
      <c r="BF192"/>
      <c r="BG192"/>
    </row>
    <row r="193" spans="1:59" s="3" customFormat="1" x14ac:dyDescent="0.3">
      <c r="A193" s="5">
        <v>4</v>
      </c>
      <c r="B193" s="3" t="str">
        <f>LEFT(G193,1)</f>
        <v>G</v>
      </c>
      <c r="C193" s="3">
        <f>IF(E193=E192,C192+1,1)</f>
        <v>41</v>
      </c>
      <c r="D193" s="3">
        <f>IF(K193=K192,D192,C193)</f>
        <v>41</v>
      </c>
      <c r="E193" s="3">
        <f>10+VALUE(RIGHT(LEFT(G193,3),1))</f>
        <v>14</v>
      </c>
      <c r="F193" s="3" t="str">
        <f>RIGHT(G193,2) &amp; IF(A193&lt;2,"x","")</f>
        <v>PM</v>
      </c>
      <c r="G193" t="s">
        <v>471</v>
      </c>
      <c r="H193" t="s">
        <v>159</v>
      </c>
      <c r="I193" t="s">
        <v>472</v>
      </c>
      <c r="J193">
        <f>COUNT(N193:AZ193)-COUNT(R193,V193,Z193,AB193,AE193,AH193)</f>
        <v>5</v>
      </c>
      <c r="K193" s="3">
        <f>LOOKUP(1E+100,M193:CG193)</f>
        <v>1881.9278379312034</v>
      </c>
      <c r="L193" s="5"/>
      <c r="M193" s="3">
        <v>2000</v>
      </c>
      <c r="Q193" s="3">
        <v>1933.6630430536918</v>
      </c>
      <c r="S193" s="3">
        <v>1849.7081179963523</v>
      </c>
      <c r="U193" s="3">
        <v>1870.2906622455296</v>
      </c>
      <c r="AK193" s="3">
        <v>1920.5575599598171</v>
      </c>
      <c r="AL193" s="3">
        <v>1881.9278379312034</v>
      </c>
      <c r="BA193"/>
      <c r="BB193"/>
      <c r="BC193"/>
      <c r="BD193"/>
      <c r="BE193"/>
      <c r="BF193"/>
      <c r="BG193"/>
    </row>
    <row r="194" spans="1:59" s="3" customFormat="1" x14ac:dyDescent="0.3">
      <c r="A194" s="5">
        <v>4</v>
      </c>
      <c r="B194" s="3" t="str">
        <f>LEFT(G194,1)</f>
        <v>G</v>
      </c>
      <c r="C194" s="3">
        <f>IF(E194=E193,C193+1,1)</f>
        <v>42</v>
      </c>
      <c r="D194" s="3">
        <f>IF(K194=K193,D193,C194)</f>
        <v>42</v>
      </c>
      <c r="E194" s="3">
        <f>10+VALUE(RIGHT(LEFT(G194,3),1))</f>
        <v>14</v>
      </c>
      <c r="F194" s="3" t="str">
        <f>RIGHT(G194,2) &amp; IF(A194&lt;2,"x","")</f>
        <v>PM</v>
      </c>
      <c r="G194" t="s">
        <v>473</v>
      </c>
      <c r="H194" t="s">
        <v>124</v>
      </c>
      <c r="I194" t="s">
        <v>474</v>
      </c>
      <c r="J194">
        <f>COUNT(N194:AZ194)-COUNT(R194,V194,Z194,AB194,AE194,AH194)</f>
        <v>5</v>
      </c>
      <c r="K194" s="3">
        <f>LOOKUP(1E+100,M194:CG194)</f>
        <v>1877.2827210068035</v>
      </c>
      <c r="L194" s="5"/>
      <c r="M194" s="3">
        <v>1800</v>
      </c>
      <c r="O194" s="3">
        <v>1871.3419886686679</v>
      </c>
      <c r="W194" s="3">
        <v>1921.7908576037585</v>
      </c>
      <c r="AA194" s="3">
        <v>1831.9356261455403</v>
      </c>
      <c r="AF194" s="3">
        <v>1785.0017367076275</v>
      </c>
      <c r="AM194" s="3">
        <v>1877.2827210068035</v>
      </c>
      <c r="BA194"/>
      <c r="BB194"/>
      <c r="BC194"/>
      <c r="BD194"/>
      <c r="BE194"/>
      <c r="BF194"/>
      <c r="BG194"/>
    </row>
    <row r="195" spans="1:59" s="3" customFormat="1" x14ac:dyDescent="0.3">
      <c r="A195" s="5">
        <v>4</v>
      </c>
      <c r="B195" s="3" t="str">
        <f>LEFT(G195,1)</f>
        <v>G</v>
      </c>
      <c r="C195" s="3">
        <f>IF(E195=E194,C194+1,1)</f>
        <v>43</v>
      </c>
      <c r="D195" s="3">
        <f>IF(K195=K194,D194,C195)</f>
        <v>43</v>
      </c>
      <c r="E195" s="3">
        <f>10+VALUE(RIGHT(LEFT(G195,3),1))</f>
        <v>14</v>
      </c>
      <c r="F195" s="3" t="str">
        <f>RIGHT(G195,2) &amp; IF(A195&lt;2,"x","")</f>
        <v>PM</v>
      </c>
      <c r="G195" t="s">
        <v>475</v>
      </c>
      <c r="H195" t="s">
        <v>197</v>
      </c>
      <c r="I195" t="s">
        <v>476</v>
      </c>
      <c r="J195">
        <f>COUNT(N195:AZ195)-COUNT(R195,V195,Z195,AB195,AE195,AH195)</f>
        <v>5</v>
      </c>
      <c r="K195" s="3">
        <f>LOOKUP(1E+100,M195:CG195)</f>
        <v>1861.2766887150733</v>
      </c>
      <c r="L195" s="5"/>
      <c r="M195" s="3">
        <v>2000</v>
      </c>
      <c r="N195" s="3">
        <v>1984.946286883991</v>
      </c>
      <c r="Q195" s="3">
        <v>1965.3919310901324</v>
      </c>
      <c r="AA195" s="3">
        <v>1819.2211765373272</v>
      </c>
      <c r="AF195" s="3">
        <v>1850.3851724902386</v>
      </c>
      <c r="AJ195" s="3">
        <v>1861.2766887150733</v>
      </c>
      <c r="BA195"/>
      <c r="BB195"/>
      <c r="BC195"/>
      <c r="BD195"/>
      <c r="BE195"/>
      <c r="BF195"/>
      <c r="BG195"/>
    </row>
    <row r="196" spans="1:59" s="3" customFormat="1" x14ac:dyDescent="0.3">
      <c r="A196" s="5">
        <v>5</v>
      </c>
      <c r="B196" s="3" t="str">
        <f>LEFT(G196,1)</f>
        <v>G</v>
      </c>
      <c r="C196" s="3">
        <f>IF(E196=E195,C195+1,1)</f>
        <v>44</v>
      </c>
      <c r="D196" s="3">
        <f>IF(K196=K195,D195,C196)</f>
        <v>44</v>
      </c>
      <c r="E196" s="3">
        <f>10+VALUE(RIGHT(LEFT(G196,3),1))</f>
        <v>14</v>
      </c>
      <c r="F196" s="3" t="str">
        <f>RIGHT(G196,2) &amp; IF(A196&lt;2,"x","")</f>
        <v>PM</v>
      </c>
      <c r="G196" t="s">
        <v>477</v>
      </c>
      <c r="H196" t="s">
        <v>93</v>
      </c>
      <c r="I196" t="s">
        <v>478</v>
      </c>
      <c r="J196">
        <f>COUNT(N196:AZ196)-COUNT(R196,V196,Z196,AB196,AE196,AH196)</f>
        <v>7</v>
      </c>
      <c r="K196" s="3">
        <f>LOOKUP(1E+100,M196:CG196)</f>
        <v>1856.6969432038966</v>
      </c>
      <c r="L196" s="5"/>
      <c r="M196" s="3">
        <v>1800</v>
      </c>
      <c r="O196" s="3">
        <v>1839.1075351783177</v>
      </c>
      <c r="S196" s="3">
        <v>1903.6088642070779</v>
      </c>
      <c r="W196" s="3">
        <v>1860.0261537367742</v>
      </c>
      <c r="AA196" s="3">
        <v>1804.032854077574</v>
      </c>
      <c r="AF196" s="3">
        <v>1832.5655819062931</v>
      </c>
      <c r="AJ196" s="3">
        <v>1863.2619251782182</v>
      </c>
      <c r="AM196" s="3">
        <v>1856.6969432038966</v>
      </c>
      <c r="BA196"/>
      <c r="BB196"/>
      <c r="BC196"/>
      <c r="BD196"/>
      <c r="BE196"/>
      <c r="BF196"/>
      <c r="BG196"/>
    </row>
    <row r="197" spans="1:59" s="3" customFormat="1" x14ac:dyDescent="0.3">
      <c r="A197" s="5">
        <v>3</v>
      </c>
      <c r="B197" s="3" t="str">
        <f>LEFT(G197,1)</f>
        <v>G</v>
      </c>
      <c r="C197" s="3">
        <f>IF(E197=E196,C196+1,1)</f>
        <v>45</v>
      </c>
      <c r="D197" s="3">
        <f>IF(K197=K196,D196,C197)</f>
        <v>45</v>
      </c>
      <c r="E197" s="3">
        <f>10+VALUE(RIGHT(LEFT(G197,3),1))</f>
        <v>14</v>
      </c>
      <c r="F197" s="3" t="str">
        <f>RIGHT(G197,2) &amp; IF(A197&lt;2,"x","")</f>
        <v>PM</v>
      </c>
      <c r="G197" t="s">
        <v>479</v>
      </c>
      <c r="H197" t="s">
        <v>44</v>
      </c>
      <c r="I197" t="s">
        <v>480</v>
      </c>
      <c r="J197">
        <f>COUNT(N197:AZ197)-COUNT(R197,V197,Z197,AB197,AE197,AH197)</f>
        <v>3</v>
      </c>
      <c r="K197" s="3">
        <f>LOOKUP(1E+100,M197:CG197)</f>
        <v>1849.851502447294</v>
      </c>
      <c r="L197" s="5"/>
      <c r="M197" s="3">
        <v>1800</v>
      </c>
      <c r="U197" s="3">
        <v>1894.537350401821</v>
      </c>
      <c r="AA197" s="3">
        <v>1880.6776749647795</v>
      </c>
      <c r="AF197" s="3">
        <v>1849.851502447294</v>
      </c>
      <c r="BA197"/>
      <c r="BB197"/>
      <c r="BC197"/>
      <c r="BD197"/>
      <c r="BE197"/>
      <c r="BF197"/>
      <c r="BG197"/>
    </row>
    <row r="198" spans="1:59" s="3" customFormat="1" x14ac:dyDescent="0.3">
      <c r="A198" s="5">
        <v>2</v>
      </c>
      <c r="B198" s="3" t="str">
        <f>LEFT(G198,1)</f>
        <v>G</v>
      </c>
      <c r="C198" s="3">
        <f>IF(E198=E197,C197+1,1)</f>
        <v>46</v>
      </c>
      <c r="D198" s="3">
        <f>IF(K198=K197,D197,C198)</f>
        <v>46</v>
      </c>
      <c r="E198" s="3">
        <f>10+VALUE(RIGHT(LEFT(G198,3),1))</f>
        <v>14</v>
      </c>
      <c r="F198" s="3" t="str">
        <f>RIGHT(G198,2) &amp; IF(A198&lt;2,"x","")</f>
        <v>PM</v>
      </c>
      <c r="G198" t="s">
        <v>481</v>
      </c>
      <c r="H198" t="s">
        <v>86</v>
      </c>
      <c r="I198" t="s">
        <v>482</v>
      </c>
      <c r="J198">
        <f>COUNT(N198:AZ198)-COUNT(R198,V198,Z198,AB198,AE198,AH198)</f>
        <v>2</v>
      </c>
      <c r="K198" s="3">
        <f>LOOKUP(1E+100,M198:CG198)</f>
        <v>1848.7183900939085</v>
      </c>
      <c r="L198" s="5"/>
      <c r="M198" s="3">
        <v>2000</v>
      </c>
      <c r="Q198" s="3">
        <v>1945.0190951687277</v>
      </c>
      <c r="AL198" s="3">
        <v>1848.7183900939085</v>
      </c>
      <c r="BA198"/>
      <c r="BB198"/>
      <c r="BC198"/>
      <c r="BD198"/>
      <c r="BE198"/>
      <c r="BF198"/>
      <c r="BG198"/>
    </row>
    <row r="199" spans="1:59" s="3" customFormat="1" x14ac:dyDescent="0.3">
      <c r="A199" s="5">
        <v>3</v>
      </c>
      <c r="B199" s="3" t="str">
        <f>LEFT(G199,1)</f>
        <v>G</v>
      </c>
      <c r="C199" s="3">
        <f>IF(E199=E198,C198+1,1)</f>
        <v>47</v>
      </c>
      <c r="D199" s="3">
        <f>IF(K199=K198,D198,C199)</f>
        <v>47</v>
      </c>
      <c r="E199" s="3">
        <f>10+VALUE(RIGHT(LEFT(G199,3),1))</f>
        <v>14</v>
      </c>
      <c r="F199" s="3" t="str">
        <f>RIGHT(G199,2) &amp; IF(A199&lt;2,"x","")</f>
        <v>PM</v>
      </c>
      <c r="G199" t="s">
        <v>483</v>
      </c>
      <c r="H199" t="s">
        <v>136</v>
      </c>
      <c r="I199" t="s">
        <v>484</v>
      </c>
      <c r="J199">
        <f>COUNT(N199:AZ199)-COUNT(R199,V199,Z199,AB199,AE199,AH199)</f>
        <v>5</v>
      </c>
      <c r="K199" s="3">
        <f>LOOKUP(1E+100,M199:CG199)</f>
        <v>1845.0203898461086</v>
      </c>
      <c r="L199" s="5"/>
      <c r="M199" s="3">
        <v>1800</v>
      </c>
      <c r="O199" s="3">
        <v>1814.2903939773687</v>
      </c>
      <c r="S199" s="3">
        <v>1835.3357808007556</v>
      </c>
      <c r="AF199" s="3">
        <v>1853.8224904709032</v>
      </c>
      <c r="AK199" s="3">
        <v>1881.2131383318379</v>
      </c>
      <c r="AM199" s="3">
        <v>1845.0203898461086</v>
      </c>
      <c r="BA199"/>
      <c r="BB199"/>
      <c r="BC199"/>
      <c r="BD199"/>
      <c r="BE199"/>
      <c r="BF199"/>
      <c r="BG199"/>
    </row>
    <row r="200" spans="1:59" s="3" customFormat="1" x14ac:dyDescent="0.3">
      <c r="A200" s="5">
        <v>3</v>
      </c>
      <c r="B200" s="3" t="str">
        <f>LEFT(G200,1)</f>
        <v>G</v>
      </c>
      <c r="C200" s="3">
        <f>IF(E200=E199,C199+1,1)</f>
        <v>48</v>
      </c>
      <c r="D200" s="3">
        <f>IF(K200=K199,D199,C200)</f>
        <v>48</v>
      </c>
      <c r="E200" s="3">
        <f>10+VALUE(RIGHT(LEFT(G200,3),1))</f>
        <v>14</v>
      </c>
      <c r="F200" s="3" t="str">
        <f>RIGHT(G200,2) &amp; IF(A200&lt;2,"x","")</f>
        <v>PM</v>
      </c>
      <c r="G200" t="s">
        <v>485</v>
      </c>
      <c r="H200" t="s">
        <v>486</v>
      </c>
      <c r="I200" t="s">
        <v>487</v>
      </c>
      <c r="J200">
        <f>COUNT(N200:AZ200)-COUNT(R200,V200,Z200,AB200,AE200,AH200)</f>
        <v>3</v>
      </c>
      <c r="K200" s="3">
        <f>LOOKUP(1E+100,M200:CG200)</f>
        <v>1824.9311349432232</v>
      </c>
      <c r="L200" s="5"/>
      <c r="M200" s="3">
        <v>1933.3333333333333</v>
      </c>
      <c r="O200" s="3">
        <v>1919.0530092935821</v>
      </c>
      <c r="AA200" s="3">
        <v>1788.4015808962642</v>
      </c>
      <c r="AC200" s="3">
        <v>1824.9311349432232</v>
      </c>
      <c r="BA200"/>
      <c r="BB200"/>
      <c r="BC200"/>
      <c r="BD200"/>
      <c r="BE200"/>
      <c r="BF200"/>
      <c r="BG200"/>
    </row>
    <row r="201" spans="1:59" s="3" customFormat="1" x14ac:dyDescent="0.3">
      <c r="A201" s="5">
        <v>5</v>
      </c>
      <c r="B201" s="3" t="str">
        <f>LEFT(G201,1)</f>
        <v>G</v>
      </c>
      <c r="C201" s="3">
        <f>IF(E201=E200,C200+1,1)</f>
        <v>49</v>
      </c>
      <c r="D201" s="3">
        <f>IF(K201=K200,D200,C201)</f>
        <v>49</v>
      </c>
      <c r="E201" s="3">
        <f>10+VALUE(RIGHT(LEFT(G201,3),1))</f>
        <v>14</v>
      </c>
      <c r="F201" s="3" t="str">
        <f>RIGHT(G201,2) &amp; IF(A201&lt;2,"x","")</f>
        <v>PM</v>
      </c>
      <c r="G201" t="s">
        <v>488</v>
      </c>
      <c r="H201" t="s">
        <v>162</v>
      </c>
      <c r="I201" t="s">
        <v>489</v>
      </c>
      <c r="J201">
        <f>COUNT(N201:AZ201)-COUNT(R201,V201,Z201,AB201,AE201,AH201)</f>
        <v>6</v>
      </c>
      <c r="K201" s="3">
        <f>LOOKUP(1E+100,M201:CG201)</f>
        <v>1819.2852064824797</v>
      </c>
      <c r="L201" s="5"/>
      <c r="M201" s="3">
        <v>1880</v>
      </c>
      <c r="N201" s="3">
        <v>1857.1556304108028</v>
      </c>
      <c r="S201" s="3">
        <v>1830.1839335709778</v>
      </c>
      <c r="U201" s="3">
        <v>1831.3439833208131</v>
      </c>
      <c r="AA201" s="3">
        <v>1832.6456105125515</v>
      </c>
      <c r="AF201" s="3">
        <v>1910.0220275229447</v>
      </c>
      <c r="AM201" s="3">
        <v>1819.2852064824797</v>
      </c>
      <c r="BA201"/>
      <c r="BB201"/>
      <c r="BC201"/>
      <c r="BD201"/>
      <c r="BE201"/>
      <c r="BF201"/>
      <c r="BG201"/>
    </row>
    <row r="202" spans="1:59" s="3" customFormat="1" x14ac:dyDescent="0.3">
      <c r="A202" s="5">
        <v>3</v>
      </c>
      <c r="B202" s="3" t="str">
        <f>LEFT(G202,1)</f>
        <v>G</v>
      </c>
      <c r="C202" s="3">
        <f>IF(E202=E201,C201+1,1)</f>
        <v>50</v>
      </c>
      <c r="D202" s="3">
        <f>IF(K202=K201,D201,C202)</f>
        <v>50</v>
      </c>
      <c r="E202" s="3">
        <f>10+VALUE(RIGHT(LEFT(G202,3),1))</f>
        <v>14</v>
      </c>
      <c r="F202" s="3" t="str">
        <f>RIGHT(G202,2) &amp; IF(A202&lt;2,"x","")</f>
        <v>PM</v>
      </c>
      <c r="G202" t="s">
        <v>490</v>
      </c>
      <c r="H202" t="s">
        <v>47</v>
      </c>
      <c r="I202" t="s">
        <v>491</v>
      </c>
      <c r="J202">
        <f>COUNT(N202:AZ202)-COUNT(R202,V202,Z202,AB202,AE202,AH202)</f>
        <v>4</v>
      </c>
      <c r="K202" s="3">
        <f>LOOKUP(1E+100,M202:CG202)</f>
        <v>1817.7068991864412</v>
      </c>
      <c r="L202" s="5"/>
      <c r="M202" s="3">
        <v>1933.3333333333333</v>
      </c>
      <c r="O202" s="3">
        <v>1845.3455823135157</v>
      </c>
      <c r="S202" s="3">
        <v>1938.970246844633</v>
      </c>
      <c r="AC202" s="3">
        <v>1887.1174230076065</v>
      </c>
      <c r="AM202" s="3">
        <v>1817.7068991864412</v>
      </c>
      <c r="BA202"/>
      <c r="BB202"/>
      <c r="BC202"/>
      <c r="BD202"/>
      <c r="BE202"/>
      <c r="BF202"/>
      <c r="BG202"/>
    </row>
    <row r="203" spans="1:59" s="3" customFormat="1" x14ac:dyDescent="0.3">
      <c r="A203" s="5">
        <v>5</v>
      </c>
      <c r="B203" s="3" t="str">
        <f>LEFT(G203,1)</f>
        <v>G</v>
      </c>
      <c r="C203" s="3">
        <f>IF(E203=E202,C202+1,1)</f>
        <v>51</v>
      </c>
      <c r="D203" s="3">
        <f>IF(K203=K202,D202,C203)</f>
        <v>51</v>
      </c>
      <c r="E203" s="3">
        <f>10+VALUE(RIGHT(LEFT(G203,3),1))</f>
        <v>14</v>
      </c>
      <c r="F203" s="3" t="str">
        <f>RIGHT(G203,2) &amp; IF(A203&lt;2,"x","")</f>
        <v>PM</v>
      </c>
      <c r="G203" t="s">
        <v>492</v>
      </c>
      <c r="H203" t="s">
        <v>99</v>
      </c>
      <c r="I203" t="s">
        <v>493</v>
      </c>
      <c r="J203">
        <f>COUNT(N203:AZ203)-COUNT(R203,V203,Z203,AB203,AE203,AH203)</f>
        <v>7</v>
      </c>
      <c r="K203" s="3">
        <f>LOOKUP(1E+100,M203:CG203)</f>
        <v>1808.4116700176005</v>
      </c>
      <c r="L203" s="5"/>
      <c r="M203" s="3">
        <v>1800</v>
      </c>
      <c r="O203" s="3">
        <v>1782.3338977431054</v>
      </c>
      <c r="S203" s="3">
        <v>1729.8659407246114</v>
      </c>
      <c r="W203" s="3">
        <v>1719.1635227244201</v>
      </c>
      <c r="AA203" s="3">
        <v>1880.9366658532533</v>
      </c>
      <c r="AF203" s="3">
        <v>1813.8150573184935</v>
      </c>
      <c r="AJ203" s="3">
        <v>1751.600053273321</v>
      </c>
      <c r="AM203" s="3">
        <v>1808.4116700176005</v>
      </c>
      <c r="BA203"/>
      <c r="BB203"/>
      <c r="BC203"/>
      <c r="BD203"/>
      <c r="BE203"/>
      <c r="BF203"/>
      <c r="BG203"/>
    </row>
    <row r="204" spans="1:59" s="3" customFormat="1" x14ac:dyDescent="0.3">
      <c r="A204" s="5">
        <v>4</v>
      </c>
      <c r="B204" s="3" t="str">
        <f>LEFT(G204,1)</f>
        <v>G</v>
      </c>
      <c r="C204" s="3">
        <f>IF(E204=E203,C203+1,1)</f>
        <v>52</v>
      </c>
      <c r="D204" s="3">
        <f>IF(K204=K203,D203,C204)</f>
        <v>52</v>
      </c>
      <c r="E204" s="3">
        <f>10+VALUE(RIGHT(LEFT(G204,3),1))</f>
        <v>14</v>
      </c>
      <c r="F204" s="3" t="str">
        <f>RIGHT(G204,2) &amp; IF(A204&lt;2,"x","")</f>
        <v>PM</v>
      </c>
      <c r="G204" t="s">
        <v>494</v>
      </c>
      <c r="H204" t="s">
        <v>213</v>
      </c>
      <c r="I204" t="s">
        <v>495</v>
      </c>
      <c r="J204">
        <f>COUNT(N204:AZ204)-COUNT(R204,V204,Z204,AB204,AE204,AH204)</f>
        <v>5</v>
      </c>
      <c r="K204" s="3">
        <f>LOOKUP(1E+100,M204:CG204)</f>
        <v>1801.4683747735976</v>
      </c>
      <c r="L204" s="5"/>
      <c r="M204" s="3">
        <v>1900</v>
      </c>
      <c r="N204" s="3">
        <v>1880.9949865721924</v>
      </c>
      <c r="S204" s="3">
        <v>1820.4610218868106</v>
      </c>
      <c r="W204" s="3">
        <v>1743.5337960783734</v>
      </c>
      <c r="AF204" s="3">
        <v>1804.026516900946</v>
      </c>
      <c r="AM204" s="3">
        <v>1801.4683747735976</v>
      </c>
      <c r="BA204"/>
      <c r="BB204"/>
      <c r="BC204"/>
      <c r="BD204"/>
      <c r="BE204"/>
      <c r="BF204"/>
      <c r="BG204"/>
    </row>
    <row r="205" spans="1:59" s="3" customFormat="1" x14ac:dyDescent="0.3">
      <c r="A205" s="5">
        <v>5</v>
      </c>
      <c r="B205" s="3" t="str">
        <f>LEFT(G205,1)</f>
        <v>G</v>
      </c>
      <c r="C205" s="3">
        <f>IF(E205=E204,C204+1,1)</f>
        <v>53</v>
      </c>
      <c r="D205" s="3">
        <f>IF(K205=K204,D204,C205)</f>
        <v>53</v>
      </c>
      <c r="E205" s="3">
        <f>10+VALUE(RIGHT(LEFT(G205,3),1))</f>
        <v>14</v>
      </c>
      <c r="F205" s="3" t="str">
        <f>RIGHT(G205,2) &amp; IF(A205&lt;2,"x","")</f>
        <v>PM</v>
      </c>
      <c r="G205" t="s">
        <v>496</v>
      </c>
      <c r="H205" t="s">
        <v>373</v>
      </c>
      <c r="I205" t="s">
        <v>497</v>
      </c>
      <c r="J205">
        <f>COUNT(N205:AZ205)-COUNT(R205,V205,Z205,AB205,AE205,AH205)</f>
        <v>6</v>
      </c>
      <c r="K205" s="3">
        <f>LOOKUP(1E+100,M205:CG205)</f>
        <v>1794.1071541228619</v>
      </c>
      <c r="L205" s="5"/>
      <c r="M205" s="3">
        <v>1800</v>
      </c>
      <c r="O205" s="3">
        <v>1690.0008620340141</v>
      </c>
      <c r="S205" s="3">
        <v>1677.851799523942</v>
      </c>
      <c r="W205" s="3">
        <v>1727.2942491116182</v>
      </c>
      <c r="AA205" s="3">
        <v>1756.8032373027763</v>
      </c>
      <c r="AF205" s="3">
        <v>1838.8071294420718</v>
      </c>
      <c r="AM205" s="3">
        <v>1794.1071541228619</v>
      </c>
      <c r="BA205"/>
      <c r="BB205"/>
      <c r="BC205"/>
      <c r="BD205"/>
      <c r="BE205"/>
      <c r="BF205"/>
      <c r="BG205"/>
    </row>
    <row r="206" spans="1:59" s="3" customFormat="1" x14ac:dyDescent="0.3">
      <c r="A206" s="5">
        <v>3</v>
      </c>
      <c r="B206" s="3" t="str">
        <f>LEFT(G206,1)</f>
        <v>G</v>
      </c>
      <c r="C206" s="3">
        <f>IF(E206=E205,C205+1,1)</f>
        <v>54</v>
      </c>
      <c r="D206" s="3">
        <f>IF(K206=K205,D205,C206)</f>
        <v>54</v>
      </c>
      <c r="E206" s="3">
        <f>10+VALUE(RIGHT(LEFT(G206,3),1))</f>
        <v>14</v>
      </c>
      <c r="F206" s="3" t="str">
        <f>RIGHT(G206,2) &amp; IF(A206&lt;2,"x","")</f>
        <v>PM</v>
      </c>
      <c r="G206" t="s">
        <v>498</v>
      </c>
      <c r="H206" t="s">
        <v>499</v>
      </c>
      <c r="I206" t="s">
        <v>500</v>
      </c>
      <c r="J206">
        <f>COUNT(N206:AZ206)-COUNT(R206,V206,Z206,AB206,AE206,AH206)</f>
        <v>4</v>
      </c>
      <c r="K206" s="3">
        <f>LOOKUP(1E+100,M206:CG206)</f>
        <v>1784.483131473751</v>
      </c>
      <c r="L206" s="5"/>
      <c r="M206" s="3">
        <v>1800</v>
      </c>
      <c r="O206" s="3">
        <v>1754.7545324267983</v>
      </c>
      <c r="S206" s="3">
        <v>1815.82331573694</v>
      </c>
      <c r="AA206" s="3">
        <v>1740.4612683594596</v>
      </c>
      <c r="AM206" s="3">
        <v>1784.483131473751</v>
      </c>
      <c r="BA206"/>
      <c r="BB206"/>
      <c r="BC206"/>
      <c r="BD206"/>
      <c r="BE206"/>
      <c r="BF206"/>
      <c r="BG206"/>
    </row>
    <row r="207" spans="1:59" s="3" customFormat="1" x14ac:dyDescent="0.3">
      <c r="A207" s="5">
        <v>3</v>
      </c>
      <c r="B207" s="3" t="str">
        <f>LEFT(G207,1)</f>
        <v>G</v>
      </c>
      <c r="C207" s="3">
        <f>IF(E207=E206,C206+1,1)</f>
        <v>55</v>
      </c>
      <c r="D207" s="3">
        <f>IF(K207=K206,D206,C207)</f>
        <v>55</v>
      </c>
      <c r="E207" s="3">
        <f>10+VALUE(RIGHT(LEFT(G207,3),1))</f>
        <v>14</v>
      </c>
      <c r="F207" s="3" t="str">
        <f>RIGHT(G207,2) &amp; IF(A207&lt;2,"x","")</f>
        <v>PM</v>
      </c>
      <c r="G207" t="s">
        <v>501</v>
      </c>
      <c r="H207" t="s">
        <v>168</v>
      </c>
      <c r="I207" t="s">
        <v>502</v>
      </c>
      <c r="J207">
        <f>COUNT(N207:AZ207)-COUNT(R207,V207,Z207,AB207,AE207,AH207)</f>
        <v>4</v>
      </c>
      <c r="K207" s="3">
        <f>LOOKUP(1E+100,M207:CG207)</f>
        <v>1772.5624483169786</v>
      </c>
      <c r="L207" s="5"/>
      <c r="M207" s="3">
        <v>2000</v>
      </c>
      <c r="N207" s="3">
        <v>1925.1011854527831</v>
      </c>
      <c r="W207" s="3">
        <v>1821.1130401951216</v>
      </c>
      <c r="AA207" s="3">
        <v>1842.4287946835016</v>
      </c>
      <c r="AM207" s="3">
        <v>1772.5624483169786</v>
      </c>
      <c r="BA207"/>
      <c r="BB207"/>
      <c r="BC207"/>
      <c r="BD207"/>
      <c r="BE207"/>
      <c r="BF207"/>
      <c r="BG207"/>
    </row>
    <row r="208" spans="1:59" s="3" customFormat="1" x14ac:dyDescent="0.3">
      <c r="A208" s="5">
        <v>2</v>
      </c>
      <c r="B208" s="3" t="str">
        <f>LEFT(G208,1)</f>
        <v>G</v>
      </c>
      <c r="C208" s="3">
        <f>IF(E208=E207,C207+1,1)</f>
        <v>56</v>
      </c>
      <c r="D208" s="3">
        <f>IF(K208=K207,D207,C208)</f>
        <v>56</v>
      </c>
      <c r="E208" s="3">
        <f>10+VALUE(RIGHT(LEFT(G208,3),1))</f>
        <v>14</v>
      </c>
      <c r="F208" s="3" t="str">
        <f>RIGHT(G208,2) &amp; IF(A208&lt;2,"x","")</f>
        <v>PM</v>
      </c>
      <c r="G208" t="s">
        <v>503</v>
      </c>
      <c r="H208" t="s">
        <v>44</v>
      </c>
      <c r="I208" t="s">
        <v>504</v>
      </c>
      <c r="J208">
        <f>COUNT(N208:AZ208)-COUNT(R208,V208,Z208,AB208,AE208,AH208)</f>
        <v>3</v>
      </c>
      <c r="K208" s="3">
        <f>LOOKUP(1E+100,M208:CG208)</f>
        <v>1758.8544494513844</v>
      </c>
      <c r="L208" s="5"/>
      <c r="M208" s="3">
        <v>1800</v>
      </c>
      <c r="U208" s="3">
        <v>1781.0881107140842</v>
      </c>
      <c r="AF208" s="3">
        <v>1765.9051515188457</v>
      </c>
      <c r="AJ208" s="3">
        <v>1758.8544494513844</v>
      </c>
      <c r="BA208"/>
      <c r="BB208"/>
      <c r="BC208"/>
      <c r="BD208"/>
      <c r="BE208"/>
      <c r="BF208"/>
      <c r="BG208"/>
    </row>
    <row r="209" spans="1:59" s="3" customFormat="1" x14ac:dyDescent="0.3">
      <c r="A209" s="5">
        <v>5</v>
      </c>
      <c r="B209" s="3" t="str">
        <f>LEFT(G209,1)</f>
        <v>G</v>
      </c>
      <c r="C209" s="3">
        <f>IF(E209=E208,C208+1,1)</f>
        <v>57</v>
      </c>
      <c r="D209" s="3">
        <f>IF(K209=K208,D208,C209)</f>
        <v>57</v>
      </c>
      <c r="E209" s="3">
        <f>10+VALUE(RIGHT(LEFT(G209,3),1))</f>
        <v>14</v>
      </c>
      <c r="F209" s="3" t="str">
        <f>RIGHT(G209,2) &amp; IF(A209&lt;2,"x","")</f>
        <v>PM</v>
      </c>
      <c r="G209" t="s">
        <v>505</v>
      </c>
      <c r="H209" t="s">
        <v>56</v>
      </c>
      <c r="I209" t="s">
        <v>506</v>
      </c>
      <c r="J209">
        <f>COUNT(N209:AZ209)-COUNT(R209,V209,Z209,AB209,AE209,AH209)</f>
        <v>5</v>
      </c>
      <c r="K209" s="3">
        <f>LOOKUP(1E+100,M209:CG209)</f>
        <v>1757.6310683231147</v>
      </c>
      <c r="L209" s="5"/>
      <c r="M209" s="3">
        <v>1960</v>
      </c>
      <c r="N209" s="3">
        <v>1911.0034799412681</v>
      </c>
      <c r="S209" s="3">
        <v>1804.8086459459514</v>
      </c>
      <c r="W209" s="3">
        <v>1694.1367670115021</v>
      </c>
      <c r="AA209" s="3">
        <v>1708.0256491511111</v>
      </c>
      <c r="AM209" s="3">
        <v>1757.6310683231147</v>
      </c>
      <c r="BA209"/>
      <c r="BB209"/>
      <c r="BC209"/>
      <c r="BD209"/>
      <c r="BE209"/>
      <c r="BF209"/>
      <c r="BG209"/>
    </row>
    <row r="210" spans="1:59" s="3" customFormat="1" x14ac:dyDescent="0.3">
      <c r="A210" s="5">
        <v>5</v>
      </c>
      <c r="B210" s="3" t="str">
        <f>LEFT(G210,1)</f>
        <v>G</v>
      </c>
      <c r="C210" s="3">
        <f>IF(E210=E209,C209+1,1)</f>
        <v>58</v>
      </c>
      <c r="D210" s="3">
        <f>IF(K210=K209,D209,C210)</f>
        <v>58</v>
      </c>
      <c r="E210" s="3">
        <f>10+VALUE(RIGHT(LEFT(G210,3),1))</f>
        <v>14</v>
      </c>
      <c r="F210" s="3" t="str">
        <f>RIGHT(G210,2) &amp; IF(A210&lt;2,"x","")</f>
        <v>PM</v>
      </c>
      <c r="G210" t="s">
        <v>507</v>
      </c>
      <c r="H210" t="s">
        <v>508</v>
      </c>
      <c r="I210" t="s">
        <v>509</v>
      </c>
      <c r="J210">
        <f>COUNT(N210:AZ210)-COUNT(R210,V210,Z210,AB210,AE210,AH210)</f>
        <v>5</v>
      </c>
      <c r="K210" s="3">
        <f>LOOKUP(1E+100,M210:CG210)</f>
        <v>1749.4191323574487</v>
      </c>
      <c r="L210" s="5"/>
      <c r="M210" s="3">
        <v>1800</v>
      </c>
      <c r="O210" s="3">
        <v>1705.627994071903</v>
      </c>
      <c r="S210" s="3">
        <v>1681.2164522647902</v>
      </c>
      <c r="W210" s="3">
        <v>1699.4256952759235</v>
      </c>
      <c r="AA210" s="3">
        <v>1779.8997451743528</v>
      </c>
      <c r="AM210" s="3">
        <v>1749.4191323574487</v>
      </c>
      <c r="BA210"/>
      <c r="BB210"/>
      <c r="BC210"/>
      <c r="BD210"/>
      <c r="BE210"/>
      <c r="BF210"/>
      <c r="BG210"/>
    </row>
    <row r="211" spans="1:59" s="3" customFormat="1" x14ac:dyDescent="0.3">
      <c r="A211" s="5">
        <v>5</v>
      </c>
      <c r="B211" s="3" t="str">
        <f>LEFT(G211,1)</f>
        <v>G</v>
      </c>
      <c r="C211" s="3">
        <f>IF(E211=E210,C210+1,1)</f>
        <v>59</v>
      </c>
      <c r="D211" s="3">
        <f>IF(K211=K210,D210,C211)</f>
        <v>59</v>
      </c>
      <c r="E211" s="3">
        <f>10+VALUE(RIGHT(LEFT(G211,3),1))</f>
        <v>14</v>
      </c>
      <c r="F211" s="3" t="str">
        <f>RIGHT(G211,2) &amp; IF(A211&lt;2,"x","")</f>
        <v>PM</v>
      </c>
      <c r="G211" t="s">
        <v>510</v>
      </c>
      <c r="H211" t="s">
        <v>124</v>
      </c>
      <c r="I211" t="s">
        <v>511</v>
      </c>
      <c r="J211">
        <f>COUNT(N211:AZ211)-COUNT(R211,V211,Z211,AB211,AE211,AH211)</f>
        <v>6</v>
      </c>
      <c r="K211" s="3">
        <f>LOOKUP(1E+100,M211:CG211)</f>
        <v>1742.1549961274666</v>
      </c>
      <c r="L211" s="5"/>
      <c r="M211" s="3">
        <v>1800</v>
      </c>
      <c r="O211" s="3">
        <v>1755.6303800098569</v>
      </c>
      <c r="U211" s="3">
        <v>1675.7764656998118</v>
      </c>
      <c r="W211" s="3">
        <v>1626.3083410931374</v>
      </c>
      <c r="AA211" s="3">
        <v>1646.1339115516303</v>
      </c>
      <c r="AF211" s="3">
        <v>1646.773988482691</v>
      </c>
      <c r="AM211" s="3">
        <v>1742.1549961274666</v>
      </c>
      <c r="BA211"/>
      <c r="BB211"/>
      <c r="BC211"/>
      <c r="BD211"/>
      <c r="BE211"/>
      <c r="BF211"/>
      <c r="BG211"/>
    </row>
    <row r="212" spans="1:59" s="3" customFormat="1" x14ac:dyDescent="0.3">
      <c r="A212" s="5">
        <v>6</v>
      </c>
      <c r="B212" s="3" t="str">
        <f>LEFT(G212,1)</f>
        <v>G</v>
      </c>
      <c r="C212" s="3">
        <f>IF(E212=E211,C211+1,1)</f>
        <v>60</v>
      </c>
      <c r="D212" s="3">
        <f>IF(K212=K211,D211,C212)</f>
        <v>60</v>
      </c>
      <c r="E212" s="3">
        <f>10+VALUE(RIGHT(LEFT(G212,3),1))</f>
        <v>14</v>
      </c>
      <c r="F212" s="3" t="str">
        <f>RIGHT(G212,2) &amp; IF(A212&lt;2,"x","")</f>
        <v>PM</v>
      </c>
      <c r="G212" t="s">
        <v>512</v>
      </c>
      <c r="H212" t="s">
        <v>182</v>
      </c>
      <c r="I212" t="s">
        <v>513</v>
      </c>
      <c r="J212">
        <f>COUNT(N212:AZ212)-COUNT(R212,V212,Z212,AB212,AE212,AH212)</f>
        <v>7</v>
      </c>
      <c r="K212" s="3">
        <f>LOOKUP(1E+100,M212:CG212)</f>
        <v>1740.3165287000486</v>
      </c>
      <c r="L212" s="5"/>
      <c r="M212" s="3">
        <v>1866.6666666666667</v>
      </c>
      <c r="O212" s="3">
        <v>1789.2380902821506</v>
      </c>
      <c r="S212" s="3">
        <v>1760.4569857768774</v>
      </c>
      <c r="U212" s="3">
        <v>1834.0237894354054</v>
      </c>
      <c r="W212" s="3">
        <v>1817.0297498783675</v>
      </c>
      <c r="AF212" s="3">
        <v>1774.4775940258512</v>
      </c>
      <c r="AK212" s="3">
        <v>1742.2475526103258</v>
      </c>
      <c r="AL212" s="3">
        <v>1740.3165287000486</v>
      </c>
      <c r="BA212"/>
      <c r="BB212"/>
      <c r="BC212"/>
      <c r="BD212"/>
      <c r="BE212"/>
      <c r="BF212"/>
      <c r="BG212"/>
    </row>
    <row r="213" spans="1:59" s="3" customFormat="1" x14ac:dyDescent="0.3">
      <c r="A213" s="5">
        <v>5</v>
      </c>
      <c r="B213" s="3" t="str">
        <f>LEFT(G213,1)</f>
        <v>G</v>
      </c>
      <c r="C213" s="3">
        <f>IF(E213=E212,C212+1,1)</f>
        <v>61</v>
      </c>
      <c r="D213" s="3">
        <f>IF(K213=K212,D212,C213)</f>
        <v>61</v>
      </c>
      <c r="E213" s="3">
        <f>10+VALUE(RIGHT(LEFT(G213,3),1))</f>
        <v>14</v>
      </c>
      <c r="F213" s="3" t="str">
        <f>RIGHT(G213,2) &amp; IF(A213&lt;2,"x","")</f>
        <v>PM</v>
      </c>
      <c r="G213" t="s">
        <v>514</v>
      </c>
      <c r="H213" t="s">
        <v>162</v>
      </c>
      <c r="I213" t="s">
        <v>515</v>
      </c>
      <c r="J213">
        <f>COUNT(N213:AZ213)-COUNT(R213,V213,Z213,AB213,AE213,AH213)</f>
        <v>6</v>
      </c>
      <c r="K213" s="3">
        <f>LOOKUP(1E+100,M213:CG213)</f>
        <v>1736.1081561878482</v>
      </c>
      <c r="L213" s="5"/>
      <c r="M213" s="3">
        <v>1800</v>
      </c>
      <c r="O213" s="3">
        <v>1743.809358364447</v>
      </c>
      <c r="S213" s="3">
        <v>1721.3442620204237</v>
      </c>
      <c r="U213" s="3">
        <v>1743.6986584086555</v>
      </c>
      <c r="AA213" s="3">
        <v>1697.9989056201416</v>
      </c>
      <c r="AF213" s="3">
        <v>1727.4873187354572</v>
      </c>
      <c r="AM213" s="3">
        <v>1736.1081561878482</v>
      </c>
      <c r="BA213"/>
      <c r="BB213"/>
      <c r="BC213"/>
      <c r="BD213"/>
      <c r="BE213"/>
      <c r="BF213"/>
      <c r="BG213"/>
    </row>
    <row r="214" spans="1:59" s="3" customFormat="1" x14ac:dyDescent="0.3">
      <c r="A214" s="5">
        <v>5</v>
      </c>
      <c r="B214" s="3" t="str">
        <f>LEFT(G214,1)</f>
        <v>G</v>
      </c>
      <c r="C214" s="3">
        <f>IF(E214=E213,C213+1,1)</f>
        <v>62</v>
      </c>
      <c r="D214" s="3">
        <f>IF(K214=K213,D213,C214)</f>
        <v>62</v>
      </c>
      <c r="E214" s="3">
        <f>10+VALUE(RIGHT(LEFT(G214,3),1))</f>
        <v>14</v>
      </c>
      <c r="F214" s="3" t="str">
        <f>RIGHT(G214,2) &amp; IF(A214&lt;2,"x","")</f>
        <v>PM</v>
      </c>
      <c r="G214" t="s">
        <v>516</v>
      </c>
      <c r="H214" t="s">
        <v>124</v>
      </c>
      <c r="I214" t="s">
        <v>517</v>
      </c>
      <c r="J214">
        <f>COUNT(N214:AZ214)-COUNT(R214,V214,Z214,AB214,AE214,AH214)</f>
        <v>6</v>
      </c>
      <c r="K214" s="3">
        <f>LOOKUP(1E+100,M214:CG214)</f>
        <v>1733.7598839770419</v>
      </c>
      <c r="L214" s="5"/>
      <c r="M214" s="3">
        <v>1800</v>
      </c>
      <c r="O214" s="3">
        <v>1698.8246522229645</v>
      </c>
      <c r="U214" s="3">
        <v>1604.4760794879915</v>
      </c>
      <c r="W214" s="3">
        <v>1610.1368216685248</v>
      </c>
      <c r="AA214" s="3">
        <v>1781.9640516316119</v>
      </c>
      <c r="AF214" s="3">
        <v>1804.0225809660146</v>
      </c>
      <c r="AM214" s="3">
        <v>1733.7598839770419</v>
      </c>
      <c r="BA214"/>
      <c r="BB214"/>
      <c r="BC214"/>
      <c r="BD214"/>
      <c r="BE214"/>
      <c r="BF214"/>
      <c r="BG214"/>
    </row>
    <row r="215" spans="1:59" s="3" customFormat="1" x14ac:dyDescent="0.3">
      <c r="A215" s="5" t="s">
        <v>2</v>
      </c>
      <c r="B215" s="3" t="str">
        <f>LEFT(G215,1)</f>
        <v>G</v>
      </c>
      <c r="C215" s="3">
        <f>IF(E215=E214,C214+1,1)</f>
        <v>63</v>
      </c>
      <c r="D215" s="3">
        <f>IF(K215=K214,D214,C215)</f>
        <v>63</v>
      </c>
      <c r="E215" s="3">
        <f>10+VALUE(RIGHT(LEFT(G215,3),1))</f>
        <v>14</v>
      </c>
      <c r="F215" s="3" t="str">
        <f>RIGHT(G215,2) &amp; IF(A215&lt;2,"x","")</f>
        <v>PM</v>
      </c>
      <c r="G215" t="s">
        <v>518</v>
      </c>
      <c r="H215" t="s">
        <v>519</v>
      </c>
      <c r="I215" t="s">
        <v>520</v>
      </c>
      <c r="J215">
        <f>COUNT(N215:AZ215)-COUNT(R215,V215,Z215,AB215,AE215,AH215)</f>
        <v>1</v>
      </c>
      <c r="K215" s="3">
        <f>LOOKUP(1E+100,M215:CG215)</f>
        <v>1724.4019150540164</v>
      </c>
      <c r="L215" s="5"/>
      <c r="M215" s="3">
        <v>1800</v>
      </c>
      <c r="AM215" s="3">
        <v>1724.4019150540164</v>
      </c>
      <c r="BA215"/>
      <c r="BB215"/>
      <c r="BC215"/>
      <c r="BD215"/>
      <c r="BE215"/>
      <c r="BF215"/>
      <c r="BG215"/>
    </row>
    <row r="216" spans="1:59" s="3" customFormat="1" x14ac:dyDescent="0.3">
      <c r="A216" s="5">
        <v>5</v>
      </c>
      <c r="B216" s="3" t="str">
        <f>LEFT(G216,1)</f>
        <v>G</v>
      </c>
      <c r="C216" s="3">
        <f>IF(E216=E215,C215+1,1)</f>
        <v>64</v>
      </c>
      <c r="D216" s="3">
        <f>IF(K216=K215,D215,C216)</f>
        <v>64</v>
      </c>
      <c r="E216" s="3">
        <f>10+VALUE(RIGHT(LEFT(G216,3),1))</f>
        <v>14</v>
      </c>
      <c r="F216" s="3" t="str">
        <f>RIGHT(G216,2) &amp; IF(A216&lt;2,"x","")</f>
        <v>PM</v>
      </c>
      <c r="G216" t="s">
        <v>521</v>
      </c>
      <c r="H216" t="s">
        <v>124</v>
      </c>
      <c r="I216" t="s">
        <v>522</v>
      </c>
      <c r="J216">
        <f>COUNT(N216:AZ216)-COUNT(R216,V216,Z216,AB216,AE216,AH216)</f>
        <v>6</v>
      </c>
      <c r="K216" s="3">
        <f>LOOKUP(1E+100,M216:CG216)</f>
        <v>1710.6441653455609</v>
      </c>
      <c r="L216" s="5"/>
      <c r="M216" s="3">
        <v>1800</v>
      </c>
      <c r="O216" s="3">
        <v>1821.0440640513443</v>
      </c>
      <c r="U216" s="3">
        <v>1784.4686738022656</v>
      </c>
      <c r="W216" s="3">
        <v>1789.4725730660425</v>
      </c>
      <c r="AA216" s="3">
        <v>1756.7290966761232</v>
      </c>
      <c r="AF216" s="3">
        <v>1696.9717267931835</v>
      </c>
      <c r="AM216" s="3">
        <v>1710.6441653455609</v>
      </c>
      <c r="BA216"/>
      <c r="BB216"/>
      <c r="BC216"/>
      <c r="BD216"/>
      <c r="BE216"/>
      <c r="BF216"/>
      <c r="BG216"/>
    </row>
    <row r="217" spans="1:59" s="3" customFormat="1" x14ac:dyDescent="0.3">
      <c r="A217" s="5">
        <v>5</v>
      </c>
      <c r="B217" s="3" t="str">
        <f>LEFT(G217,1)</f>
        <v>G</v>
      </c>
      <c r="C217" s="3">
        <f>IF(E217=E216,C216+1,1)</f>
        <v>65</v>
      </c>
      <c r="D217" s="3">
        <f>IF(K217=K216,D216,C217)</f>
        <v>65</v>
      </c>
      <c r="E217" s="3">
        <f>10+VALUE(RIGHT(LEFT(G217,3),1))</f>
        <v>14</v>
      </c>
      <c r="F217" s="3" t="str">
        <f>RIGHT(G217,2) &amp; IF(A217&lt;2,"x","")</f>
        <v>PM</v>
      </c>
      <c r="G217" t="s">
        <v>523</v>
      </c>
      <c r="H217" t="s">
        <v>245</v>
      </c>
      <c r="I217" t="s">
        <v>524</v>
      </c>
      <c r="J217">
        <f>COUNT(N217:AZ217)-COUNT(R217,V217,Z217,AB217,AE217,AH217)</f>
        <v>6</v>
      </c>
      <c r="K217" s="3">
        <f>LOOKUP(1E+100,M217:CG217)</f>
        <v>1707.5699223134445</v>
      </c>
      <c r="L217" s="5"/>
      <c r="M217" s="3">
        <v>1800</v>
      </c>
      <c r="O217" s="3">
        <v>1789.6892050285082</v>
      </c>
      <c r="U217" s="3">
        <v>1735.6434934810638</v>
      </c>
      <c r="W217" s="3">
        <v>1742.8085188093362</v>
      </c>
      <c r="AA217" s="3">
        <v>1646.0008522828325</v>
      </c>
      <c r="AJ217" s="3">
        <v>1673.9023834071363</v>
      </c>
      <c r="AM217" s="3">
        <v>1707.5699223134445</v>
      </c>
      <c r="BA217"/>
      <c r="BB217"/>
      <c r="BC217"/>
      <c r="BD217"/>
      <c r="BE217"/>
      <c r="BF217"/>
      <c r="BG217"/>
    </row>
    <row r="218" spans="1:59" s="3" customFormat="1" x14ac:dyDescent="0.3">
      <c r="A218" s="5">
        <v>2</v>
      </c>
      <c r="B218" s="3" t="str">
        <f>LEFT(G218,1)</f>
        <v>G</v>
      </c>
      <c r="C218" s="3">
        <f>IF(E218=E217,C217+1,1)</f>
        <v>66</v>
      </c>
      <c r="D218" s="3">
        <f>IF(K218=K217,D217,C218)</f>
        <v>66</v>
      </c>
      <c r="E218" s="3">
        <f>10+VALUE(RIGHT(LEFT(G218,3),1))</f>
        <v>14</v>
      </c>
      <c r="F218" s="3" t="str">
        <f>RIGHT(G218,2) &amp; IF(A218&lt;2,"x","")</f>
        <v>PM</v>
      </c>
      <c r="G218" t="s">
        <v>525</v>
      </c>
      <c r="H218" t="s">
        <v>526</v>
      </c>
      <c r="I218" t="s">
        <v>527</v>
      </c>
      <c r="J218">
        <f>COUNT(N218:AZ218)-COUNT(R218,V218,Z218,AB218,AE218,AH218)</f>
        <v>3</v>
      </c>
      <c r="K218" s="3">
        <f>LOOKUP(1E+100,M218:CG218)</f>
        <v>1704.0070192264693</v>
      </c>
      <c r="L218" s="5"/>
      <c r="M218" s="3">
        <v>1800</v>
      </c>
      <c r="S218" s="3">
        <v>1696.0199649915114</v>
      </c>
      <c r="AA218" s="3">
        <v>1651.4531476361071</v>
      </c>
      <c r="AM218" s="3">
        <v>1704.0070192264693</v>
      </c>
      <c r="BA218"/>
      <c r="BB218"/>
      <c r="BC218"/>
      <c r="BD218"/>
      <c r="BE218"/>
      <c r="BF218"/>
      <c r="BG218"/>
    </row>
    <row r="219" spans="1:59" s="3" customFormat="1" x14ac:dyDescent="0.3">
      <c r="A219" s="5">
        <v>5</v>
      </c>
      <c r="B219" s="3" t="str">
        <f>LEFT(G219,1)</f>
        <v>G</v>
      </c>
      <c r="C219" s="3">
        <f>IF(E219=E218,C218+1,1)</f>
        <v>67</v>
      </c>
      <c r="D219" s="3">
        <f>IF(K219=K218,D218,C219)</f>
        <v>67</v>
      </c>
      <c r="E219" s="3">
        <f>10+VALUE(RIGHT(LEFT(G219,3),1))</f>
        <v>14</v>
      </c>
      <c r="F219" s="3" t="str">
        <f>RIGHT(G219,2) &amp; IF(A219&lt;2,"x","")</f>
        <v>PM</v>
      </c>
      <c r="G219" t="s">
        <v>528</v>
      </c>
      <c r="H219" t="s">
        <v>116</v>
      </c>
      <c r="I219" t="s">
        <v>529</v>
      </c>
      <c r="J219">
        <f>COUNT(N219:AZ219)-COUNT(R219,V219,Z219,AB219,AE219,AH219)</f>
        <v>6</v>
      </c>
      <c r="K219" s="3">
        <f>LOOKUP(1E+100,M219:CG219)</f>
        <v>1694.9986830705</v>
      </c>
      <c r="L219" s="5"/>
      <c r="M219" s="3">
        <v>1800</v>
      </c>
      <c r="O219" s="3">
        <v>1714.460943218369</v>
      </c>
      <c r="S219" s="3">
        <v>1657.9357690037248</v>
      </c>
      <c r="W219" s="3">
        <v>1623.7254333971835</v>
      </c>
      <c r="AA219" s="3">
        <v>1737.1618288534373</v>
      </c>
      <c r="AF219" s="3">
        <v>1745.3398069085979</v>
      </c>
      <c r="AM219" s="3">
        <v>1694.9986830705</v>
      </c>
      <c r="BA219"/>
      <c r="BB219"/>
      <c r="BC219"/>
      <c r="BD219"/>
      <c r="BE219"/>
      <c r="BF219"/>
      <c r="BG219"/>
    </row>
    <row r="220" spans="1:59" s="3" customFormat="1" x14ac:dyDescent="0.3">
      <c r="A220" s="5">
        <v>3</v>
      </c>
      <c r="B220" s="3" t="str">
        <f>LEFT(G220,1)</f>
        <v>G</v>
      </c>
      <c r="C220" s="3">
        <f>IF(E220=E219,C219+1,1)</f>
        <v>68</v>
      </c>
      <c r="D220" s="3">
        <f>IF(K220=K219,D219,C220)</f>
        <v>68</v>
      </c>
      <c r="E220" s="3">
        <f>10+VALUE(RIGHT(LEFT(G220,3),1))</f>
        <v>14</v>
      </c>
      <c r="F220" s="3" t="str">
        <f>RIGHT(G220,2) &amp; IF(A220&lt;2,"x","")</f>
        <v>PM</v>
      </c>
      <c r="G220" t="s">
        <v>530</v>
      </c>
      <c r="H220" t="s">
        <v>226</v>
      </c>
      <c r="I220" t="s">
        <v>531</v>
      </c>
      <c r="J220">
        <f>COUNT(N220:AZ220)-COUNT(R220,V220,Z220,AB220,AE220,AH220)</f>
        <v>4</v>
      </c>
      <c r="K220" s="3">
        <f>LOOKUP(1E+100,M220:CG220)</f>
        <v>1692.6309428294337</v>
      </c>
      <c r="L220" s="5"/>
      <c r="M220" s="3">
        <v>1933.3333333333333</v>
      </c>
      <c r="U220" s="3">
        <v>1825.7393090565215</v>
      </c>
      <c r="AF220" s="3">
        <v>1737.6069745503767</v>
      </c>
      <c r="AJ220" s="3">
        <v>1677.2462421669063</v>
      </c>
      <c r="AM220" s="3">
        <v>1692.6309428294337</v>
      </c>
      <c r="BA220"/>
      <c r="BB220"/>
      <c r="BC220"/>
      <c r="BD220"/>
      <c r="BE220"/>
      <c r="BF220"/>
      <c r="BG220"/>
    </row>
    <row r="221" spans="1:59" s="3" customFormat="1" x14ac:dyDescent="0.3">
      <c r="A221" s="5">
        <v>5</v>
      </c>
      <c r="B221" s="3" t="str">
        <f>LEFT(G221,1)</f>
        <v>G</v>
      </c>
      <c r="C221" s="3">
        <f>IF(E221=E220,C220+1,1)</f>
        <v>69</v>
      </c>
      <c r="D221" s="3">
        <f>IF(K221=K220,D220,C221)</f>
        <v>69</v>
      </c>
      <c r="E221" s="3">
        <f>10+VALUE(RIGHT(LEFT(G221,3),1))</f>
        <v>14</v>
      </c>
      <c r="F221" s="3" t="str">
        <f>RIGHT(G221,2) &amp; IF(A221&lt;2,"x","")</f>
        <v>PM</v>
      </c>
      <c r="G221" t="s">
        <v>532</v>
      </c>
      <c r="H221" t="s">
        <v>185</v>
      </c>
      <c r="I221" t="s">
        <v>533</v>
      </c>
      <c r="J221">
        <f>COUNT(N221:AZ221)-COUNT(R221,V221,Z221,AB221,AE221,AH221)</f>
        <v>6</v>
      </c>
      <c r="K221" s="3">
        <f>LOOKUP(1E+100,M221:CG221)</f>
        <v>1690.6150795122041</v>
      </c>
      <c r="L221" s="5"/>
      <c r="M221" s="3">
        <v>1880</v>
      </c>
      <c r="S221" s="3">
        <v>1841.1052335884522</v>
      </c>
      <c r="U221" s="3">
        <v>1801.6483547619475</v>
      </c>
      <c r="AA221" s="3">
        <v>1730.6662202118694</v>
      </c>
      <c r="AF221" s="3">
        <v>1752.5905585377973</v>
      </c>
      <c r="AK221" s="3">
        <v>1705.4575661807066</v>
      </c>
      <c r="AM221" s="3">
        <v>1690.6150795122041</v>
      </c>
      <c r="BA221"/>
      <c r="BB221"/>
      <c r="BC221"/>
      <c r="BD221"/>
      <c r="BE221"/>
      <c r="BF221"/>
      <c r="BG221"/>
    </row>
    <row r="222" spans="1:59" s="3" customFormat="1" x14ac:dyDescent="0.3">
      <c r="A222" s="5">
        <v>5</v>
      </c>
      <c r="B222" s="3" t="str">
        <f>LEFT(G222,1)</f>
        <v>G</v>
      </c>
      <c r="C222" s="3">
        <f>IF(E222=E221,C221+1,1)</f>
        <v>70</v>
      </c>
      <c r="D222" s="3">
        <f>IF(K222=K221,D221,C222)</f>
        <v>70</v>
      </c>
      <c r="E222" s="3">
        <f>10+VALUE(RIGHT(LEFT(G222,3),1))</f>
        <v>14</v>
      </c>
      <c r="F222" s="3" t="str">
        <f>RIGHT(G222,2) &amp; IF(A222&lt;2,"x","")</f>
        <v>PM</v>
      </c>
      <c r="G222" t="s">
        <v>534</v>
      </c>
      <c r="H222" t="s">
        <v>99</v>
      </c>
      <c r="I222" t="s">
        <v>535</v>
      </c>
      <c r="J222">
        <f>COUNT(N222:AZ222)-COUNT(R222,V222,Z222,AB222,AE222,AH222)</f>
        <v>7</v>
      </c>
      <c r="K222" s="3">
        <f>LOOKUP(1E+100,M222:CG222)</f>
        <v>1683.729893081847</v>
      </c>
      <c r="L222" s="5"/>
      <c r="M222" s="3">
        <v>1800</v>
      </c>
      <c r="O222" s="3">
        <v>1765.1812073089811</v>
      </c>
      <c r="S222" s="3">
        <v>1769.6996629683802</v>
      </c>
      <c r="W222" s="3">
        <v>1696.9623343113244</v>
      </c>
      <c r="AA222" s="3">
        <v>1694.6109356599195</v>
      </c>
      <c r="AF222" s="3">
        <v>1713.2767811175097</v>
      </c>
      <c r="AJ222" s="3">
        <v>1666.3747487893836</v>
      </c>
      <c r="AM222" s="3">
        <v>1683.729893081847</v>
      </c>
      <c r="BA222"/>
      <c r="BB222"/>
      <c r="BC222"/>
      <c r="BD222"/>
      <c r="BE222"/>
      <c r="BF222"/>
      <c r="BG222"/>
    </row>
    <row r="223" spans="1:59" s="3" customFormat="1" x14ac:dyDescent="0.3">
      <c r="A223" s="5">
        <v>5</v>
      </c>
      <c r="B223" s="3" t="str">
        <f>LEFT(G223,1)</f>
        <v>G</v>
      </c>
      <c r="C223" s="3">
        <f>IF(E223=E222,C222+1,1)</f>
        <v>71</v>
      </c>
      <c r="D223" s="3">
        <f>IF(K223=K222,D222,C223)</f>
        <v>71</v>
      </c>
      <c r="E223" s="3">
        <f>10+VALUE(RIGHT(LEFT(G223,3),1))</f>
        <v>14</v>
      </c>
      <c r="F223" s="3" t="str">
        <f>RIGHT(G223,2) &amp; IF(A223&lt;2,"x","")</f>
        <v>PM</v>
      </c>
      <c r="G223" t="s">
        <v>536</v>
      </c>
      <c r="H223" t="s">
        <v>185</v>
      </c>
      <c r="I223" t="s">
        <v>537</v>
      </c>
      <c r="J223">
        <f>COUNT(N223:AZ223)-COUNT(R223,V223,Z223,AB223,AE223,AH223)</f>
        <v>6</v>
      </c>
      <c r="K223" s="3">
        <f>LOOKUP(1E+100,M223:CG223)</f>
        <v>1662.3137754446875</v>
      </c>
      <c r="L223" s="5"/>
      <c r="M223" s="3">
        <v>1880</v>
      </c>
      <c r="S223" s="3">
        <v>1782.8892780917497</v>
      </c>
      <c r="U223" s="3">
        <v>1702.1781852645631</v>
      </c>
      <c r="AA223" s="3">
        <v>1613.3975192811217</v>
      </c>
      <c r="AF223" s="3">
        <v>1676.5292329053707</v>
      </c>
      <c r="AK223" s="3">
        <v>1650.5182724092194</v>
      </c>
      <c r="AM223" s="3">
        <v>1662.3137754446875</v>
      </c>
      <c r="BA223"/>
      <c r="BB223"/>
      <c r="BC223"/>
      <c r="BD223"/>
      <c r="BE223"/>
      <c r="BF223"/>
      <c r="BG223"/>
    </row>
    <row r="224" spans="1:59" s="3" customFormat="1" x14ac:dyDescent="0.3">
      <c r="A224" s="5" t="s">
        <v>2</v>
      </c>
      <c r="B224" s="3" t="str">
        <f>LEFT(G224,1)</f>
        <v>G</v>
      </c>
      <c r="C224" s="3">
        <f>IF(E224=E223,C223+1,1)</f>
        <v>72</v>
      </c>
      <c r="D224" s="3">
        <f>IF(K224=K223,D223,C224)</f>
        <v>72</v>
      </c>
      <c r="E224" s="3">
        <f>10+VALUE(RIGHT(LEFT(G224,3),1))</f>
        <v>14</v>
      </c>
      <c r="F224" s="3" t="str">
        <f>RIGHT(G224,2) &amp; IF(A224&lt;2,"x","")</f>
        <v>PM</v>
      </c>
      <c r="G224" t="s">
        <v>538</v>
      </c>
      <c r="H224" t="s">
        <v>177</v>
      </c>
      <c r="I224" t="s">
        <v>539</v>
      </c>
      <c r="J224">
        <f>COUNT(N224:AZ224)-COUNT(R224,V224,Z224,AB224,AE224,AH224)</f>
        <v>2</v>
      </c>
      <c r="K224" s="3">
        <f>LOOKUP(1E+100,M224:CG224)</f>
        <v>1654.1892196365684</v>
      </c>
      <c r="L224" s="5"/>
      <c r="M224" s="3">
        <v>1800</v>
      </c>
      <c r="O224" s="3">
        <v>1796.1646725217529</v>
      </c>
      <c r="AM224" s="3">
        <v>1654.1892196365684</v>
      </c>
      <c r="BA224"/>
      <c r="BB224"/>
      <c r="BC224"/>
      <c r="BD224"/>
      <c r="BE224"/>
      <c r="BF224"/>
      <c r="BG224"/>
    </row>
    <row r="225" spans="1:59" s="3" customFormat="1" x14ac:dyDescent="0.3">
      <c r="A225" s="5">
        <v>5</v>
      </c>
      <c r="B225" s="3" t="str">
        <f>LEFT(G225,1)</f>
        <v>G</v>
      </c>
      <c r="C225" s="3">
        <f>IF(E225=E224,C224+1,1)</f>
        <v>73</v>
      </c>
      <c r="D225" s="3">
        <f>IF(K225=K224,D224,C225)</f>
        <v>73</v>
      </c>
      <c r="E225" s="3">
        <f>10+VALUE(RIGHT(LEFT(G225,3),1))</f>
        <v>14</v>
      </c>
      <c r="F225" s="3" t="str">
        <f>RIGHT(G225,2) &amp; IF(A225&lt;2,"x","")</f>
        <v>PM</v>
      </c>
      <c r="G225" t="s">
        <v>540</v>
      </c>
      <c r="H225" t="s">
        <v>116</v>
      </c>
      <c r="I225" t="s">
        <v>541</v>
      </c>
      <c r="J225">
        <f>COUNT(N225:AZ225)-COUNT(R225,V225,Z225,AB225,AE225,AH225)</f>
        <v>6</v>
      </c>
      <c r="K225" s="3">
        <f>LOOKUP(1E+100,M225:CG225)</f>
        <v>1620.6770487744154</v>
      </c>
      <c r="L225" s="5"/>
      <c r="M225" s="3">
        <v>1800</v>
      </c>
      <c r="O225" s="3">
        <v>1711.0825185304268</v>
      </c>
      <c r="S225" s="3">
        <v>1646.1449798893489</v>
      </c>
      <c r="W225" s="3">
        <v>1685.3097961105159</v>
      </c>
      <c r="AA225" s="3">
        <v>1598.932678141106</v>
      </c>
      <c r="AF225" s="3">
        <v>1562.2641597686124</v>
      </c>
      <c r="AM225" s="3">
        <v>1620.6770487744154</v>
      </c>
      <c r="BA225"/>
      <c r="BB225"/>
      <c r="BC225"/>
      <c r="BD225"/>
      <c r="BE225"/>
      <c r="BF225"/>
      <c r="BG225"/>
    </row>
    <row r="226" spans="1:59" s="3" customFormat="1" x14ac:dyDescent="0.3">
      <c r="A226" s="5">
        <v>5</v>
      </c>
      <c r="B226" s="3" t="str">
        <f>LEFT(G226,1)</f>
        <v>G</v>
      </c>
      <c r="C226" s="3">
        <f>IF(E226=E225,C225+1,1)</f>
        <v>74</v>
      </c>
      <c r="D226" s="3">
        <f>IF(K226=K225,D225,C226)</f>
        <v>74</v>
      </c>
      <c r="E226" s="3">
        <f>10+VALUE(RIGHT(LEFT(G226,3),1))</f>
        <v>14</v>
      </c>
      <c r="F226" s="3" t="str">
        <f>RIGHT(G226,2) &amp; IF(A226&lt;2,"x","")</f>
        <v>PM</v>
      </c>
      <c r="G226" t="s">
        <v>542</v>
      </c>
      <c r="H226" t="s">
        <v>56</v>
      </c>
      <c r="I226" t="s">
        <v>543</v>
      </c>
      <c r="J226">
        <f>COUNT(N226:AZ226)-COUNT(R226,V226,Z226,AB226,AE226,AH226)</f>
        <v>5</v>
      </c>
      <c r="K226" s="3">
        <f>LOOKUP(1E+100,M226:CG226)</f>
        <v>1615.8651442366638</v>
      </c>
      <c r="L226" s="5"/>
      <c r="M226" s="3">
        <v>1960</v>
      </c>
      <c r="N226" s="3">
        <v>1888.6673267696872</v>
      </c>
      <c r="S226" s="3">
        <v>1839.0475884839657</v>
      </c>
      <c r="W226" s="3">
        <v>1742.2328639763377</v>
      </c>
      <c r="AA226" s="3">
        <v>1644.6857075049595</v>
      </c>
      <c r="AM226" s="3">
        <v>1615.8651442366638</v>
      </c>
      <c r="BA226"/>
      <c r="BB226"/>
      <c r="BC226"/>
      <c r="BD226"/>
      <c r="BE226"/>
      <c r="BF226"/>
      <c r="BG226"/>
    </row>
    <row r="227" spans="1:59" s="3" customFormat="1" x14ac:dyDescent="0.3">
      <c r="A227" s="5" t="s">
        <v>2</v>
      </c>
      <c r="B227" s="3" t="str">
        <f>LEFT(G227,1)</f>
        <v>G</v>
      </c>
      <c r="C227" s="3">
        <f>IF(E227=E226,C226+1,1)</f>
        <v>1</v>
      </c>
      <c r="D227" s="3">
        <f>IF(K227=K226,D226,C227)</f>
        <v>1</v>
      </c>
      <c r="E227" s="3">
        <f>10+VALUE(RIGHT(LEFT(G227,3),1))</f>
        <v>15</v>
      </c>
      <c r="F227" s="3" t="str">
        <f>RIGHT(G227,2) &amp; IF(A227&lt;2,"x","")</f>
        <v>PM</v>
      </c>
      <c r="G227" t="s">
        <v>544</v>
      </c>
      <c r="H227" t="s">
        <v>44</v>
      </c>
      <c r="I227" t="s">
        <v>545</v>
      </c>
      <c r="J227">
        <f>COUNT(N227:AZ227)-COUNT(R227,V227,Z227,AB227,AE227,AH227)</f>
        <v>2</v>
      </c>
      <c r="K227" s="3">
        <f>LOOKUP(1E+100,M227:CG227)</f>
        <v>2620.6394434628983</v>
      </c>
      <c r="L227" s="5"/>
      <c r="M227" s="3">
        <v>2400</v>
      </c>
      <c r="Q227" s="3">
        <v>2522.8371176311284</v>
      </c>
      <c r="AL227" s="3">
        <v>2620.6394434628983</v>
      </c>
      <c r="BA227"/>
      <c r="BB227"/>
      <c r="BC227"/>
      <c r="BD227"/>
      <c r="BE227"/>
      <c r="BF227"/>
      <c r="BG227"/>
    </row>
    <row r="228" spans="1:59" s="3" customFormat="1" x14ac:dyDescent="0.3">
      <c r="A228" s="5">
        <v>2</v>
      </c>
      <c r="B228" s="3" t="str">
        <f>LEFT(G228,1)</f>
        <v>G</v>
      </c>
      <c r="C228" s="3">
        <f>IF(E228=E227,C227+1,1)</f>
        <v>2</v>
      </c>
      <c r="D228" s="3">
        <f>IF(K228=K227,D227,C228)</f>
        <v>2</v>
      </c>
      <c r="E228" s="3">
        <f>10+VALUE(RIGHT(LEFT(G228,3),1))</f>
        <v>15</v>
      </c>
      <c r="F228" s="3" t="str">
        <f>RIGHT(G228,2) &amp; IF(A228&lt;2,"x","")</f>
        <v>PM</v>
      </c>
      <c r="G228" t="s">
        <v>546</v>
      </c>
      <c r="H228" t="s">
        <v>124</v>
      </c>
      <c r="I228" t="s">
        <v>547</v>
      </c>
      <c r="J228">
        <f>COUNT(N228:AZ228)-COUNT(R228,V228,Z228,AB228,AE228,AH228)</f>
        <v>3</v>
      </c>
      <c r="K228" s="3">
        <f>LOOKUP(1E+100,M228:CG228)</f>
        <v>2607.8256076045268</v>
      </c>
      <c r="L228" s="5"/>
      <c r="M228" s="3">
        <v>2400</v>
      </c>
      <c r="N228" s="3">
        <v>2458.1402831905666</v>
      </c>
      <c r="AC228" s="3">
        <v>2559.1092551155152</v>
      </c>
      <c r="AL228" s="3">
        <v>2607.8256076045268</v>
      </c>
      <c r="BA228"/>
      <c r="BB228"/>
      <c r="BC228"/>
      <c r="BD228"/>
      <c r="BE228"/>
      <c r="BF228"/>
      <c r="BG228"/>
    </row>
    <row r="229" spans="1:59" s="3" customFormat="1" x14ac:dyDescent="0.3">
      <c r="A229" s="5">
        <v>2</v>
      </c>
      <c r="B229" s="3" t="str">
        <f>LEFT(G229,1)</f>
        <v>G</v>
      </c>
      <c r="C229" s="3">
        <f>IF(E229=E228,C228+1,1)</f>
        <v>3</v>
      </c>
      <c r="D229" s="3">
        <f>IF(K229=K228,D228,C229)</f>
        <v>3</v>
      </c>
      <c r="E229" s="3">
        <f>10+VALUE(RIGHT(LEFT(G229,3),1))</f>
        <v>15</v>
      </c>
      <c r="F229" s="3" t="str">
        <f>RIGHT(G229,2) &amp; IF(A229&lt;2,"x","")</f>
        <v>PM</v>
      </c>
      <c r="G229" t="s">
        <v>548</v>
      </c>
      <c r="H229" t="s">
        <v>74</v>
      </c>
      <c r="I229" t="s">
        <v>549</v>
      </c>
      <c r="J229">
        <f>COUNT(N229:AZ229)-COUNT(R229,V229,Z229,AB229,AE229,AH229)</f>
        <v>3</v>
      </c>
      <c r="K229" s="3">
        <f>LOOKUP(1E+100,M229:CG229)</f>
        <v>2599.5531932356507</v>
      </c>
      <c r="L229" s="5"/>
      <c r="M229" s="3">
        <v>2400</v>
      </c>
      <c r="N229" s="3">
        <v>2510.8336790031858</v>
      </c>
      <c r="Q229" s="3">
        <v>2553.6150488256258</v>
      </c>
      <c r="V229" s="3">
        <v>2519.5845258937957</v>
      </c>
      <c r="Z229" s="3">
        <v>2603.4980941946674</v>
      </c>
      <c r="AL229" s="3">
        <v>2599.5531932356507</v>
      </c>
      <c r="BA229"/>
      <c r="BB229"/>
      <c r="BC229"/>
      <c r="BD229"/>
      <c r="BE229"/>
      <c r="BF229"/>
      <c r="BG229"/>
    </row>
    <row r="230" spans="1:59" s="3" customFormat="1" x14ac:dyDescent="0.3">
      <c r="A230" s="5">
        <v>3</v>
      </c>
      <c r="B230" s="3" t="str">
        <f>LEFT(G230,1)</f>
        <v>G</v>
      </c>
      <c r="C230" s="3">
        <f>IF(E230=E229,C229+1,1)</f>
        <v>4</v>
      </c>
      <c r="D230" s="3">
        <f>IF(K230=K229,D229,C230)</f>
        <v>4</v>
      </c>
      <c r="E230" s="3">
        <f>10+VALUE(RIGHT(LEFT(G230,3),1))</f>
        <v>15</v>
      </c>
      <c r="F230" s="3" t="str">
        <f>RIGHT(G230,2) &amp; IF(A230&lt;2,"x","")</f>
        <v>PM</v>
      </c>
      <c r="G230" t="s">
        <v>550</v>
      </c>
      <c r="H230" t="s">
        <v>116</v>
      </c>
      <c r="I230" t="s">
        <v>551</v>
      </c>
      <c r="J230">
        <f>COUNT(N230:AZ230)-COUNT(R230,V230,Z230,AB230,AE230,AH230)</f>
        <v>4</v>
      </c>
      <c r="K230" s="3">
        <f>LOOKUP(1E+100,M230:CG230)</f>
        <v>2565.1681433673848</v>
      </c>
      <c r="L230" s="5"/>
      <c r="M230" s="3">
        <v>2400</v>
      </c>
      <c r="N230" s="3">
        <v>2443.1356707273771</v>
      </c>
      <c r="AA230" s="3">
        <v>2567.1286637403327</v>
      </c>
      <c r="AC230" s="3">
        <v>2544.5340773760704</v>
      </c>
      <c r="AL230" s="3">
        <v>2565.1681433673848</v>
      </c>
      <c r="BA230"/>
      <c r="BB230"/>
      <c r="BC230"/>
      <c r="BD230"/>
      <c r="BE230"/>
      <c r="BF230"/>
      <c r="BG230"/>
    </row>
    <row r="231" spans="1:59" s="3" customFormat="1" x14ac:dyDescent="0.3">
      <c r="A231" s="5">
        <v>3</v>
      </c>
      <c r="B231" s="3" t="str">
        <f>LEFT(G231,1)</f>
        <v>G</v>
      </c>
      <c r="C231" s="3">
        <f>IF(E231=E230,C230+1,1)</f>
        <v>5</v>
      </c>
      <c r="D231" s="3">
        <f>IF(K231=K230,D230,C231)</f>
        <v>5</v>
      </c>
      <c r="E231" s="3">
        <f>10+VALUE(RIGHT(LEFT(G231,3),1))</f>
        <v>15</v>
      </c>
      <c r="F231" s="3" t="str">
        <f>RIGHT(G231,2) &amp; IF(A231&lt;2,"x","")</f>
        <v>PM</v>
      </c>
      <c r="G231" t="s">
        <v>552</v>
      </c>
      <c r="H231" t="s">
        <v>124</v>
      </c>
      <c r="I231" t="s">
        <v>553</v>
      </c>
      <c r="J231">
        <f>COUNT(N231:AZ231)-COUNT(R231,V231,Z231,AB231,AE231,AH231)</f>
        <v>4</v>
      </c>
      <c r="K231" s="3">
        <f>LOOKUP(1E+100,M231:CG231)</f>
        <v>2557.234113455942</v>
      </c>
      <c r="L231" s="5"/>
      <c r="M231" s="3">
        <v>2400</v>
      </c>
      <c r="N231" s="3">
        <v>2380.5702365431262</v>
      </c>
      <c r="Q231" s="3">
        <v>2422.633146554384</v>
      </c>
      <c r="AC231" s="3">
        <v>2473.1801545609524</v>
      </c>
      <c r="AL231" s="3">
        <v>2557.234113455942</v>
      </c>
      <c r="BA231"/>
      <c r="BB231"/>
      <c r="BC231"/>
      <c r="BD231"/>
      <c r="BE231"/>
      <c r="BF231"/>
      <c r="BG231"/>
    </row>
    <row r="232" spans="1:59" s="3" customFormat="1" x14ac:dyDescent="0.3">
      <c r="A232" s="5">
        <v>1</v>
      </c>
      <c r="B232" s="3" t="str">
        <f>LEFT(G232,1)</f>
        <v>G</v>
      </c>
      <c r="C232" s="3">
        <f>IF(E232=E231,C231+1,1)</f>
        <v>6</v>
      </c>
      <c r="D232" s="3">
        <f>IF(K232=K231,D231,C232)</f>
        <v>6</v>
      </c>
      <c r="E232" s="3">
        <f>10+VALUE(RIGHT(LEFT(G232,3),1))</f>
        <v>15</v>
      </c>
      <c r="F232" s="3" t="s">
        <v>554</v>
      </c>
      <c r="G232" t="s">
        <v>555</v>
      </c>
      <c r="H232" t="s">
        <v>110</v>
      </c>
      <c r="I232" t="s">
        <v>556</v>
      </c>
      <c r="J232">
        <f>COUNT(N232:AZ232)-COUNT(R232,V232,Z232,AB232,AE232,AH232)</f>
        <v>3</v>
      </c>
      <c r="K232" s="3">
        <f>LOOKUP(1E+100,M232:CG232)</f>
        <v>2549.8903928971718</v>
      </c>
      <c r="L232" s="5"/>
      <c r="M232" s="3">
        <v>2400</v>
      </c>
      <c r="N232" s="3">
        <v>2481.4624223550359</v>
      </c>
      <c r="Q232" s="3">
        <v>2531.5392657583984</v>
      </c>
      <c r="V232" s="3">
        <v>2565.5697886902285</v>
      </c>
      <c r="AL232" s="3">
        <v>2549.8903928971718</v>
      </c>
      <c r="BA232"/>
      <c r="BB232"/>
      <c r="BC232"/>
      <c r="BD232"/>
      <c r="BE232"/>
      <c r="BF232"/>
      <c r="BG232"/>
    </row>
    <row r="233" spans="1:59" s="3" customFormat="1" x14ac:dyDescent="0.3">
      <c r="A233" s="5">
        <v>2</v>
      </c>
      <c r="B233" s="3" t="str">
        <f>LEFT(G233,1)</f>
        <v>G</v>
      </c>
      <c r="C233" s="3">
        <f>IF(E233=E232,C232+1,1)</f>
        <v>7</v>
      </c>
      <c r="D233" s="3">
        <f>IF(K233=K232,D232,C233)</f>
        <v>7</v>
      </c>
      <c r="E233" s="3">
        <f>10+VALUE(RIGHT(LEFT(G233,3),1))</f>
        <v>15</v>
      </c>
      <c r="F233" s="3" t="str">
        <f>RIGHT(G233,2) &amp; IF(A233&lt;2,"x","")</f>
        <v>PM</v>
      </c>
      <c r="G233" t="s">
        <v>557</v>
      </c>
      <c r="H233" t="s">
        <v>59</v>
      </c>
      <c r="I233" t="s">
        <v>558</v>
      </c>
      <c r="J233">
        <f>COUNT(N233:AZ233)-COUNT(R233,V233,Z233,AB233,AE233,AH233)</f>
        <v>3</v>
      </c>
      <c r="K233" s="3">
        <f>LOOKUP(1E+100,M233:CG233)</f>
        <v>2542.8373268383407</v>
      </c>
      <c r="L233" s="5"/>
      <c r="M233" s="3">
        <v>2400</v>
      </c>
      <c r="N233" s="3">
        <v>2473.9851188393732</v>
      </c>
      <c r="AC233" s="3">
        <v>2502.9751842033124</v>
      </c>
      <c r="AL233" s="3">
        <v>2542.8373268383407</v>
      </c>
      <c r="BA233"/>
      <c r="BB233"/>
      <c r="BC233"/>
      <c r="BD233"/>
      <c r="BE233"/>
      <c r="BF233"/>
      <c r="BG233"/>
    </row>
    <row r="234" spans="1:59" s="3" customFormat="1" x14ac:dyDescent="0.3">
      <c r="A234" s="5">
        <v>2</v>
      </c>
      <c r="B234" s="3" t="str">
        <f>LEFT(G234,1)</f>
        <v>G</v>
      </c>
      <c r="C234" s="3">
        <f>IF(E234=E233,C233+1,1)</f>
        <v>8</v>
      </c>
      <c r="D234" s="3">
        <f>IF(K234=K233,D233,C234)</f>
        <v>8</v>
      </c>
      <c r="E234" s="3">
        <f>10+VALUE(RIGHT(LEFT(G234,3),1))</f>
        <v>15</v>
      </c>
      <c r="F234" s="3" t="str">
        <f>RIGHT(G234,2) &amp; IF(A234&lt;2,"x","")</f>
        <v>PM</v>
      </c>
      <c r="G234" t="s">
        <v>559</v>
      </c>
      <c r="H234" t="s">
        <v>41</v>
      </c>
      <c r="I234" t="s">
        <v>560</v>
      </c>
      <c r="J234">
        <f>COUNT(N234:AZ234)-COUNT(R234,V234,Z234,AB234,AE234,AH234)</f>
        <v>2</v>
      </c>
      <c r="K234" s="3">
        <f>LOOKUP(1E+100,M234:CG234)</f>
        <v>2477.7737709367357</v>
      </c>
      <c r="L234" s="5"/>
      <c r="M234" s="3">
        <v>2400</v>
      </c>
      <c r="N234" s="3">
        <v>2411.2210253096709</v>
      </c>
      <c r="Q234" s="3">
        <v>2477.7737709367357</v>
      </c>
      <c r="BA234"/>
      <c r="BB234"/>
      <c r="BC234"/>
      <c r="BD234"/>
      <c r="BE234"/>
      <c r="BF234"/>
      <c r="BG234"/>
    </row>
    <row r="235" spans="1:59" s="3" customFormat="1" x14ac:dyDescent="0.3">
      <c r="A235" s="5">
        <v>2</v>
      </c>
      <c r="B235" s="3" t="str">
        <f>LEFT(G235,1)</f>
        <v>G</v>
      </c>
      <c r="C235" s="3">
        <f>IF(E235=E234,C234+1,1)</f>
        <v>9</v>
      </c>
      <c r="D235" s="3">
        <f>IF(K235=K234,D234,C235)</f>
        <v>9</v>
      </c>
      <c r="E235" s="3">
        <f>10+VALUE(RIGHT(LEFT(G235,3),1))</f>
        <v>15</v>
      </c>
      <c r="F235" s="3" t="str">
        <f>RIGHT(G235,2) &amp; IF(A235&lt;2,"x","")</f>
        <v>PM</v>
      </c>
      <c r="G235" t="s">
        <v>561</v>
      </c>
      <c r="H235" t="s">
        <v>562</v>
      </c>
      <c r="I235" t="s">
        <v>563</v>
      </c>
      <c r="J235">
        <f>COUNT(N235:AZ235)-COUNT(R235,V235,Z235,AB235,AE235,AH235)</f>
        <v>3</v>
      </c>
      <c r="K235" s="3">
        <f>LOOKUP(1E+100,M235:CG235)</f>
        <v>2463.4683754602111</v>
      </c>
      <c r="L235" s="5"/>
      <c r="M235" s="3">
        <v>2200</v>
      </c>
      <c r="Y235" s="3">
        <v>2320.24319392606</v>
      </c>
      <c r="AA235" s="3">
        <v>2427.0719137669921</v>
      </c>
      <c r="AJ235" s="3">
        <v>2463.4683754602111</v>
      </c>
      <c r="BA235"/>
      <c r="BB235"/>
      <c r="BC235"/>
      <c r="BD235"/>
      <c r="BE235"/>
      <c r="BF235"/>
      <c r="BG235"/>
    </row>
    <row r="236" spans="1:59" s="3" customFormat="1" x14ac:dyDescent="0.3">
      <c r="A236" s="5" t="s">
        <v>2</v>
      </c>
      <c r="B236" s="3" t="str">
        <f>LEFT(G236,1)</f>
        <v>G</v>
      </c>
      <c r="C236" s="3">
        <f>IF(E236=E235,C235+1,1)</f>
        <v>10</v>
      </c>
      <c r="D236" s="3">
        <f>IF(K236=K235,D235,C236)</f>
        <v>10</v>
      </c>
      <c r="E236" s="3">
        <f>10+VALUE(RIGHT(LEFT(G236,3),1))</f>
        <v>15</v>
      </c>
      <c r="F236" s="3" t="str">
        <f>RIGHT(G236,2) &amp; IF(A236&lt;2,"x","")</f>
        <v>PM</v>
      </c>
      <c r="G236" t="s">
        <v>564</v>
      </c>
      <c r="H236" t="s">
        <v>139</v>
      </c>
      <c r="I236" t="s">
        <v>565</v>
      </c>
      <c r="J236">
        <f>COUNT(N236:AZ236)-COUNT(R236,V236,Z236,AB236,AE236,AH236)</f>
        <v>2</v>
      </c>
      <c r="K236" s="3">
        <f>LOOKUP(1E+100,M236:CG236)</f>
        <v>2457.2315807114564</v>
      </c>
      <c r="L236" s="5"/>
      <c r="M236" s="3">
        <v>2400</v>
      </c>
      <c r="AC236" s="3">
        <v>2466.5753545241155</v>
      </c>
      <c r="AL236" s="3">
        <v>2457.2315807114564</v>
      </c>
      <c r="BA236"/>
      <c r="BB236"/>
      <c r="BC236"/>
      <c r="BD236"/>
      <c r="BE236"/>
      <c r="BF236"/>
      <c r="BG236"/>
    </row>
    <row r="237" spans="1:59" s="3" customFormat="1" x14ac:dyDescent="0.3">
      <c r="A237" s="5">
        <v>2</v>
      </c>
      <c r="B237" s="3" t="str">
        <f>LEFT(G237,1)</f>
        <v>G</v>
      </c>
      <c r="C237" s="3">
        <f>IF(E237=E236,C236+1,1)</f>
        <v>11</v>
      </c>
      <c r="D237" s="3">
        <f>IF(K237=K236,D236,C237)</f>
        <v>11</v>
      </c>
      <c r="E237" s="3">
        <f>10+VALUE(RIGHT(LEFT(G237,3),1))</f>
        <v>15</v>
      </c>
      <c r="F237" s="3" t="str">
        <f>RIGHT(G237,2) &amp; IF(A237&lt;2,"x","")</f>
        <v>PM</v>
      </c>
      <c r="G237" t="s">
        <v>566</v>
      </c>
      <c r="H237" t="s">
        <v>442</v>
      </c>
      <c r="I237" t="s">
        <v>567</v>
      </c>
      <c r="J237">
        <f>COUNT(N237:AZ237)-COUNT(R237,V237,Z237,AB237,AE237,AH237)</f>
        <v>3</v>
      </c>
      <c r="K237" s="3">
        <f>LOOKUP(1E+100,M237:CG237)</f>
        <v>2425.0966200088474</v>
      </c>
      <c r="L237" s="5"/>
      <c r="M237" s="3">
        <v>2400</v>
      </c>
      <c r="N237" s="3">
        <v>2436.8888856020963</v>
      </c>
      <c r="Q237" s="3">
        <v>2473.3264457614637</v>
      </c>
      <c r="AL237" s="3">
        <v>2425.0966200088474</v>
      </c>
      <c r="BA237"/>
      <c r="BB237"/>
      <c r="BC237"/>
      <c r="BD237"/>
      <c r="BE237"/>
      <c r="BF237"/>
      <c r="BG237"/>
    </row>
    <row r="238" spans="1:59" s="3" customFormat="1" x14ac:dyDescent="0.3">
      <c r="A238" s="5" t="s">
        <v>2</v>
      </c>
      <c r="B238" s="3" t="str">
        <f>LEFT(G238,1)</f>
        <v>G</v>
      </c>
      <c r="C238" s="3">
        <f>IF(E238=E237,C237+1,1)</f>
        <v>12</v>
      </c>
      <c r="D238" s="3">
        <f>IF(K238=K237,D237,C238)</f>
        <v>12</v>
      </c>
      <c r="E238" s="3">
        <f>10+VALUE(RIGHT(LEFT(G238,3),1))</f>
        <v>15</v>
      </c>
      <c r="F238" s="3" t="str">
        <f>RIGHT(G238,2) &amp; IF(A238&lt;2,"x","")</f>
        <v>PM</v>
      </c>
      <c r="G238" t="s">
        <v>568</v>
      </c>
      <c r="H238" t="s">
        <v>119</v>
      </c>
      <c r="I238" t="s">
        <v>569</v>
      </c>
      <c r="J238">
        <f>COUNT(N238:AZ238)-COUNT(R238,V238,Z238,AB238,AE238,AH238)</f>
        <v>2</v>
      </c>
      <c r="K238" s="3">
        <f>LOOKUP(1E+100,M238:CG238)</f>
        <v>2413.4024113267192</v>
      </c>
      <c r="L238" s="5"/>
      <c r="M238" s="3">
        <v>2400</v>
      </c>
      <c r="Q238" s="3">
        <v>2386.4501195066273</v>
      </c>
      <c r="AL238" s="3">
        <v>2413.4024113267192</v>
      </c>
      <c r="BA238"/>
      <c r="BB238"/>
      <c r="BC238"/>
      <c r="BD238"/>
      <c r="BE238"/>
      <c r="BF238"/>
      <c r="BG238"/>
    </row>
    <row r="239" spans="1:59" s="3" customFormat="1" x14ac:dyDescent="0.3">
      <c r="A239" s="5">
        <v>2</v>
      </c>
      <c r="B239" s="3" t="str">
        <f>LEFT(G239,1)</f>
        <v>G</v>
      </c>
      <c r="C239" s="3">
        <f>IF(E239=E238,C238+1,1)</f>
        <v>13</v>
      </c>
      <c r="D239" s="3">
        <f>IF(K239=K238,D238,C239)</f>
        <v>13</v>
      </c>
      <c r="E239" s="3">
        <f>10+VALUE(RIGHT(LEFT(G239,3),1))</f>
        <v>15</v>
      </c>
      <c r="F239" s="3" t="str">
        <f>RIGHT(G239,2) &amp; IF(A239&lt;2,"x","")</f>
        <v>PM</v>
      </c>
      <c r="G239" t="s">
        <v>570</v>
      </c>
      <c r="H239" t="s">
        <v>50</v>
      </c>
      <c r="I239" t="s">
        <v>571</v>
      </c>
      <c r="J239">
        <f>COUNT(N239:AZ239)-COUNT(R239,V239,Z239,AB239,AE239,AH239)</f>
        <v>3</v>
      </c>
      <c r="K239" s="3">
        <f>LOOKUP(1E+100,M239:CG239)</f>
        <v>2404.355656808541</v>
      </c>
      <c r="L239" s="5"/>
      <c r="M239" s="3">
        <v>2400</v>
      </c>
      <c r="N239" s="3">
        <v>2388.7272288611925</v>
      </c>
      <c r="Q239" s="3">
        <v>2385.4453737117219</v>
      </c>
      <c r="AL239" s="3">
        <v>2404.355656808541</v>
      </c>
      <c r="BA239"/>
      <c r="BB239"/>
      <c r="BC239"/>
      <c r="BD239"/>
      <c r="BE239"/>
      <c r="BF239"/>
      <c r="BG239"/>
    </row>
    <row r="240" spans="1:59" s="3" customFormat="1" x14ac:dyDescent="0.3">
      <c r="A240" s="5">
        <v>3</v>
      </c>
      <c r="B240" s="3" t="str">
        <f>LEFT(G240,1)</f>
        <v>G</v>
      </c>
      <c r="C240" s="3">
        <f>IF(E240=E239,C239+1,1)</f>
        <v>14</v>
      </c>
      <c r="D240" s="3">
        <f>IF(K240=K239,D239,C240)</f>
        <v>14</v>
      </c>
      <c r="E240" s="3">
        <f>10+VALUE(RIGHT(LEFT(G240,3),1))</f>
        <v>15</v>
      </c>
      <c r="F240" s="3" t="str">
        <f>RIGHT(G240,2) &amp; IF(A240&lt;2,"x","")</f>
        <v>PM</v>
      </c>
      <c r="G240" t="s">
        <v>572</v>
      </c>
      <c r="H240" t="s">
        <v>139</v>
      </c>
      <c r="I240" t="s">
        <v>573</v>
      </c>
      <c r="J240">
        <f>COUNT(N240:AZ240)-COUNT(R240,V240,Z240,AB240,AE240,AH240)</f>
        <v>4</v>
      </c>
      <c r="K240" s="3">
        <f>LOOKUP(1E+100,M240:CG240)</f>
        <v>2378.2085709745761</v>
      </c>
      <c r="L240" s="5"/>
      <c r="M240" s="3">
        <v>2400</v>
      </c>
      <c r="N240" s="3">
        <v>2373.0283529481339</v>
      </c>
      <c r="Q240" s="3">
        <v>2331.196433726931</v>
      </c>
      <c r="AC240" s="3">
        <v>2404.2115233897566</v>
      </c>
      <c r="AL240" s="3">
        <v>2378.2085709745761</v>
      </c>
      <c r="BA240"/>
      <c r="BB240"/>
      <c r="BC240"/>
      <c r="BD240"/>
      <c r="BE240"/>
      <c r="BF240"/>
      <c r="BG240"/>
    </row>
    <row r="241" spans="1:59" s="3" customFormat="1" x14ac:dyDescent="0.3">
      <c r="A241" s="5" t="s">
        <v>2</v>
      </c>
      <c r="B241" s="3" t="str">
        <f>LEFT(G241,1)</f>
        <v>G</v>
      </c>
      <c r="C241" s="3">
        <f>IF(E241=E240,C240+1,1)</f>
        <v>15</v>
      </c>
      <c r="D241" s="3">
        <f>IF(K241=K240,D240,C241)</f>
        <v>15</v>
      </c>
      <c r="E241" s="3">
        <f>10+VALUE(RIGHT(LEFT(G241,3),1))</f>
        <v>15</v>
      </c>
      <c r="F241" s="3" t="str">
        <f>RIGHT(G241,2) &amp; IF(A241&lt;2,"x","")</f>
        <v>PM</v>
      </c>
      <c r="G241" t="s">
        <v>574</v>
      </c>
      <c r="H241" t="s">
        <v>47</v>
      </c>
      <c r="I241" t="s">
        <v>575</v>
      </c>
      <c r="J241">
        <f>COUNT(N241:AZ241)-COUNT(R241,V241,Z241,AB241,AE241,AH241)</f>
        <v>2</v>
      </c>
      <c r="K241" s="3">
        <f>LOOKUP(1E+100,M241:CG241)</f>
        <v>2354.4206482667832</v>
      </c>
      <c r="L241" s="5"/>
      <c r="M241" s="3">
        <v>2400</v>
      </c>
      <c r="Q241" s="3">
        <v>2364.2594470821869</v>
      </c>
      <c r="AL241" s="3">
        <v>2354.4206482667832</v>
      </c>
      <c r="BA241"/>
      <c r="BB241"/>
      <c r="BC241"/>
      <c r="BD241"/>
      <c r="BE241"/>
      <c r="BF241"/>
      <c r="BG241"/>
    </row>
    <row r="242" spans="1:59" s="3" customFormat="1" x14ac:dyDescent="0.3">
      <c r="A242" s="5">
        <v>2</v>
      </c>
      <c r="B242" s="3" t="str">
        <f>LEFT(G242,1)</f>
        <v>G</v>
      </c>
      <c r="C242" s="3">
        <f>IF(E242=E241,C241+1,1)</f>
        <v>16</v>
      </c>
      <c r="D242" s="3">
        <f>IF(K242=K241,D241,C242)</f>
        <v>16</v>
      </c>
      <c r="E242" s="3">
        <f>10+VALUE(RIGHT(LEFT(G242,3),1))</f>
        <v>15</v>
      </c>
      <c r="F242" s="3" t="str">
        <f>RIGHT(G242,2) &amp; IF(A242&lt;2,"x","")</f>
        <v>PM</v>
      </c>
      <c r="G242" t="s">
        <v>576</v>
      </c>
      <c r="H242" t="s">
        <v>185</v>
      </c>
      <c r="I242" t="s">
        <v>577</v>
      </c>
      <c r="J242">
        <f>COUNT(N242:AZ242)-COUNT(R242,V242,Z242,AB242,AE242,AH242)</f>
        <v>3</v>
      </c>
      <c r="K242" s="3">
        <f>LOOKUP(1E+100,M242:CG242)</f>
        <v>2350.380256431798</v>
      </c>
      <c r="L242" s="5"/>
      <c r="M242" s="3">
        <v>2300</v>
      </c>
      <c r="AA242" s="3">
        <v>2197.5040532575049</v>
      </c>
      <c r="AK242" s="3">
        <v>2293.2785331060668</v>
      </c>
      <c r="AL242" s="3">
        <v>2350.380256431798</v>
      </c>
      <c r="BA242"/>
      <c r="BB242"/>
      <c r="BC242"/>
      <c r="BD242"/>
      <c r="BE242"/>
      <c r="BF242"/>
      <c r="BG242"/>
    </row>
    <row r="243" spans="1:59" s="3" customFormat="1" x14ac:dyDescent="0.3">
      <c r="A243" s="5">
        <v>3</v>
      </c>
      <c r="B243" s="3" t="str">
        <f>LEFT(G243,1)</f>
        <v>G</v>
      </c>
      <c r="C243" s="3">
        <f>IF(E243=E242,C242+1,1)</f>
        <v>17</v>
      </c>
      <c r="D243" s="3">
        <f>IF(K243=K242,D242,C243)</f>
        <v>17</v>
      </c>
      <c r="E243" s="3">
        <f>10+VALUE(RIGHT(LEFT(G243,3),1))</f>
        <v>15</v>
      </c>
      <c r="F243" s="3" t="str">
        <f>RIGHT(G243,2) &amp; IF(A243&lt;2,"x","")</f>
        <v>PM</v>
      </c>
      <c r="G243" t="s">
        <v>578</v>
      </c>
      <c r="H243" t="s">
        <v>124</v>
      </c>
      <c r="I243" t="s">
        <v>579</v>
      </c>
      <c r="J243">
        <f>COUNT(N243:AZ243)-COUNT(R243,V243,Z243,AB243,AE243,AH243)</f>
        <v>4</v>
      </c>
      <c r="K243" s="3">
        <f>LOOKUP(1E+100,M243:CG243)</f>
        <v>2349.1228276542429</v>
      </c>
      <c r="L243" s="5"/>
      <c r="M243" s="3">
        <v>2400</v>
      </c>
      <c r="N243" s="3">
        <v>2366.9526844965008</v>
      </c>
      <c r="Q243" s="3">
        <v>2377.4417823123199</v>
      </c>
      <c r="AC243" s="3">
        <v>2345.1567563478156</v>
      </c>
      <c r="AL243" s="3">
        <v>2349.1228276542429</v>
      </c>
      <c r="BA243"/>
      <c r="BB243"/>
      <c r="BC243"/>
      <c r="BD243"/>
      <c r="BE243"/>
      <c r="BF243"/>
      <c r="BG243"/>
    </row>
    <row r="244" spans="1:59" s="3" customFormat="1" x14ac:dyDescent="0.3">
      <c r="A244" s="5">
        <v>2</v>
      </c>
      <c r="B244" s="3" t="str">
        <f>LEFT(G244,1)</f>
        <v>G</v>
      </c>
      <c r="C244" s="3">
        <f>IF(E244=E243,C243+1,1)</f>
        <v>18</v>
      </c>
      <c r="D244" s="3">
        <f>IF(K244=K243,D243,C244)</f>
        <v>18</v>
      </c>
      <c r="E244" s="3">
        <f>10+VALUE(RIGHT(LEFT(G244,3),1))</f>
        <v>15</v>
      </c>
      <c r="F244" s="3" t="str">
        <f>RIGHT(G244,2) &amp; IF(A244&lt;2,"x","")</f>
        <v>PM</v>
      </c>
      <c r="G244" t="s">
        <v>580</v>
      </c>
      <c r="H244" t="s">
        <v>86</v>
      </c>
      <c r="I244" t="s">
        <v>581</v>
      </c>
      <c r="J244">
        <f>COUNT(N244:AZ244)-COUNT(R244,V244,Z244,AB244,AE244,AH244)</f>
        <v>3</v>
      </c>
      <c r="K244" s="3">
        <f>LOOKUP(1E+100,M244:CG244)</f>
        <v>2345.109104845073</v>
      </c>
      <c r="L244" s="5"/>
      <c r="M244" s="3">
        <v>2400</v>
      </c>
      <c r="N244" s="3">
        <v>2379.8119773421568</v>
      </c>
      <c r="Q244" s="3">
        <v>2360.5053171297627</v>
      </c>
      <c r="AL244" s="3">
        <v>2345.109104845073</v>
      </c>
      <c r="BA244"/>
      <c r="BB244"/>
      <c r="BC244"/>
      <c r="BD244"/>
      <c r="BE244"/>
      <c r="BF244"/>
      <c r="BG244"/>
    </row>
    <row r="245" spans="1:59" s="3" customFormat="1" x14ac:dyDescent="0.3">
      <c r="A245" s="5" t="s">
        <v>2</v>
      </c>
      <c r="B245" s="3" t="str">
        <f>LEFT(G245,1)</f>
        <v>G</v>
      </c>
      <c r="C245" s="3">
        <f>IF(E245=E244,C244+1,1)</f>
        <v>19</v>
      </c>
      <c r="D245" s="3">
        <f>IF(K245=K244,D244,C245)</f>
        <v>19</v>
      </c>
      <c r="E245" s="3">
        <f>10+VALUE(RIGHT(LEFT(G245,3),1))</f>
        <v>15</v>
      </c>
      <c r="F245" s="3" t="str">
        <f>RIGHT(G245,2) &amp; IF(A245&lt;2,"x","")</f>
        <v>PM</v>
      </c>
      <c r="G245" t="s">
        <v>582</v>
      </c>
      <c r="H245" t="s">
        <v>69</v>
      </c>
      <c r="I245" t="s">
        <v>583</v>
      </c>
      <c r="J245">
        <f>COUNT(N245:AZ245)-COUNT(R245,V245,Z245,AB245,AE245,AH245)</f>
        <v>2</v>
      </c>
      <c r="K245" s="3">
        <f>LOOKUP(1E+100,M245:CG245)</f>
        <v>2339.0262721764975</v>
      </c>
      <c r="L245" s="5"/>
      <c r="M245" s="3">
        <v>2400</v>
      </c>
      <c r="AC245" s="3">
        <v>2380.7399134488278</v>
      </c>
      <c r="AL245" s="3">
        <v>2339.0262721764975</v>
      </c>
      <c r="BA245"/>
      <c r="BB245"/>
      <c r="BC245"/>
      <c r="BD245"/>
      <c r="BE245"/>
      <c r="BF245"/>
      <c r="BG245"/>
    </row>
    <row r="246" spans="1:59" s="3" customFormat="1" x14ac:dyDescent="0.3">
      <c r="A246" s="5" t="s">
        <v>2</v>
      </c>
      <c r="B246" s="3" t="str">
        <f>LEFT(G246,1)</f>
        <v>G</v>
      </c>
      <c r="C246" s="3">
        <f>IF(E246=E245,C245+1,1)</f>
        <v>20</v>
      </c>
      <c r="D246" s="3">
        <f>IF(K246=K245,D245,C246)</f>
        <v>20</v>
      </c>
      <c r="E246" s="3">
        <f>10+VALUE(RIGHT(LEFT(G246,3),1))</f>
        <v>15</v>
      </c>
      <c r="F246" s="3" t="str">
        <f>RIGHT(G246,2) &amp; IF(A246&lt;2,"x","")</f>
        <v>PM</v>
      </c>
      <c r="G246" t="s">
        <v>584</v>
      </c>
      <c r="H246" t="s">
        <v>127</v>
      </c>
      <c r="I246" t="s">
        <v>585</v>
      </c>
      <c r="J246">
        <f>COUNT(N246:AZ246)-COUNT(R246,V246,Z246,AB246,AE246,AH246)</f>
        <v>2</v>
      </c>
      <c r="K246" s="3">
        <f>LOOKUP(1E+100,M246:CG246)</f>
        <v>2326.7549085972755</v>
      </c>
      <c r="L246" s="5"/>
      <c r="M246" s="3">
        <v>2400</v>
      </c>
      <c r="Q246" s="3">
        <v>2365.2477105301141</v>
      </c>
      <c r="Z246" s="3">
        <v>2338.8738276594604</v>
      </c>
      <c r="AL246" s="3">
        <v>2326.7549085972755</v>
      </c>
      <c r="BA246"/>
      <c r="BB246"/>
      <c r="BC246"/>
      <c r="BD246"/>
      <c r="BE246"/>
      <c r="BF246"/>
      <c r="BG246"/>
    </row>
    <row r="247" spans="1:59" s="3" customFormat="1" x14ac:dyDescent="0.3">
      <c r="A247" s="5">
        <v>5</v>
      </c>
      <c r="B247" s="3" t="str">
        <f>LEFT(G247,1)</f>
        <v>G</v>
      </c>
      <c r="C247" s="3">
        <f>IF(E247=E246,C246+1,1)</f>
        <v>21</v>
      </c>
      <c r="D247" s="3">
        <f>IF(K247=K246,D246,C247)</f>
        <v>21</v>
      </c>
      <c r="E247" s="3">
        <f>10+VALUE(RIGHT(LEFT(G247,3),1))</f>
        <v>15</v>
      </c>
      <c r="F247" s="3" t="str">
        <f>RIGHT(G247,2) &amp; IF(A247&lt;2,"x","")</f>
        <v>PM</v>
      </c>
      <c r="G247" t="s">
        <v>586</v>
      </c>
      <c r="H247" t="s">
        <v>182</v>
      </c>
      <c r="I247" t="s">
        <v>587</v>
      </c>
      <c r="J247">
        <f>COUNT(N247:AZ247)-COUNT(R247,V247,Z247,AB247,AE247,AH247)</f>
        <v>6</v>
      </c>
      <c r="K247" s="3">
        <f>LOOKUP(1E+100,M247:CG247)</f>
        <v>2301.9332187981026</v>
      </c>
      <c r="L247" s="5"/>
      <c r="M247" s="3">
        <v>2400</v>
      </c>
      <c r="N247" s="3">
        <v>2376.4619595917375</v>
      </c>
      <c r="Q247" s="3">
        <v>2285.9654236796555</v>
      </c>
      <c r="U247" s="3">
        <v>2300.9969656148669</v>
      </c>
      <c r="Y247" s="3">
        <v>2313.7625855457268</v>
      </c>
      <c r="AK247" s="3">
        <v>2266.4391012402725</v>
      </c>
      <c r="AL247" s="3">
        <v>2301.9332187981026</v>
      </c>
      <c r="BA247"/>
      <c r="BB247"/>
      <c r="BC247"/>
      <c r="BD247"/>
      <c r="BE247"/>
      <c r="BF247"/>
      <c r="BG247"/>
    </row>
    <row r="248" spans="1:59" s="3" customFormat="1" x14ac:dyDescent="0.3">
      <c r="A248" s="5">
        <v>6</v>
      </c>
      <c r="B248" s="3" t="str">
        <f>LEFT(G248,1)</f>
        <v>G</v>
      </c>
      <c r="C248" s="3">
        <f>IF(E248=E247,C247+1,1)</f>
        <v>22</v>
      </c>
      <c r="D248" s="3">
        <f>IF(K248=K247,D247,C248)</f>
        <v>22</v>
      </c>
      <c r="E248" s="3">
        <f>10+VALUE(RIGHT(LEFT(G248,3),1))</f>
        <v>15</v>
      </c>
      <c r="F248" s="3" t="str">
        <f>RIGHT(G248,2) &amp; IF(A248&lt;2,"x","")</f>
        <v>PM</v>
      </c>
      <c r="G248" t="s">
        <v>588</v>
      </c>
      <c r="H248" t="s">
        <v>457</v>
      </c>
      <c r="I248" t="s">
        <v>589</v>
      </c>
      <c r="J248">
        <f>COUNT(N248:AZ248)-COUNT(R248,V248,Z248,AB248,AE248,AH248)</f>
        <v>7</v>
      </c>
      <c r="K248" s="3">
        <f>LOOKUP(1E+100,M248:CG248)</f>
        <v>2296.7370122568677</v>
      </c>
      <c r="L248" s="5"/>
      <c r="M248" s="3">
        <v>2066.6666666666665</v>
      </c>
      <c r="N248" s="3">
        <v>2157.3040254899583</v>
      </c>
      <c r="O248" s="3">
        <v>2211.4179224974919</v>
      </c>
      <c r="S248" s="3">
        <v>2254.2864991955889</v>
      </c>
      <c r="W248" s="3">
        <v>2264.1382617960489</v>
      </c>
      <c r="AA248" s="3">
        <v>2255.6720733037341</v>
      </c>
      <c r="AG248" s="3">
        <v>2327.5798578579806</v>
      </c>
      <c r="AL248" s="3">
        <v>2296.7370122568677</v>
      </c>
      <c r="BA248"/>
      <c r="BB248"/>
      <c r="BC248"/>
      <c r="BD248"/>
      <c r="BE248"/>
      <c r="BF248"/>
      <c r="BG248"/>
    </row>
    <row r="249" spans="1:59" s="3" customFormat="1" x14ac:dyDescent="0.3">
      <c r="A249" s="5">
        <v>3</v>
      </c>
      <c r="B249" s="3" t="str">
        <f>LEFT(G249,1)</f>
        <v>G</v>
      </c>
      <c r="C249" s="3">
        <f>IF(E249=E248,C248+1,1)</f>
        <v>23</v>
      </c>
      <c r="D249" s="3">
        <f>IF(K249=K248,D248,C249)</f>
        <v>23</v>
      </c>
      <c r="E249" s="3">
        <f>10+VALUE(RIGHT(LEFT(G249,3),1))</f>
        <v>15</v>
      </c>
      <c r="F249" s="3" t="str">
        <f>RIGHT(G249,2) &amp; IF(A249&lt;2,"x","")</f>
        <v>PM</v>
      </c>
      <c r="G249" t="s">
        <v>590</v>
      </c>
      <c r="H249" t="s">
        <v>53</v>
      </c>
      <c r="I249" t="s">
        <v>591</v>
      </c>
      <c r="J249">
        <f>COUNT(N249:AZ249)-COUNT(R249,V249,Z249,AB249,AE249,AH249)</f>
        <v>4</v>
      </c>
      <c r="K249" s="3">
        <f>LOOKUP(1E+100,M249:CG249)</f>
        <v>2292.360871313494</v>
      </c>
      <c r="L249" s="5"/>
      <c r="M249" s="3">
        <v>2400</v>
      </c>
      <c r="N249" s="3">
        <v>2319.1305837713671</v>
      </c>
      <c r="Q249" s="3">
        <v>2271.2547674666239</v>
      </c>
      <c r="AC249" s="3">
        <v>2232.7400846395576</v>
      </c>
      <c r="AL249" s="3">
        <v>2292.360871313494</v>
      </c>
      <c r="BA249"/>
      <c r="BB249"/>
      <c r="BC249"/>
      <c r="BD249"/>
      <c r="BE249"/>
      <c r="BF249"/>
      <c r="BG249"/>
    </row>
    <row r="250" spans="1:59" s="3" customFormat="1" x14ac:dyDescent="0.3">
      <c r="A250" s="5">
        <v>3</v>
      </c>
      <c r="B250" s="3" t="str">
        <f>LEFT(G250,1)</f>
        <v>G</v>
      </c>
      <c r="C250" s="3">
        <f>IF(E250=E249,C249+1,1)</f>
        <v>24</v>
      </c>
      <c r="D250" s="3">
        <f>IF(K250=K249,D249,C250)</f>
        <v>24</v>
      </c>
      <c r="E250" s="3">
        <f>10+VALUE(RIGHT(LEFT(G250,3),1))</f>
        <v>15</v>
      </c>
      <c r="F250" s="3" t="str">
        <f>RIGHT(G250,2) &amp; IF(A250&lt;2,"x","")</f>
        <v>PM</v>
      </c>
      <c r="G250" t="s">
        <v>592</v>
      </c>
      <c r="H250" t="s">
        <v>499</v>
      </c>
      <c r="I250" t="s">
        <v>593</v>
      </c>
      <c r="J250">
        <f>COUNT(N250:AZ250)-COUNT(R250,V250,Z250,AB250,AE250,AH250)</f>
        <v>4</v>
      </c>
      <c r="K250" s="3">
        <f>LOOKUP(1E+100,M250:CG250)</f>
        <v>2241.5286998227675</v>
      </c>
      <c r="L250" s="5"/>
      <c r="M250" s="3">
        <v>2000</v>
      </c>
      <c r="O250" s="3">
        <v>2018.8591659092954</v>
      </c>
      <c r="S250" s="3">
        <v>2074.2664453963221</v>
      </c>
      <c r="AA250" s="3">
        <v>2228.7231593666797</v>
      </c>
      <c r="AL250" s="3">
        <v>2241.5286998227675</v>
      </c>
      <c r="BA250"/>
      <c r="BB250"/>
      <c r="BC250"/>
      <c r="BD250"/>
      <c r="BE250"/>
      <c r="BF250"/>
      <c r="BG250"/>
    </row>
    <row r="251" spans="1:59" s="3" customFormat="1" x14ac:dyDescent="0.3">
      <c r="A251" s="5">
        <v>2</v>
      </c>
      <c r="B251" s="3" t="str">
        <f>LEFT(G251,1)</f>
        <v>G</v>
      </c>
      <c r="C251" s="3">
        <f>IF(E251=E250,C250+1,1)</f>
        <v>25</v>
      </c>
      <c r="D251" s="3">
        <f>IF(K251=K250,D250,C251)</f>
        <v>25</v>
      </c>
      <c r="E251" s="3">
        <f>10+VALUE(RIGHT(LEFT(G251,3),1))</f>
        <v>15</v>
      </c>
      <c r="F251" s="3" t="str">
        <f>RIGHT(G251,2) &amp; IF(A251&lt;2,"x","")</f>
        <v>PM</v>
      </c>
      <c r="G251" t="s">
        <v>594</v>
      </c>
      <c r="H251" t="s">
        <v>38</v>
      </c>
      <c r="I251" t="s">
        <v>595</v>
      </c>
      <c r="J251">
        <f>COUNT(N251:AZ251)-COUNT(R251,V251,Z251,AB251,AE251,AH251)</f>
        <v>3</v>
      </c>
      <c r="K251" s="3">
        <f>LOOKUP(1E+100,M251:CG251)</f>
        <v>2237.4224679326503</v>
      </c>
      <c r="L251" s="5"/>
      <c r="M251" s="3">
        <v>2000</v>
      </c>
      <c r="O251" s="3">
        <v>2025.8150424945688</v>
      </c>
      <c r="AG251" s="3">
        <v>2187.4908060391717</v>
      </c>
      <c r="AL251" s="3">
        <v>2237.4224679326503</v>
      </c>
      <c r="BA251"/>
      <c r="BB251"/>
      <c r="BC251"/>
      <c r="BD251"/>
      <c r="BE251"/>
      <c r="BF251"/>
      <c r="BG251"/>
    </row>
    <row r="252" spans="1:59" s="3" customFormat="1" x14ac:dyDescent="0.3">
      <c r="A252" s="5">
        <v>7</v>
      </c>
      <c r="B252" s="3" t="str">
        <f>LEFT(G252,1)</f>
        <v>G</v>
      </c>
      <c r="C252" s="3">
        <f>IF(E252=E251,C251+1,1)</f>
        <v>26</v>
      </c>
      <c r="D252" s="3">
        <f>IF(K252=K251,D251,C252)</f>
        <v>26</v>
      </c>
      <c r="E252" s="3">
        <f>10+VALUE(RIGHT(LEFT(G252,3),1))</f>
        <v>15</v>
      </c>
      <c r="F252" s="3" t="str">
        <f>RIGHT(G252,2) &amp; IF(A252&lt;2,"x","")</f>
        <v>PM</v>
      </c>
      <c r="G252" t="s">
        <v>596</v>
      </c>
      <c r="H252" t="s">
        <v>116</v>
      </c>
      <c r="I252" t="s">
        <v>597</v>
      </c>
      <c r="J252">
        <f>COUNT(N252:AZ252)-COUNT(R252,V252,Z252,AB252,AE252,AH252)</f>
        <v>8</v>
      </c>
      <c r="K252" s="3">
        <f>LOOKUP(1E+100,M252:CG252)</f>
        <v>2233.1152766409177</v>
      </c>
      <c r="L252" s="5"/>
      <c r="M252" s="3">
        <v>2371.4285714285716</v>
      </c>
      <c r="N252" s="3">
        <v>2289.3018647756594</v>
      </c>
      <c r="Q252" s="3">
        <v>2280.2937921712514</v>
      </c>
      <c r="U252" s="3">
        <v>2278.3272521243675</v>
      </c>
      <c r="Y252" s="3">
        <v>2248.0543350665794</v>
      </c>
      <c r="AA252" s="3">
        <v>2335.9920520891501</v>
      </c>
      <c r="AC252" s="3">
        <v>2323.8416241347431</v>
      </c>
      <c r="AK252" s="3">
        <v>2281.9564141703036</v>
      </c>
      <c r="AL252" s="3">
        <v>2233.1152766409177</v>
      </c>
      <c r="BA252"/>
      <c r="BB252"/>
      <c r="BC252"/>
      <c r="BD252"/>
      <c r="BE252"/>
      <c r="BF252"/>
      <c r="BG252"/>
    </row>
    <row r="253" spans="1:59" s="3" customFormat="1" x14ac:dyDescent="0.3">
      <c r="A253" s="5">
        <v>3</v>
      </c>
      <c r="B253" s="3" t="str">
        <f>LEFT(G253,1)</f>
        <v>G</v>
      </c>
      <c r="C253" s="3">
        <f>IF(E253=E252,C252+1,1)</f>
        <v>27</v>
      </c>
      <c r="D253" s="3">
        <f>IF(K253=K252,D252,C253)</f>
        <v>27</v>
      </c>
      <c r="E253" s="3">
        <f>10+VALUE(RIGHT(LEFT(G253,3),1))</f>
        <v>15</v>
      </c>
      <c r="F253" s="3" t="str">
        <f>RIGHT(G253,2) &amp; IF(A253&lt;2,"x","")</f>
        <v>PM</v>
      </c>
      <c r="G253" t="s">
        <v>598</v>
      </c>
      <c r="H253" t="s">
        <v>136</v>
      </c>
      <c r="I253" t="s">
        <v>599</v>
      </c>
      <c r="J253">
        <f>COUNT(N253:AZ253)-COUNT(R253,V253,Z253,AB253,AE253,AH253)</f>
        <v>4</v>
      </c>
      <c r="K253" s="3">
        <f>LOOKUP(1E+100,M253:CG253)</f>
        <v>2228.7002141715984</v>
      </c>
      <c r="L253" s="5"/>
      <c r="M253" s="3">
        <v>2000</v>
      </c>
      <c r="O253" s="3">
        <v>2072.7997119490719</v>
      </c>
      <c r="S253" s="3">
        <v>2119.3296778516324</v>
      </c>
      <c r="AG253" s="3">
        <v>2185.4578255461561</v>
      </c>
      <c r="AL253" s="3">
        <v>2228.7002141715984</v>
      </c>
      <c r="BA253"/>
      <c r="BB253"/>
      <c r="BC253"/>
      <c r="BD253"/>
      <c r="BE253"/>
      <c r="BF253"/>
      <c r="BG253"/>
    </row>
    <row r="254" spans="1:59" s="3" customFormat="1" x14ac:dyDescent="0.3">
      <c r="A254" s="5">
        <v>7</v>
      </c>
      <c r="B254" s="3" t="str">
        <f>LEFT(G254,1)</f>
        <v>G</v>
      </c>
      <c r="C254" s="3">
        <f>IF(E254=E253,C253+1,1)</f>
        <v>28</v>
      </c>
      <c r="D254" s="3">
        <f>IF(K254=K253,D253,C254)</f>
        <v>28</v>
      </c>
      <c r="E254" s="3">
        <f>10+VALUE(RIGHT(LEFT(G254,3),1))</f>
        <v>15</v>
      </c>
      <c r="F254" s="3" t="str">
        <f>RIGHT(G254,2) &amp; IF(A254&lt;2,"x","")</f>
        <v>PM</v>
      </c>
      <c r="G254" t="s">
        <v>600</v>
      </c>
      <c r="H254" t="s">
        <v>373</v>
      </c>
      <c r="I254" t="s">
        <v>601</v>
      </c>
      <c r="J254">
        <f>COUNT(N254:AZ254)-COUNT(R254,V254,Z254,AB254,AE254,AH254)</f>
        <v>3</v>
      </c>
      <c r="K254" s="3">
        <f>LOOKUP(1E+100,M254:CG254)</f>
        <v>2185.0208767992217</v>
      </c>
      <c r="L254" s="5"/>
      <c r="M254" s="3">
        <v>2114.2857142857142</v>
      </c>
      <c r="Q254" s="3">
        <v>2127.9305990570101</v>
      </c>
      <c r="AK254" s="3">
        <v>2160.1256077474968</v>
      </c>
      <c r="AL254" s="3">
        <v>2185.0208767992217</v>
      </c>
      <c r="BA254"/>
      <c r="BB254"/>
      <c r="BC254"/>
      <c r="BD254"/>
      <c r="BE254"/>
      <c r="BF254"/>
      <c r="BG254"/>
    </row>
    <row r="255" spans="1:59" s="3" customFormat="1" x14ac:dyDescent="0.3">
      <c r="A255" s="5">
        <v>7</v>
      </c>
      <c r="B255" s="3" t="str">
        <f>LEFT(G255,1)</f>
        <v>G</v>
      </c>
      <c r="C255" s="3">
        <f>IF(E255=E254,C254+1,1)</f>
        <v>29</v>
      </c>
      <c r="D255" s="3">
        <f>IF(K255=K254,D254,C255)</f>
        <v>29</v>
      </c>
      <c r="E255" s="3">
        <f>10+VALUE(RIGHT(LEFT(G255,3),1))</f>
        <v>15</v>
      </c>
      <c r="F255" s="3" t="str">
        <f>RIGHT(G255,2) &amp; IF(A255&lt;2,"x","")</f>
        <v>PM</v>
      </c>
      <c r="G255" t="s">
        <v>602</v>
      </c>
      <c r="H255" t="s">
        <v>182</v>
      </c>
      <c r="I255" t="s">
        <v>603</v>
      </c>
      <c r="J255">
        <f>COUNT(N255:AZ255)-COUNT(R255,V255,Z255,AB255,AE255,AH255)</f>
        <v>8</v>
      </c>
      <c r="K255" s="3">
        <f>LOOKUP(1E+100,M255:CG255)</f>
        <v>2180.431148416862</v>
      </c>
      <c r="L255" s="5"/>
      <c r="M255" s="3">
        <v>2114.2857142857142</v>
      </c>
      <c r="O255" s="3">
        <v>2148.4040982862016</v>
      </c>
      <c r="S255" s="3">
        <v>2086.0861636388895</v>
      </c>
      <c r="U255" s="3">
        <v>2152.1107436121433</v>
      </c>
      <c r="W255" s="3">
        <v>2148.5320205843341</v>
      </c>
      <c r="Y255" s="3">
        <v>2120.9990006412813</v>
      </c>
      <c r="AG255" s="3">
        <v>2164.6625929813404</v>
      </c>
      <c r="AK255" s="3">
        <v>2211.1762797742667</v>
      </c>
      <c r="AL255" s="3">
        <v>2180.431148416862</v>
      </c>
      <c r="BA255"/>
      <c r="BB255"/>
      <c r="BC255"/>
      <c r="BD255"/>
      <c r="BE255"/>
      <c r="BF255"/>
      <c r="BG255"/>
    </row>
    <row r="256" spans="1:59" s="3" customFormat="1" x14ac:dyDescent="0.3">
      <c r="A256" s="5" t="s">
        <v>2</v>
      </c>
      <c r="B256" s="3" t="str">
        <f>LEFT(G256,1)</f>
        <v>G</v>
      </c>
      <c r="C256" s="3">
        <f>IF(E256=E255,C255+1,1)</f>
        <v>30</v>
      </c>
      <c r="D256" s="3">
        <f>IF(K256=K255,D255,C256)</f>
        <v>30</v>
      </c>
      <c r="E256" s="3">
        <f>10+VALUE(RIGHT(LEFT(G256,3),1))</f>
        <v>15</v>
      </c>
      <c r="F256" s="3" t="str">
        <f>RIGHT(G256,2) &amp; IF(A256&lt;2,"x","")</f>
        <v>PM</v>
      </c>
      <c r="G256" t="s">
        <v>604</v>
      </c>
      <c r="H256" t="s">
        <v>69</v>
      </c>
      <c r="I256" t="s">
        <v>605</v>
      </c>
      <c r="J256">
        <f>COUNT(N256:AZ256)-COUNT(R256,V256,Z256,AB256,AE256,AH256)</f>
        <v>2</v>
      </c>
      <c r="K256" s="3">
        <f>LOOKUP(1E+100,M256:CG256)</f>
        <v>2176.7466219924927</v>
      </c>
      <c r="L256" s="5"/>
      <c r="M256" s="3">
        <v>2400</v>
      </c>
      <c r="AC256" s="3">
        <v>2273.930138942555</v>
      </c>
      <c r="AL256" s="3">
        <v>2176.7466219924927</v>
      </c>
      <c r="BA256"/>
      <c r="BB256"/>
      <c r="BC256"/>
      <c r="BD256"/>
      <c r="BE256"/>
      <c r="BF256"/>
      <c r="BG256"/>
    </row>
    <row r="257" spans="1:59" s="3" customFormat="1" x14ac:dyDescent="0.3">
      <c r="A257" s="5">
        <v>5</v>
      </c>
      <c r="B257" s="3" t="str">
        <f>LEFT(G257,1)</f>
        <v>G</v>
      </c>
      <c r="C257" s="3">
        <f>IF(E257=E256,C256+1,1)</f>
        <v>31</v>
      </c>
      <c r="D257" s="3">
        <f>IF(K257=K256,D256,C257)</f>
        <v>31</v>
      </c>
      <c r="E257" s="3">
        <f>10+VALUE(RIGHT(LEFT(G257,3),1))</f>
        <v>15</v>
      </c>
      <c r="F257" s="3" t="str">
        <f>RIGHT(G257,2) &amp; IF(A257&lt;2,"x","")</f>
        <v>PM</v>
      </c>
      <c r="G257" t="s">
        <v>606</v>
      </c>
      <c r="H257" t="s">
        <v>300</v>
      </c>
      <c r="I257" t="s">
        <v>607</v>
      </c>
      <c r="J257">
        <f>COUNT(N257:AZ257)-COUNT(R257,V257,Z257,AB257,AE257,AH257)</f>
        <v>6</v>
      </c>
      <c r="K257" s="3">
        <f>LOOKUP(1E+100,M257:CG257)</f>
        <v>2169.558057107271</v>
      </c>
      <c r="L257" s="5"/>
      <c r="M257" s="3">
        <v>2000</v>
      </c>
      <c r="O257" s="3">
        <v>2085.7135798885729</v>
      </c>
      <c r="S257" s="3">
        <v>2182.8788201688917</v>
      </c>
      <c r="W257" s="3">
        <v>2179.4972681603822</v>
      </c>
      <c r="AA257" s="3">
        <v>2238.8298743239543</v>
      </c>
      <c r="AG257" s="3">
        <v>2141.3867476253367</v>
      </c>
      <c r="AL257" s="3">
        <v>2169.558057107271</v>
      </c>
      <c r="BA257"/>
      <c r="BB257"/>
      <c r="BC257"/>
      <c r="BD257"/>
      <c r="BE257"/>
      <c r="BF257"/>
      <c r="BG257"/>
    </row>
    <row r="258" spans="1:59" s="3" customFormat="1" x14ac:dyDescent="0.3">
      <c r="A258" s="5">
        <v>2</v>
      </c>
      <c r="B258" s="3" t="str">
        <f>LEFT(G258,1)</f>
        <v>G</v>
      </c>
      <c r="C258" s="3">
        <f>IF(E258=E257,C257+1,1)</f>
        <v>32</v>
      </c>
      <c r="D258" s="3">
        <f>IF(K258=K257,D257,C258)</f>
        <v>32</v>
      </c>
      <c r="E258" s="3">
        <f>10+VALUE(RIGHT(LEFT(G258,3),1))</f>
        <v>15</v>
      </c>
      <c r="F258" s="3" t="str">
        <f>RIGHT(G258,2) &amp; IF(A258&lt;2,"x","")</f>
        <v>PM</v>
      </c>
      <c r="G258" t="s">
        <v>608</v>
      </c>
      <c r="H258" t="s">
        <v>44</v>
      </c>
      <c r="I258" t="s">
        <v>609</v>
      </c>
      <c r="J258">
        <f>COUNT(N258:AZ258)-COUNT(R258,V258,Z258,AB258,AE258,AH258)</f>
        <v>2</v>
      </c>
      <c r="K258" s="3">
        <f>LOOKUP(1E+100,M258:CG258)</f>
        <v>2167.9853774946682</v>
      </c>
      <c r="L258" s="5"/>
      <c r="M258" s="3">
        <v>2000</v>
      </c>
      <c r="AA258" s="3">
        <v>2175.313480237412</v>
      </c>
      <c r="AG258" s="3">
        <v>2167.9853774946682</v>
      </c>
      <c r="BA258"/>
      <c r="BB258"/>
      <c r="BC258"/>
      <c r="BD258"/>
      <c r="BE258"/>
      <c r="BF258"/>
      <c r="BG258"/>
    </row>
    <row r="259" spans="1:59" s="3" customFormat="1" x14ac:dyDescent="0.3">
      <c r="A259" s="5">
        <v>3</v>
      </c>
      <c r="B259" s="3" t="str">
        <f>LEFT(G259,1)</f>
        <v>G</v>
      </c>
      <c r="C259" s="3">
        <f>IF(E259=E258,C258+1,1)</f>
        <v>33</v>
      </c>
      <c r="D259" s="3">
        <f>IF(K259=K258,D258,C259)</f>
        <v>33</v>
      </c>
      <c r="E259" s="3">
        <f>10+VALUE(RIGHT(LEFT(G259,3),1))</f>
        <v>15</v>
      </c>
      <c r="F259" s="3" t="str">
        <f>RIGHT(G259,2) &amp; IF(A259&lt;2,"x","")</f>
        <v>PM</v>
      </c>
      <c r="G259" t="s">
        <v>610</v>
      </c>
      <c r="H259" t="s">
        <v>213</v>
      </c>
      <c r="I259" t="s">
        <v>611</v>
      </c>
      <c r="J259">
        <f>COUNT(N259:AZ259)-COUNT(R259,V259,Z259,AB259,AE259,AH259)</f>
        <v>4</v>
      </c>
      <c r="K259" s="3">
        <f>LOOKUP(1E+100,M259:CG259)</f>
        <v>2167.6073480367295</v>
      </c>
      <c r="L259" s="5"/>
      <c r="M259" s="3">
        <v>2133.3333333333335</v>
      </c>
      <c r="N259" s="3">
        <v>2157.1009714721713</v>
      </c>
      <c r="O259" s="3">
        <v>2110.6893722360714</v>
      </c>
      <c r="W259" s="3">
        <v>2150.914007268053</v>
      </c>
      <c r="AL259" s="3">
        <v>2167.6073480367295</v>
      </c>
      <c r="BA259"/>
      <c r="BB259"/>
      <c r="BC259"/>
      <c r="BD259"/>
      <c r="BE259"/>
      <c r="BF259"/>
      <c r="BG259"/>
    </row>
    <row r="260" spans="1:59" s="3" customFormat="1" x14ac:dyDescent="0.3">
      <c r="A260" s="5">
        <v>3</v>
      </c>
      <c r="B260" s="3" t="str">
        <f>LEFT(G260,1)</f>
        <v>G</v>
      </c>
      <c r="C260" s="3">
        <f>IF(E260=E259,C259+1,1)</f>
        <v>34</v>
      </c>
      <c r="D260" s="3">
        <f>IF(K260=K259,D259,C260)</f>
        <v>34</v>
      </c>
      <c r="E260" s="3">
        <f>10+VALUE(RIGHT(LEFT(G260,3),1))</f>
        <v>15</v>
      </c>
      <c r="F260" s="3" t="str">
        <f>RIGHT(G260,2) &amp; IF(A260&lt;2,"x","")</f>
        <v>PM</v>
      </c>
      <c r="G260" t="s">
        <v>612</v>
      </c>
      <c r="H260" t="s">
        <v>162</v>
      </c>
      <c r="I260" t="s">
        <v>613</v>
      </c>
      <c r="J260">
        <f>COUNT(N260:AZ260)-COUNT(R260,V260,Z260,AB260,AE260,AH260)</f>
        <v>5</v>
      </c>
      <c r="K260" s="3">
        <f>LOOKUP(1E+100,M260:CG260)</f>
        <v>2141.3615755365977</v>
      </c>
      <c r="L260" s="5"/>
      <c r="M260" s="3">
        <v>2400</v>
      </c>
      <c r="N260" s="3">
        <v>2298.5634624588251</v>
      </c>
      <c r="Q260" s="3">
        <v>2276.1239745601688</v>
      </c>
      <c r="Y260" s="3">
        <v>2286.2998114418592</v>
      </c>
      <c r="AK260" s="3">
        <v>2208.3035405409537</v>
      </c>
      <c r="AL260" s="3">
        <v>2141.3615755365977</v>
      </c>
      <c r="BA260"/>
      <c r="BB260"/>
      <c r="BC260"/>
      <c r="BD260"/>
      <c r="BE260"/>
      <c r="BF260"/>
      <c r="BG260"/>
    </row>
    <row r="261" spans="1:59" s="3" customFormat="1" x14ac:dyDescent="0.3">
      <c r="A261" s="5">
        <v>3</v>
      </c>
      <c r="B261" s="3" t="str">
        <f>LEFT(G261,1)</f>
        <v>G</v>
      </c>
      <c r="C261" s="3">
        <f>IF(E261=E260,C260+1,1)</f>
        <v>35</v>
      </c>
      <c r="D261" s="3">
        <f>IF(K261=K260,D260,C261)</f>
        <v>35</v>
      </c>
      <c r="E261" s="3">
        <f>10+VALUE(RIGHT(LEFT(G261,3),1))</f>
        <v>15</v>
      </c>
      <c r="F261" s="3" t="str">
        <f>RIGHT(G261,2) &amp; IF(A261&lt;2,"x","")</f>
        <v>PM</v>
      </c>
      <c r="G261" t="s">
        <v>614</v>
      </c>
      <c r="H261" t="s">
        <v>341</v>
      </c>
      <c r="I261" t="s">
        <v>615</v>
      </c>
      <c r="J261">
        <f>COUNT(N261:AZ261)-COUNT(R261,V261,Z261,AB261,AE261,AH261)</f>
        <v>4</v>
      </c>
      <c r="K261" s="3">
        <f>LOOKUP(1E+100,M261:CG261)</f>
        <v>2141.0224259194201</v>
      </c>
      <c r="L261" s="5"/>
      <c r="M261" s="3">
        <v>2000</v>
      </c>
      <c r="O261" s="3">
        <v>2041.0534972140381</v>
      </c>
      <c r="S261" s="3">
        <v>2108.16693685476</v>
      </c>
      <c r="AA261" s="3">
        <v>2144.0649991541886</v>
      </c>
      <c r="AL261" s="3">
        <v>2141.0224259194201</v>
      </c>
      <c r="BA261"/>
      <c r="BB261"/>
      <c r="BC261"/>
      <c r="BD261"/>
      <c r="BE261"/>
      <c r="BF261"/>
      <c r="BG261"/>
    </row>
    <row r="262" spans="1:59" s="3" customFormat="1" x14ac:dyDescent="0.3">
      <c r="A262" s="5">
        <v>5</v>
      </c>
      <c r="B262" s="3" t="str">
        <f>LEFT(G262,1)</f>
        <v>G</v>
      </c>
      <c r="C262" s="3">
        <f>IF(E262=E261,C261+1,1)</f>
        <v>36</v>
      </c>
      <c r="D262" s="3">
        <f>IF(K262=K261,D261,C262)</f>
        <v>36</v>
      </c>
      <c r="E262" s="3">
        <f>10+VALUE(RIGHT(LEFT(G262,3),1))</f>
        <v>15</v>
      </c>
      <c r="F262" s="3" t="str">
        <f>RIGHT(G262,2) &amp; IF(A262&lt;2,"x","")</f>
        <v>PM</v>
      </c>
      <c r="G262" t="s">
        <v>616</v>
      </c>
      <c r="H262" t="s">
        <v>99</v>
      </c>
      <c r="I262" t="s">
        <v>617</v>
      </c>
      <c r="J262">
        <f>COUNT(N262:AZ262)-COUNT(R262,V262,Z262,AB262,AE262,AH262)</f>
        <v>7</v>
      </c>
      <c r="K262" s="3">
        <f>LOOKUP(1E+100,M262:CG262)</f>
        <v>2133.6009187977475</v>
      </c>
      <c r="L262" s="5"/>
      <c r="M262" s="3">
        <v>2040</v>
      </c>
      <c r="O262" s="3">
        <v>2086.6445509973937</v>
      </c>
      <c r="S262" s="3">
        <v>2115.273007364774</v>
      </c>
      <c r="W262" s="3">
        <v>2164.1393254078407</v>
      </c>
      <c r="AA262" s="3">
        <v>2301.1545748756362</v>
      </c>
      <c r="AG262" s="3">
        <v>2134.4071200986841</v>
      </c>
      <c r="AJ262" s="3">
        <v>2139.600953505626</v>
      </c>
      <c r="AL262" s="3">
        <v>2133.6009187977475</v>
      </c>
      <c r="BA262"/>
      <c r="BB262"/>
      <c r="BC262"/>
      <c r="BD262"/>
      <c r="BE262"/>
      <c r="BF262"/>
      <c r="BG262"/>
    </row>
    <row r="263" spans="1:59" s="3" customFormat="1" x14ac:dyDescent="0.3">
      <c r="A263" s="5" t="s">
        <v>2</v>
      </c>
      <c r="B263" s="3" t="str">
        <f>LEFT(G263,1)</f>
        <v>G</v>
      </c>
      <c r="C263" s="3">
        <f>IF(E263=E262,C262+1,1)</f>
        <v>37</v>
      </c>
      <c r="D263" s="3">
        <f>IF(K263=K262,D262,C263)</f>
        <v>37</v>
      </c>
      <c r="E263" s="3">
        <f>10+VALUE(RIGHT(LEFT(G263,3),1))</f>
        <v>15</v>
      </c>
      <c r="F263" s="3" t="str">
        <f>RIGHT(G263,2) &amp; IF(A263&lt;2,"x","")</f>
        <v>PM</v>
      </c>
      <c r="G263" t="s">
        <v>618</v>
      </c>
      <c r="H263" t="s">
        <v>44</v>
      </c>
      <c r="I263" t="s">
        <v>619</v>
      </c>
      <c r="J263">
        <f>COUNT(N263:AZ263)-COUNT(R263,V263,Z263,AB263,AE263,AH263)</f>
        <v>3</v>
      </c>
      <c r="K263" s="3">
        <f>LOOKUP(1E+100,M263:CG263)</f>
        <v>2128.8824653097486</v>
      </c>
      <c r="L263" s="5"/>
      <c r="M263" s="3">
        <v>2000</v>
      </c>
      <c r="O263" s="3">
        <v>2105.8809951549479</v>
      </c>
      <c r="AJ263" s="3">
        <v>2170.2392692547473</v>
      </c>
      <c r="AL263" s="3">
        <v>2128.8824653097486</v>
      </c>
      <c r="BA263"/>
      <c r="BB263"/>
      <c r="BC263"/>
      <c r="BD263"/>
      <c r="BE263"/>
      <c r="BF263"/>
      <c r="BG263"/>
    </row>
    <row r="264" spans="1:59" s="3" customFormat="1" x14ac:dyDescent="0.3">
      <c r="A264" s="5">
        <v>5</v>
      </c>
      <c r="B264" s="3" t="str">
        <f>LEFT(G264,1)</f>
        <v>G</v>
      </c>
      <c r="C264" s="3">
        <f>IF(E264=E263,C263+1,1)</f>
        <v>38</v>
      </c>
      <c r="D264" s="3">
        <f>IF(K264=K263,D263,C264)</f>
        <v>38</v>
      </c>
      <c r="E264" s="3">
        <f>10+VALUE(RIGHT(LEFT(G264,3),1))</f>
        <v>15</v>
      </c>
      <c r="F264" s="3" t="str">
        <f>RIGHT(G264,2) &amp; IF(A264&lt;2,"x","")</f>
        <v>PM</v>
      </c>
      <c r="G264" t="s">
        <v>620</v>
      </c>
      <c r="H264" t="s">
        <v>300</v>
      </c>
      <c r="I264" t="s">
        <v>621</v>
      </c>
      <c r="J264">
        <f>COUNT(N264:AZ264)-COUNT(R264,V264,Z264,AB264,AE264,AH264)</f>
        <v>6</v>
      </c>
      <c r="K264" s="3">
        <f>LOOKUP(1E+100,M264:CG264)</f>
        <v>2112.6018430795939</v>
      </c>
      <c r="L264" s="5"/>
      <c r="M264" s="3">
        <v>2000</v>
      </c>
      <c r="O264" s="3">
        <v>1987.5956047084674</v>
      </c>
      <c r="S264" s="3">
        <v>2073.5256504742592</v>
      </c>
      <c r="W264" s="3">
        <v>2108.179732589434</v>
      </c>
      <c r="AA264" s="3">
        <v>1992.5461306986726</v>
      </c>
      <c r="AG264" s="3">
        <v>2076.930868066037</v>
      </c>
      <c r="AL264" s="3">
        <v>2112.6018430795939</v>
      </c>
      <c r="BA264"/>
      <c r="BB264"/>
      <c r="BC264"/>
      <c r="BD264"/>
      <c r="BE264"/>
      <c r="BF264"/>
      <c r="BG264"/>
    </row>
    <row r="265" spans="1:59" s="3" customFormat="1" x14ac:dyDescent="0.3">
      <c r="A265" s="5">
        <v>2</v>
      </c>
      <c r="B265" s="3" t="str">
        <f>LEFT(G265,1)</f>
        <v>G</v>
      </c>
      <c r="C265" s="3">
        <f>IF(E265=E264,C264+1,1)</f>
        <v>39</v>
      </c>
      <c r="D265" s="3">
        <f>IF(K265=K264,D264,C265)</f>
        <v>39</v>
      </c>
      <c r="E265" s="3">
        <f>10+VALUE(RIGHT(LEFT(G265,3),1))</f>
        <v>15</v>
      </c>
      <c r="F265" s="3" t="str">
        <f>RIGHT(G265,2) &amp; IF(A265&lt;2,"x","")</f>
        <v>PM</v>
      </c>
      <c r="G265" t="s">
        <v>622</v>
      </c>
      <c r="H265" t="s">
        <v>133</v>
      </c>
      <c r="I265" t="s">
        <v>623</v>
      </c>
      <c r="J265">
        <f>COUNT(N265:AZ265)-COUNT(R265,V265,Z265,AB265,AE265,AH265)</f>
        <v>2</v>
      </c>
      <c r="K265" s="3">
        <f>LOOKUP(1E+100,M265:CG265)</f>
        <v>2108.1649290093574</v>
      </c>
      <c r="L265" s="5"/>
      <c r="M265" s="3">
        <v>2000</v>
      </c>
      <c r="O265" s="3">
        <v>2047.1821248292381</v>
      </c>
      <c r="U265" s="3">
        <v>2108.1649290093574</v>
      </c>
      <c r="BA265"/>
      <c r="BB265"/>
      <c r="BC265"/>
      <c r="BD265"/>
      <c r="BE265"/>
      <c r="BF265"/>
      <c r="BG265"/>
    </row>
    <row r="266" spans="1:59" s="3" customFormat="1" x14ac:dyDescent="0.3">
      <c r="A266" s="5">
        <v>4</v>
      </c>
      <c r="B266" s="3" t="str">
        <f>LEFT(G266,1)</f>
        <v>G</v>
      </c>
      <c r="C266" s="3">
        <f>IF(E266=E265,C265+1,1)</f>
        <v>40</v>
      </c>
      <c r="D266" s="3">
        <f>IF(K266=K265,D265,C266)</f>
        <v>40</v>
      </c>
      <c r="E266" s="3">
        <f>10+VALUE(RIGHT(LEFT(G266,3),1))</f>
        <v>15</v>
      </c>
      <c r="F266" s="3" t="str">
        <f>RIGHT(G266,2) &amp; IF(A266&lt;2,"x","")</f>
        <v>PM</v>
      </c>
      <c r="G266" t="s">
        <v>624</v>
      </c>
      <c r="H266" t="s">
        <v>124</v>
      </c>
      <c r="I266" t="s">
        <v>625</v>
      </c>
      <c r="J266">
        <f>COUNT(N266:AZ266)-COUNT(R266,V266,Z266,AB266,AE266,AH266)</f>
        <v>5</v>
      </c>
      <c r="K266" s="3">
        <f>LOOKUP(1E+100,M266:CG266)</f>
        <v>2101.5982218705021</v>
      </c>
      <c r="L266" s="5"/>
      <c r="M266" s="3">
        <v>2000</v>
      </c>
      <c r="O266" s="3">
        <v>2039.9411486314227</v>
      </c>
      <c r="W266" s="3">
        <v>2036.4046803441358</v>
      </c>
      <c r="AA266" s="3">
        <v>2141.0646211304056</v>
      </c>
      <c r="AG266" s="3">
        <v>2052.7936255943218</v>
      </c>
      <c r="AL266" s="3">
        <v>2101.5982218705021</v>
      </c>
      <c r="BA266"/>
      <c r="BB266"/>
      <c r="BC266"/>
      <c r="BD266"/>
      <c r="BE266"/>
      <c r="BF266"/>
      <c r="BG266"/>
    </row>
    <row r="267" spans="1:59" s="3" customFormat="1" x14ac:dyDescent="0.3">
      <c r="A267" s="5">
        <v>4</v>
      </c>
      <c r="B267" s="3" t="str">
        <f>LEFT(G267,1)</f>
        <v>G</v>
      </c>
      <c r="C267" s="3">
        <f>IF(E267=E266,C266+1,1)</f>
        <v>41</v>
      </c>
      <c r="D267" s="3">
        <f>IF(K267=K266,D266,C267)</f>
        <v>41</v>
      </c>
      <c r="E267" s="3">
        <f>10+VALUE(RIGHT(LEFT(G267,3),1))</f>
        <v>15</v>
      </c>
      <c r="F267" s="3" t="str">
        <f>RIGHT(G267,2) &amp; IF(A267&lt;2,"x","")</f>
        <v>PM</v>
      </c>
      <c r="G267" t="s">
        <v>626</v>
      </c>
      <c r="H267" t="s">
        <v>124</v>
      </c>
      <c r="I267" t="s">
        <v>627</v>
      </c>
      <c r="J267">
        <f>COUNT(N267:AZ267)-COUNT(R267,V267,Z267,AB267,AE267,AH267)</f>
        <v>5</v>
      </c>
      <c r="K267" s="3">
        <f>LOOKUP(1E+100,M267:CG267)</f>
        <v>2099.4682631887113</v>
      </c>
      <c r="L267" s="5"/>
      <c r="M267" s="3">
        <v>2000</v>
      </c>
      <c r="O267" s="3">
        <v>2021.6062397834362</v>
      </c>
      <c r="W267" s="3">
        <v>2044.2402848310905</v>
      </c>
      <c r="AA267" s="3">
        <v>2076.5627699777592</v>
      </c>
      <c r="AG267" s="3">
        <v>1997.9101104405268</v>
      </c>
      <c r="AL267" s="3">
        <v>2099.4682631887113</v>
      </c>
      <c r="BA267"/>
      <c r="BB267"/>
      <c r="BC267"/>
      <c r="BD267"/>
      <c r="BE267"/>
      <c r="BF267"/>
      <c r="BG267"/>
    </row>
    <row r="268" spans="1:59" s="3" customFormat="1" x14ac:dyDescent="0.3">
      <c r="A268" s="5" t="s">
        <v>2</v>
      </c>
      <c r="B268" s="3" t="str">
        <f>LEFT(G268,1)</f>
        <v>G</v>
      </c>
      <c r="C268" s="3">
        <f>IF(E268=E267,C267+1,1)</f>
        <v>42</v>
      </c>
      <c r="D268" s="3">
        <f>IF(K268=K267,D267,C268)</f>
        <v>42</v>
      </c>
      <c r="E268" s="3">
        <f>10+VALUE(RIGHT(LEFT(G268,3),1))</f>
        <v>15</v>
      </c>
      <c r="F268" s="3" t="str">
        <f>RIGHT(G268,2) &amp; IF(A268&lt;2,"x","")</f>
        <v>PM</v>
      </c>
      <c r="G268" t="s">
        <v>628</v>
      </c>
      <c r="H268" t="s">
        <v>519</v>
      </c>
      <c r="I268" t="s">
        <v>629</v>
      </c>
      <c r="J268">
        <f>COUNT(N268:AZ268)-COUNT(R268,V268,Z268,AB268,AE268,AH268)</f>
        <v>1</v>
      </c>
      <c r="K268" s="3">
        <f>LOOKUP(1E+100,M268:CG268)</f>
        <v>2097.5541187089884</v>
      </c>
      <c r="L268" s="5"/>
      <c r="M268" s="3">
        <v>2000</v>
      </c>
      <c r="AL268" s="3">
        <v>2097.5541187089884</v>
      </c>
      <c r="BA268"/>
      <c r="BB268"/>
      <c r="BC268"/>
      <c r="BD268"/>
      <c r="BE268"/>
      <c r="BF268"/>
      <c r="BG268"/>
    </row>
    <row r="269" spans="1:59" s="3" customFormat="1" x14ac:dyDescent="0.3">
      <c r="A269" s="5">
        <v>3</v>
      </c>
      <c r="B269" s="3" t="str">
        <f>LEFT(G269,1)</f>
        <v>G</v>
      </c>
      <c r="C269" s="3">
        <f>IF(E269=E268,C268+1,1)</f>
        <v>43</v>
      </c>
      <c r="D269" s="3">
        <f>IF(K269=K268,D268,C269)</f>
        <v>43</v>
      </c>
      <c r="E269" s="3">
        <f>10+VALUE(RIGHT(LEFT(G269,3),1))</f>
        <v>15</v>
      </c>
      <c r="F269" s="3" t="str">
        <f>RIGHT(G269,2) &amp; IF(A269&lt;2,"x","")</f>
        <v>PM</v>
      </c>
      <c r="G269" t="s">
        <v>630</v>
      </c>
      <c r="H269" t="s">
        <v>499</v>
      </c>
      <c r="I269" t="s">
        <v>631</v>
      </c>
      <c r="J269">
        <f>COUNT(N269:AZ269)-COUNT(R269,V269,Z269,AB269,AE269,AH269)</f>
        <v>4</v>
      </c>
      <c r="K269" s="3">
        <f>LOOKUP(1E+100,M269:CG269)</f>
        <v>2096.8452368038024</v>
      </c>
      <c r="L269" s="5"/>
      <c r="M269" s="3">
        <v>2000</v>
      </c>
      <c r="O269" s="3">
        <v>1952.7223798475891</v>
      </c>
      <c r="S269" s="3">
        <v>1981.8789593457923</v>
      </c>
      <c r="AA269" s="3">
        <v>2131.1276094174632</v>
      </c>
      <c r="AL269" s="3">
        <v>2096.8452368038024</v>
      </c>
      <c r="BA269"/>
      <c r="BB269"/>
      <c r="BC269"/>
      <c r="BD269"/>
      <c r="BE269"/>
      <c r="BF269"/>
      <c r="BG269"/>
    </row>
    <row r="270" spans="1:59" s="3" customFormat="1" x14ac:dyDescent="0.3">
      <c r="A270" s="5">
        <v>5</v>
      </c>
      <c r="B270" s="3" t="str">
        <f>LEFT(G270,1)</f>
        <v>G</v>
      </c>
      <c r="C270" s="3">
        <f>IF(E270=E269,C269+1,1)</f>
        <v>44</v>
      </c>
      <c r="D270" s="3">
        <f>IF(K270=K269,D269,C270)</f>
        <v>44</v>
      </c>
      <c r="E270" s="3">
        <f>10+VALUE(RIGHT(LEFT(G270,3),1))</f>
        <v>15</v>
      </c>
      <c r="F270" s="3" t="str">
        <f>RIGHT(G270,2) &amp; IF(A270&lt;2,"x","")</f>
        <v>PM</v>
      </c>
      <c r="G270" t="s">
        <v>632</v>
      </c>
      <c r="H270" t="s">
        <v>197</v>
      </c>
      <c r="I270" t="s">
        <v>633</v>
      </c>
      <c r="J270">
        <f>COUNT(N270:AZ270)-COUNT(R270,V270,Z270,AB270,AE270,AH270)</f>
        <v>6</v>
      </c>
      <c r="K270" s="3">
        <f>LOOKUP(1E+100,M270:CG270)</f>
        <v>2092.9257429810309</v>
      </c>
      <c r="L270" s="5"/>
      <c r="M270" s="3">
        <v>2240</v>
      </c>
      <c r="N270" s="3">
        <v>2196.2564145406204</v>
      </c>
      <c r="Q270" s="3">
        <v>2187.2698500102433</v>
      </c>
      <c r="AA270" s="3">
        <v>2028.6800871411237</v>
      </c>
      <c r="AG270" s="3">
        <v>2020.4673897748655</v>
      </c>
      <c r="AK270" s="3">
        <v>2011.1097239995199</v>
      </c>
      <c r="AL270" s="3">
        <v>2092.9257429810309</v>
      </c>
      <c r="BA270"/>
      <c r="BB270"/>
      <c r="BC270"/>
      <c r="BD270"/>
      <c r="BE270"/>
      <c r="BF270"/>
      <c r="BG270"/>
    </row>
    <row r="271" spans="1:59" s="3" customFormat="1" x14ac:dyDescent="0.3">
      <c r="A271" s="5">
        <v>3</v>
      </c>
      <c r="B271" s="3" t="str">
        <f>LEFT(G271,1)</f>
        <v>G</v>
      </c>
      <c r="C271" s="3">
        <f>IF(E271=E513,C513+1,1)</f>
        <v>1</v>
      </c>
      <c r="D271" s="3">
        <f>IF(K271=K513,D513,C271)</f>
        <v>1</v>
      </c>
      <c r="E271" s="3">
        <f>10+VALUE(RIGHT(LEFT(G271,3),1))</f>
        <v>15</v>
      </c>
      <c r="F271" s="3" t="str">
        <f>RIGHT(G271,2) &amp; IF(A271&lt;2,"x","")</f>
        <v>PM</v>
      </c>
      <c r="G271" t="s">
        <v>634</v>
      </c>
      <c r="H271" t="s">
        <v>168</v>
      </c>
      <c r="I271" t="s">
        <v>635</v>
      </c>
      <c r="J271">
        <f>COUNT(N271:AZ271)-COUNT(R271,V271,Z271,AB271,AE271,AH271)</f>
        <v>4</v>
      </c>
      <c r="K271" s="3">
        <f>LOOKUP(1E+100,M271:CG271)</f>
        <v>2081.0257902029507</v>
      </c>
      <c r="L271" s="5"/>
      <c r="M271" s="3">
        <v>2133.3333333333335</v>
      </c>
      <c r="N271" s="3">
        <v>2108.9290354557138</v>
      </c>
      <c r="W271" s="3">
        <v>2220.7894580603106</v>
      </c>
      <c r="AA271" s="3">
        <v>2143.5267282133987</v>
      </c>
      <c r="AL271" s="3">
        <v>2081.0257902029507</v>
      </c>
      <c r="BA271"/>
      <c r="BB271"/>
      <c r="BC271"/>
      <c r="BD271"/>
      <c r="BE271"/>
      <c r="BF271"/>
      <c r="BG271"/>
    </row>
    <row r="272" spans="1:59" s="3" customFormat="1" x14ac:dyDescent="0.3">
      <c r="A272" s="5">
        <v>4</v>
      </c>
      <c r="B272" s="3" t="str">
        <f>LEFT(G272,1)</f>
        <v>G</v>
      </c>
      <c r="C272" s="3">
        <f>IF(E272=E271,C271+1,1)</f>
        <v>2</v>
      </c>
      <c r="D272" s="3">
        <f>IF(K272=K271,D271,C272)</f>
        <v>2</v>
      </c>
      <c r="E272" s="3">
        <f>10+VALUE(RIGHT(LEFT(G272,3),1))</f>
        <v>15</v>
      </c>
      <c r="F272" s="3" t="str">
        <f>RIGHT(G272,2) &amp; IF(A272&lt;2,"x","")</f>
        <v>PM</v>
      </c>
      <c r="G272" t="s">
        <v>636</v>
      </c>
      <c r="H272" t="s">
        <v>64</v>
      </c>
      <c r="I272" t="s">
        <v>637</v>
      </c>
      <c r="J272">
        <f>COUNT(N272:AZ272)-COUNT(R272,V272,Z272,AB272,AE272,AH272)</f>
        <v>5</v>
      </c>
      <c r="K272" s="3">
        <f>LOOKUP(1E+100,M272:CG272)</f>
        <v>2078.2787845514777</v>
      </c>
      <c r="L272" s="5"/>
      <c r="M272" s="3">
        <v>2100</v>
      </c>
      <c r="O272" s="3">
        <v>2059.9553055776828</v>
      </c>
      <c r="S272" s="3">
        <v>2081.7579545842136</v>
      </c>
      <c r="U272" s="3">
        <v>2138.8120937201743</v>
      </c>
      <c r="AC272" s="3">
        <v>2120.1156491332081</v>
      </c>
      <c r="AL272" s="3">
        <v>2078.2787845514777</v>
      </c>
      <c r="BA272"/>
      <c r="BB272"/>
      <c r="BC272"/>
      <c r="BD272"/>
      <c r="BE272"/>
      <c r="BF272"/>
      <c r="BG272"/>
    </row>
    <row r="273" spans="1:59" s="3" customFormat="1" x14ac:dyDescent="0.3">
      <c r="A273" s="5">
        <v>4</v>
      </c>
      <c r="B273" s="3" t="str">
        <f>LEFT(G273,1)</f>
        <v>G</v>
      </c>
      <c r="C273" s="3">
        <f>IF(E273=E272,C272+1,1)</f>
        <v>3</v>
      </c>
      <c r="D273" s="3">
        <f>IF(K273=K272,D272,C273)</f>
        <v>3</v>
      </c>
      <c r="E273" s="3">
        <f>10+VALUE(RIGHT(LEFT(G273,3),1))</f>
        <v>15</v>
      </c>
      <c r="F273" s="3" t="str">
        <f>RIGHT(G273,2) &amp; IF(A273&lt;2,"x","")</f>
        <v>PM</v>
      </c>
      <c r="G273" t="s">
        <v>638</v>
      </c>
      <c r="H273" t="s">
        <v>124</v>
      </c>
      <c r="I273" t="s">
        <v>639</v>
      </c>
      <c r="J273">
        <f>COUNT(N273:AZ273)-COUNT(R273,V273,Z273,AB273,AE273,AH273)</f>
        <v>5</v>
      </c>
      <c r="K273" s="3">
        <f>LOOKUP(1E+100,M273:CG273)</f>
        <v>2077.4633777742265</v>
      </c>
      <c r="L273" s="5"/>
      <c r="M273" s="3">
        <v>2000</v>
      </c>
      <c r="O273" s="3">
        <v>2064.1790684245443</v>
      </c>
      <c r="W273" s="3">
        <v>2123.1134490006157</v>
      </c>
      <c r="AA273" s="3">
        <v>2118.3440559787987</v>
      </c>
      <c r="AG273" s="3">
        <v>2047.0522687843575</v>
      </c>
      <c r="AL273" s="3">
        <v>2077.4633777742265</v>
      </c>
      <c r="BA273"/>
      <c r="BB273"/>
      <c r="BC273"/>
      <c r="BD273"/>
      <c r="BE273"/>
      <c r="BF273"/>
      <c r="BG273"/>
    </row>
    <row r="274" spans="1:59" s="3" customFormat="1" x14ac:dyDescent="0.3">
      <c r="A274" s="5">
        <v>4</v>
      </c>
      <c r="B274" s="3" t="str">
        <f>LEFT(G274,1)</f>
        <v>G</v>
      </c>
      <c r="C274" s="3">
        <f>IF(E274=E273,C273+1,1)</f>
        <v>4</v>
      </c>
      <c r="D274" s="3">
        <f>IF(K274=K273,D273,C274)</f>
        <v>4</v>
      </c>
      <c r="E274" s="3">
        <f>10+VALUE(RIGHT(LEFT(G274,3),1))</f>
        <v>15</v>
      </c>
      <c r="F274" s="3" t="str">
        <f>RIGHT(G274,2) &amp; IF(A274&lt;2,"x","")</f>
        <v>PM</v>
      </c>
      <c r="G274" t="s">
        <v>640</v>
      </c>
      <c r="H274" t="s">
        <v>192</v>
      </c>
      <c r="I274" t="s">
        <v>641</v>
      </c>
      <c r="J274">
        <f>COUNT(N274:AZ274)-COUNT(R274,V274,Z274,AB274,AE274,AH274)</f>
        <v>5</v>
      </c>
      <c r="K274" s="3">
        <f>LOOKUP(1E+100,M274:CG274)</f>
        <v>2073.6568466979784</v>
      </c>
      <c r="L274" s="5"/>
      <c r="M274" s="3">
        <v>2000</v>
      </c>
      <c r="S274" s="3">
        <v>2038.2366077523684</v>
      </c>
      <c r="W274" s="3">
        <v>2004.8914189117572</v>
      </c>
      <c r="AA274" s="3">
        <v>1973.1559310445343</v>
      </c>
      <c r="AG274" s="3">
        <v>2048.4357887015663</v>
      </c>
      <c r="AL274" s="3">
        <v>2073.6568466979784</v>
      </c>
      <c r="BA274"/>
      <c r="BB274"/>
      <c r="BC274"/>
      <c r="BD274"/>
      <c r="BE274"/>
      <c r="BF274"/>
      <c r="BG274"/>
    </row>
    <row r="275" spans="1:59" s="3" customFormat="1" x14ac:dyDescent="0.3">
      <c r="A275" s="5">
        <v>2</v>
      </c>
      <c r="B275" s="3" t="str">
        <f>LEFT(G275,1)</f>
        <v>G</v>
      </c>
      <c r="C275" s="3">
        <f>IF(E275=E274,C274+1,1)</f>
        <v>5</v>
      </c>
      <c r="D275" s="3">
        <f>IF(K275=K274,D274,C275)</f>
        <v>5</v>
      </c>
      <c r="E275" s="3">
        <f>10+VALUE(RIGHT(LEFT(G275,3),1))</f>
        <v>15</v>
      </c>
      <c r="F275" s="3" t="str">
        <f>RIGHT(G275,2) &amp; IF(A275&lt;2,"x","")</f>
        <v>PM</v>
      </c>
      <c r="G275" t="s">
        <v>642</v>
      </c>
      <c r="H275" t="s">
        <v>159</v>
      </c>
      <c r="I275" t="s">
        <v>643</v>
      </c>
      <c r="J275">
        <f>COUNT(N275:AZ275)-COUNT(R275,V275,Z275,AB275,AE275,AH275)</f>
        <v>3</v>
      </c>
      <c r="K275" s="3">
        <f>LOOKUP(1E+100,M275:CG275)</f>
        <v>2067.78229960199</v>
      </c>
      <c r="L275" s="5"/>
      <c r="M275" s="3">
        <v>2200</v>
      </c>
      <c r="Q275" s="3">
        <v>2142.3871054726706</v>
      </c>
      <c r="U275" s="3">
        <v>2078.5443482203327</v>
      </c>
      <c r="AL275" s="3">
        <v>2067.78229960199</v>
      </c>
      <c r="BA275"/>
      <c r="BB275"/>
      <c r="BC275"/>
      <c r="BD275"/>
      <c r="BE275"/>
      <c r="BF275"/>
      <c r="BG275"/>
    </row>
    <row r="276" spans="1:59" s="3" customFormat="1" x14ac:dyDescent="0.3">
      <c r="A276" s="5">
        <v>2</v>
      </c>
      <c r="B276" s="3" t="str">
        <f>LEFT(G276,1)</f>
        <v>G</v>
      </c>
      <c r="C276" s="3">
        <f>IF(E276=E275,C275+1,1)</f>
        <v>6</v>
      </c>
      <c r="D276" s="3">
        <f>IF(K276=K275,D275,C276)</f>
        <v>6</v>
      </c>
      <c r="E276" s="3">
        <f>10+VALUE(RIGHT(LEFT(G276,3),1))</f>
        <v>15</v>
      </c>
      <c r="F276" s="3" t="str">
        <f>RIGHT(G276,2) &amp; IF(A276&lt;2,"x","")</f>
        <v>PM</v>
      </c>
      <c r="G276" t="s">
        <v>644</v>
      </c>
      <c r="H276" t="s">
        <v>165</v>
      </c>
      <c r="I276" t="s">
        <v>645</v>
      </c>
      <c r="J276">
        <f>COUNT(N276:AZ276)-COUNT(R276,V276,Z276,AB276,AE276,AH276)</f>
        <v>3</v>
      </c>
      <c r="K276" s="3">
        <f>LOOKUP(1E+100,M276:CG276)</f>
        <v>2061.0270129258288</v>
      </c>
      <c r="L276" s="5"/>
      <c r="M276" s="3">
        <v>2000</v>
      </c>
      <c r="O276" s="3">
        <v>2049.7508981304431</v>
      </c>
      <c r="U276" s="3">
        <v>2109.0325675774379</v>
      </c>
      <c r="AL276" s="3">
        <v>2061.0270129258288</v>
      </c>
      <c r="BA276"/>
      <c r="BB276"/>
      <c r="BC276"/>
      <c r="BD276"/>
      <c r="BE276"/>
      <c r="BF276"/>
      <c r="BG276"/>
    </row>
    <row r="277" spans="1:59" s="3" customFormat="1" x14ac:dyDescent="0.3">
      <c r="A277" s="5">
        <v>2</v>
      </c>
      <c r="B277" s="3" t="str">
        <f>LEFT(G277,1)</f>
        <v>G</v>
      </c>
      <c r="C277" s="3">
        <f>IF(E277=E276,C276+1,1)</f>
        <v>7</v>
      </c>
      <c r="D277" s="3">
        <f>IF(K277=K276,D276,C277)</f>
        <v>7</v>
      </c>
      <c r="E277" s="3">
        <f>10+VALUE(RIGHT(LEFT(G277,3),1))</f>
        <v>15</v>
      </c>
      <c r="F277" s="3" t="str">
        <f>RIGHT(G277,2) &amp; IF(A277&lt;2,"x","")</f>
        <v>PM</v>
      </c>
      <c r="G277" t="s">
        <v>646</v>
      </c>
      <c r="H277" t="s">
        <v>44</v>
      </c>
      <c r="I277" t="s">
        <v>647</v>
      </c>
      <c r="J277">
        <f>COUNT(N277:AZ277)-COUNT(R277,V277,Z277,AB277,AE277,AH277)</f>
        <v>2</v>
      </c>
      <c r="K277" s="3">
        <f>LOOKUP(1E+100,M277:CG277)</f>
        <v>2047.83972387531</v>
      </c>
      <c r="L277" s="5"/>
      <c r="M277" s="3">
        <v>2000</v>
      </c>
      <c r="AA277" s="3">
        <v>2083.3776471191236</v>
      </c>
      <c r="AG277" s="3">
        <v>2047.83972387531</v>
      </c>
      <c r="BA277"/>
      <c r="BB277"/>
      <c r="BC277"/>
      <c r="BD277"/>
      <c r="BE277"/>
      <c r="BF277"/>
      <c r="BG277"/>
    </row>
    <row r="278" spans="1:59" s="3" customFormat="1" x14ac:dyDescent="0.3">
      <c r="A278" s="5">
        <v>2</v>
      </c>
      <c r="B278" s="3" t="str">
        <f>LEFT(G278,1)</f>
        <v>G</v>
      </c>
      <c r="C278" s="3">
        <f>IF(E278=E277,C277+1,1)</f>
        <v>8</v>
      </c>
      <c r="D278" s="3">
        <f>IF(K278=K277,D277,C278)</f>
        <v>8</v>
      </c>
      <c r="E278" s="3">
        <f>10+VALUE(RIGHT(LEFT(G278,3),1))</f>
        <v>15</v>
      </c>
      <c r="F278" s="3" t="str">
        <f>RIGHT(G278,2) &amp; IF(A278&lt;2,"x","")</f>
        <v>PM</v>
      </c>
      <c r="G278" t="s">
        <v>648</v>
      </c>
      <c r="H278" t="s">
        <v>649</v>
      </c>
      <c r="I278" t="s">
        <v>650</v>
      </c>
      <c r="J278">
        <f>COUNT(N278:AZ278)-COUNT(R278,V278,Z278,AB278,AE278,AH278)</f>
        <v>2</v>
      </c>
      <c r="K278" s="3">
        <f>LOOKUP(1E+100,M278:CG278)</f>
        <v>2038.7639231789631</v>
      </c>
      <c r="L278" s="5"/>
      <c r="M278" s="3">
        <v>2000</v>
      </c>
      <c r="S278" s="3">
        <v>2049.0666445324464</v>
      </c>
      <c r="U278" s="3">
        <v>2038.7639231789631</v>
      </c>
      <c r="BA278"/>
      <c r="BB278"/>
      <c r="BC278"/>
      <c r="BD278"/>
      <c r="BE278"/>
      <c r="BF278"/>
      <c r="BG278"/>
    </row>
    <row r="279" spans="1:59" s="3" customFormat="1" x14ac:dyDescent="0.3">
      <c r="A279" s="5">
        <v>4</v>
      </c>
      <c r="B279" s="3" t="str">
        <f>LEFT(G279,1)</f>
        <v>G</v>
      </c>
      <c r="C279" s="3">
        <f>IF(E279=E278,C278+1,1)</f>
        <v>9</v>
      </c>
      <c r="D279" s="3">
        <f>IF(K279=K278,D278,C279)</f>
        <v>9</v>
      </c>
      <c r="E279" s="3">
        <f>10+VALUE(RIGHT(LEFT(G279,3),1))</f>
        <v>15</v>
      </c>
      <c r="F279" s="3" t="str">
        <f>RIGHT(G279,2) &amp; IF(A279&lt;2,"x","")</f>
        <v>PM</v>
      </c>
      <c r="G279" t="s">
        <v>651</v>
      </c>
      <c r="H279" t="s">
        <v>162</v>
      </c>
      <c r="I279" t="s">
        <v>652</v>
      </c>
      <c r="J279">
        <f>COUNT(N279:AZ279)-COUNT(R279,V279,Z279,AB279,AE279,AH279)</f>
        <v>6</v>
      </c>
      <c r="K279" s="3">
        <f>LOOKUP(1E+100,M279:CG279)</f>
        <v>2027.5082148771969</v>
      </c>
      <c r="L279" s="5"/>
      <c r="M279" s="3">
        <v>2100</v>
      </c>
      <c r="N279" s="3">
        <v>2049.7750753565183</v>
      </c>
      <c r="S279" s="3">
        <v>2045.3180915921396</v>
      </c>
      <c r="U279" s="3">
        <v>2046.6556052988531</v>
      </c>
      <c r="AA279" s="3">
        <v>1978.8405686287315</v>
      </c>
      <c r="AJ279" s="3">
        <v>2007.8909573058584</v>
      </c>
      <c r="AL279" s="3">
        <v>2027.5082148771969</v>
      </c>
      <c r="BA279"/>
      <c r="BB279"/>
      <c r="BC279"/>
      <c r="BD279"/>
      <c r="BE279"/>
      <c r="BF279"/>
      <c r="BG279"/>
    </row>
    <row r="280" spans="1:59" s="3" customFormat="1" x14ac:dyDescent="0.3">
      <c r="A280" s="5">
        <v>5</v>
      </c>
      <c r="B280" s="3" t="str">
        <f>LEFT(G280,1)</f>
        <v>G</v>
      </c>
      <c r="C280" s="3">
        <f>IF(E280=E279,C279+1,1)</f>
        <v>10</v>
      </c>
      <c r="D280" s="3">
        <f>IF(K280=K279,D279,C280)</f>
        <v>10</v>
      </c>
      <c r="E280" s="3">
        <f>10+VALUE(RIGHT(LEFT(G280,3),1))</f>
        <v>15</v>
      </c>
      <c r="F280" s="3" t="str">
        <f>RIGHT(G280,2) &amp; IF(A280&lt;2,"x","")</f>
        <v>PM</v>
      </c>
      <c r="G280" t="s">
        <v>653</v>
      </c>
      <c r="H280" t="s">
        <v>56</v>
      </c>
      <c r="I280" t="s">
        <v>654</v>
      </c>
      <c r="J280">
        <f>COUNT(N280:AZ280)-COUNT(R280,V280,Z280,AB280,AE280,AH280)</f>
        <v>5</v>
      </c>
      <c r="K280" s="3">
        <f>LOOKUP(1E+100,M280:CG280)</f>
        <v>2026.8903917353605</v>
      </c>
      <c r="L280" s="5"/>
      <c r="M280" s="3">
        <v>2160</v>
      </c>
      <c r="N280" s="3">
        <v>2107.0714375249327</v>
      </c>
      <c r="S280" s="3">
        <v>2063.4874287885259</v>
      </c>
      <c r="W280" s="3">
        <v>1985.0912050687236</v>
      </c>
      <c r="AA280" s="3">
        <v>2014.3174566928142</v>
      </c>
      <c r="AL280" s="3">
        <v>2026.8903917353605</v>
      </c>
      <c r="BA280"/>
      <c r="BB280"/>
      <c r="BC280"/>
      <c r="BD280"/>
      <c r="BE280"/>
      <c r="BF280"/>
      <c r="BG280"/>
    </row>
    <row r="281" spans="1:59" s="3" customFormat="1" x14ac:dyDescent="0.3">
      <c r="A281" s="5">
        <v>2</v>
      </c>
      <c r="B281" s="3" t="str">
        <f>LEFT(G281,1)</f>
        <v>G</v>
      </c>
      <c r="C281" s="3">
        <f>IF(E281=E280,C280+1,1)</f>
        <v>11</v>
      </c>
      <c r="D281" s="3">
        <f>IF(K281=K280,D280,C281)</f>
        <v>11</v>
      </c>
      <c r="E281" s="3">
        <f>10+VALUE(RIGHT(LEFT(G281,3),1))</f>
        <v>15</v>
      </c>
      <c r="F281" s="3" t="str">
        <f>RIGHT(G281,2) &amp; IF(A281&lt;2,"x","")</f>
        <v>PM</v>
      </c>
      <c r="G281" t="s">
        <v>655</v>
      </c>
      <c r="H281" t="s">
        <v>526</v>
      </c>
      <c r="I281" t="s">
        <v>656</v>
      </c>
      <c r="J281">
        <f>COUNT(N281:AZ281)-COUNT(R281,V281,Z281,AB281,AE281,AH281)</f>
        <v>3</v>
      </c>
      <c r="K281" s="3">
        <f>LOOKUP(1E+100,M281:CG281)</f>
        <v>2025.5853231524202</v>
      </c>
      <c r="L281" s="5"/>
      <c r="M281" s="3">
        <v>2000</v>
      </c>
      <c r="S281" s="3">
        <v>1963.1746890269903</v>
      </c>
      <c r="AA281" s="3">
        <v>1967.0394970161979</v>
      </c>
      <c r="AL281" s="3">
        <v>2025.5853231524202</v>
      </c>
      <c r="BA281"/>
      <c r="BB281"/>
      <c r="BC281"/>
      <c r="BD281"/>
      <c r="BE281"/>
      <c r="BF281"/>
      <c r="BG281"/>
    </row>
    <row r="282" spans="1:59" s="3" customFormat="1" x14ac:dyDescent="0.3">
      <c r="A282" s="5">
        <v>4</v>
      </c>
      <c r="B282" s="3" t="str">
        <f>LEFT(G282,1)</f>
        <v>G</v>
      </c>
      <c r="C282" s="3">
        <f>IF(E282=E281,C281+1,1)</f>
        <v>12</v>
      </c>
      <c r="D282" s="3">
        <f>IF(K282=K281,D281,C282)</f>
        <v>12</v>
      </c>
      <c r="E282" s="3">
        <f>10+VALUE(RIGHT(LEFT(G282,3),1))</f>
        <v>15</v>
      </c>
      <c r="F282" s="3" t="str">
        <f>RIGHT(G282,2) &amp; IF(A282&lt;2,"x","")</f>
        <v>PM</v>
      </c>
      <c r="G282" t="s">
        <v>657</v>
      </c>
      <c r="H282" t="s">
        <v>93</v>
      </c>
      <c r="I282" t="s">
        <v>658</v>
      </c>
      <c r="J282">
        <f>COUNT(N282:AZ282)-COUNT(R282,V282,Z282,AB282,AE282,AH282)</f>
        <v>5</v>
      </c>
      <c r="K282" s="3">
        <f>LOOKUP(1E+100,M282:CG282)</f>
        <v>2021.6795719434469</v>
      </c>
      <c r="L282" s="5"/>
      <c r="M282" s="3">
        <v>2000</v>
      </c>
      <c r="S282" s="3">
        <v>1983.8978204888629</v>
      </c>
      <c r="W282" s="3">
        <v>1969.8778915100024</v>
      </c>
      <c r="AA282" s="3">
        <v>2029.3489410586333</v>
      </c>
      <c r="AG282" s="3">
        <v>2106.4597356850941</v>
      </c>
      <c r="AL282" s="3">
        <v>2021.6795719434469</v>
      </c>
      <c r="BA282"/>
      <c r="BB282"/>
      <c r="BC282"/>
      <c r="BD282"/>
      <c r="BE282"/>
      <c r="BF282"/>
      <c r="BG282"/>
    </row>
    <row r="283" spans="1:59" s="3" customFormat="1" x14ac:dyDescent="0.3">
      <c r="A283" s="5">
        <v>5</v>
      </c>
      <c r="B283" s="3" t="str">
        <f>LEFT(G283,1)</f>
        <v>G</v>
      </c>
      <c r="C283" s="3">
        <f>IF(E283=E282,C282+1,1)</f>
        <v>13</v>
      </c>
      <c r="D283" s="3">
        <f>IF(K283=K282,D282,C283)</f>
        <v>13</v>
      </c>
      <c r="E283" s="3">
        <f>10+VALUE(RIGHT(LEFT(G283,3),1))</f>
        <v>15</v>
      </c>
      <c r="F283" s="3" t="str">
        <f>RIGHT(G283,2) &amp; IF(A283&lt;2,"x","")</f>
        <v>PM</v>
      </c>
      <c r="G283" t="s">
        <v>659</v>
      </c>
      <c r="H283" t="s">
        <v>185</v>
      </c>
      <c r="I283" t="s">
        <v>660</v>
      </c>
      <c r="J283">
        <f>COUNT(N283:AZ283)-COUNT(R283,V283,Z283,AB283,AE283,AH283)</f>
        <v>6</v>
      </c>
      <c r="K283" s="3">
        <f>LOOKUP(1E+100,M283:CG283)</f>
        <v>2018.8473798830905</v>
      </c>
      <c r="L283" s="5"/>
      <c r="M283" s="3">
        <v>2080</v>
      </c>
      <c r="S283" s="3">
        <v>2090.1430512291654</v>
      </c>
      <c r="U283" s="3">
        <v>2092.9552728457711</v>
      </c>
      <c r="AA283" s="3">
        <v>1996.0235823648534</v>
      </c>
      <c r="AG283" s="3">
        <v>2002.6562799692219</v>
      </c>
      <c r="AK283" s="3">
        <v>2000.1158132125497</v>
      </c>
      <c r="AL283" s="3">
        <v>2018.8473798830905</v>
      </c>
      <c r="BA283"/>
      <c r="BB283"/>
      <c r="BC283"/>
      <c r="BD283"/>
      <c r="BE283"/>
      <c r="BF283"/>
      <c r="BG283"/>
    </row>
    <row r="284" spans="1:59" s="3" customFormat="1" x14ac:dyDescent="0.3">
      <c r="A284" s="5">
        <v>5</v>
      </c>
      <c r="B284" s="3" t="str">
        <f>LEFT(G284,1)</f>
        <v>G</v>
      </c>
      <c r="C284" s="3">
        <f>IF(E284=E283,C283+1,1)</f>
        <v>14</v>
      </c>
      <c r="D284" s="3">
        <f>IF(K284=K283,D283,C284)</f>
        <v>14</v>
      </c>
      <c r="E284" s="3">
        <f>10+VALUE(RIGHT(LEFT(G284,3),1))</f>
        <v>15</v>
      </c>
      <c r="F284" s="3" t="str">
        <f>RIGHT(G284,2) &amp; IF(A284&lt;2,"x","")</f>
        <v>PM</v>
      </c>
      <c r="G284" t="s">
        <v>661</v>
      </c>
      <c r="H284" t="s">
        <v>116</v>
      </c>
      <c r="I284" t="s">
        <v>662</v>
      </c>
      <c r="J284">
        <f>COUNT(N284:AZ284)-COUNT(R284,V284,Z284,AB284,AE284,AH284)</f>
        <v>6</v>
      </c>
      <c r="K284" s="3">
        <f>LOOKUP(1E+100,M284:CG284)</f>
        <v>2017.3489649170799</v>
      </c>
      <c r="L284" s="5"/>
      <c r="M284" s="3">
        <v>2000</v>
      </c>
      <c r="O284" s="3">
        <v>2002.991751091477</v>
      </c>
      <c r="S284" s="3">
        <v>2005.1968225274929</v>
      </c>
      <c r="W284" s="3">
        <v>2104.702025571939</v>
      </c>
      <c r="AA284" s="3">
        <v>2160.7545815671365</v>
      </c>
      <c r="AG284" s="3">
        <v>2056.7319318126911</v>
      </c>
      <c r="AL284" s="3">
        <v>2017.3489649170799</v>
      </c>
      <c r="BA284"/>
      <c r="BB284"/>
      <c r="BC284"/>
      <c r="BD284"/>
      <c r="BE284"/>
      <c r="BF284"/>
      <c r="BG284"/>
    </row>
    <row r="285" spans="1:59" s="3" customFormat="1" x14ac:dyDescent="0.3">
      <c r="A285" s="5">
        <v>4</v>
      </c>
      <c r="B285" s="3" t="str">
        <f>LEFT(G285,1)</f>
        <v>G</v>
      </c>
      <c r="C285" s="3">
        <f>IF(E285=E284,C284+1,1)</f>
        <v>15</v>
      </c>
      <c r="D285" s="3">
        <f>IF(K285=K284,D284,C285)</f>
        <v>15</v>
      </c>
      <c r="E285" s="3">
        <f>10+VALUE(RIGHT(LEFT(G285,3),1))</f>
        <v>15</v>
      </c>
      <c r="F285" s="3" t="str">
        <f>RIGHT(G285,2) &amp; IF(A285&lt;2,"x","")</f>
        <v>PM</v>
      </c>
      <c r="G285" t="s">
        <v>663</v>
      </c>
      <c r="H285" t="s">
        <v>93</v>
      </c>
      <c r="I285" t="s">
        <v>664</v>
      </c>
      <c r="J285">
        <f>COUNT(N285:AZ285)-COUNT(R285,V285,Z285,AB285,AE285,AH285)</f>
        <v>5</v>
      </c>
      <c r="K285" s="3">
        <f>LOOKUP(1E+100,M285:CG285)</f>
        <v>2014.0816916366778</v>
      </c>
      <c r="L285" s="5"/>
      <c r="M285" s="3">
        <v>2000</v>
      </c>
      <c r="S285" s="3">
        <v>2081.2666763114812</v>
      </c>
      <c r="W285" s="3">
        <v>2094.7079837204924</v>
      </c>
      <c r="AA285" s="3">
        <v>2095.6108346618676</v>
      </c>
      <c r="AG285" s="3">
        <v>1970.0646077250026</v>
      </c>
      <c r="AL285" s="3">
        <v>2014.0816916366778</v>
      </c>
      <c r="BA285"/>
      <c r="BB285"/>
      <c r="BC285"/>
      <c r="BD285"/>
      <c r="BE285"/>
      <c r="BF285"/>
      <c r="BG285"/>
    </row>
    <row r="286" spans="1:59" s="3" customFormat="1" x14ac:dyDescent="0.3">
      <c r="A286" s="5">
        <v>4</v>
      </c>
      <c r="B286" s="3" t="str">
        <f>LEFT(G286,1)</f>
        <v>G</v>
      </c>
      <c r="C286" s="3">
        <f>IF(E286=E285,C285+1,1)</f>
        <v>16</v>
      </c>
      <c r="D286" s="3">
        <f>IF(K286=K285,D285,C286)</f>
        <v>16</v>
      </c>
      <c r="E286" s="3">
        <f>10+VALUE(RIGHT(LEFT(G286,3),1))</f>
        <v>15</v>
      </c>
      <c r="F286" s="3" t="str">
        <f>RIGHT(G286,2) &amp; IF(A286&lt;2,"x","")</f>
        <v>PM</v>
      </c>
      <c r="G286" t="s">
        <v>665</v>
      </c>
      <c r="H286" t="s">
        <v>124</v>
      </c>
      <c r="I286" t="s">
        <v>666</v>
      </c>
      <c r="J286">
        <f>COUNT(N286:AZ286)-COUNT(R286,V286,Z286,AB286,AE286,AH286)</f>
        <v>5</v>
      </c>
      <c r="K286" s="3">
        <f>LOOKUP(1E+100,M286:CG286)</f>
        <v>1997.0314953031868</v>
      </c>
      <c r="L286" s="5"/>
      <c r="M286" s="3">
        <v>2000</v>
      </c>
      <c r="O286" s="3">
        <v>1982.145184636084</v>
      </c>
      <c r="W286" s="3">
        <v>2043.7692342840521</v>
      </c>
      <c r="AA286" s="3">
        <v>1975.0712768124238</v>
      </c>
      <c r="AG286" s="3">
        <v>1992.0406638844147</v>
      </c>
      <c r="AL286" s="3">
        <v>1997.0314953031868</v>
      </c>
      <c r="BA286"/>
      <c r="BB286"/>
      <c r="BC286"/>
      <c r="BD286"/>
      <c r="BE286"/>
      <c r="BF286"/>
      <c r="BG286"/>
    </row>
    <row r="287" spans="1:59" s="3" customFormat="1" x14ac:dyDescent="0.3">
      <c r="A287" s="5">
        <v>4</v>
      </c>
      <c r="B287" s="3" t="str">
        <f>LEFT(G287,1)</f>
        <v>G</v>
      </c>
      <c r="C287" s="3">
        <f>IF(E287=E286,C286+1,1)</f>
        <v>17</v>
      </c>
      <c r="D287" s="3">
        <f>IF(K287=K286,D286,C287)</f>
        <v>17</v>
      </c>
      <c r="E287" s="3">
        <f>10+VALUE(RIGHT(LEFT(G287,3),1))</f>
        <v>15</v>
      </c>
      <c r="F287" s="3" t="str">
        <f>RIGHT(G287,2) &amp; IF(A287&lt;2,"x","")</f>
        <v>PM</v>
      </c>
      <c r="G287" t="s">
        <v>667</v>
      </c>
      <c r="H287" t="s">
        <v>38</v>
      </c>
      <c r="I287" t="s">
        <v>668</v>
      </c>
      <c r="J287">
        <f>COUNT(N287:AZ287)-COUNT(R287,V287,Z287,AB287,AE287,AH287)</f>
        <v>5</v>
      </c>
      <c r="K287" s="3">
        <f>LOOKUP(1E+100,M287:CG287)</f>
        <v>1979.8867409177781</v>
      </c>
      <c r="L287" s="5"/>
      <c r="M287" s="3">
        <v>2100</v>
      </c>
      <c r="O287" s="3">
        <v>2027.4719926551529</v>
      </c>
      <c r="S287" s="3">
        <v>2034.5068579837932</v>
      </c>
      <c r="W287" s="3">
        <v>2008.0146683749172</v>
      </c>
      <c r="AC287" s="3">
        <v>2026.8018026371712</v>
      </c>
      <c r="AL287" s="3">
        <v>1979.8867409177781</v>
      </c>
      <c r="BA287"/>
      <c r="BB287"/>
      <c r="BC287"/>
      <c r="BD287"/>
      <c r="BE287"/>
      <c r="BF287"/>
      <c r="BG287"/>
    </row>
    <row r="288" spans="1:59" s="3" customFormat="1" x14ac:dyDescent="0.3">
      <c r="A288" s="5">
        <v>3</v>
      </c>
      <c r="B288" s="3" t="str">
        <f>LEFT(G288,1)</f>
        <v>G</v>
      </c>
      <c r="C288" s="3">
        <f>IF(E288=E287,C287+1,1)</f>
        <v>18</v>
      </c>
      <c r="D288" s="3">
        <f>IF(K288=K287,D287,C288)</f>
        <v>18</v>
      </c>
      <c r="E288" s="3">
        <f>10+VALUE(RIGHT(LEFT(G288,3),1))</f>
        <v>15</v>
      </c>
      <c r="F288" s="3" t="str">
        <f>RIGHT(G288,2) &amp; IF(A288&lt;2,"x","")</f>
        <v>PM</v>
      </c>
      <c r="G288" t="s">
        <v>669</v>
      </c>
      <c r="H288" t="s">
        <v>442</v>
      </c>
      <c r="I288" t="s">
        <v>670</v>
      </c>
      <c r="J288">
        <f>COUNT(N288:AZ288)-COUNT(R288,V288,Z288,AB288,AE288,AH288)</f>
        <v>4</v>
      </c>
      <c r="K288" s="3">
        <f>LOOKUP(1E+100,M288:CG288)</f>
        <v>1963.2647821096525</v>
      </c>
      <c r="L288" s="5"/>
      <c r="M288" s="3">
        <v>2133.3333333333335</v>
      </c>
      <c r="O288" s="3">
        <v>2069.1317632652258</v>
      </c>
      <c r="W288" s="3">
        <v>1992.8713317063093</v>
      </c>
      <c r="AC288" s="3">
        <v>1981.0793713269188</v>
      </c>
      <c r="AL288" s="3">
        <v>1963.2647821096525</v>
      </c>
      <c r="BA288"/>
      <c r="BB288"/>
      <c r="BC288"/>
      <c r="BD288"/>
      <c r="BE288"/>
      <c r="BF288"/>
      <c r="BG288"/>
    </row>
    <row r="289" spans="1:59" s="3" customFormat="1" x14ac:dyDescent="0.3">
      <c r="A289" s="5">
        <v>5</v>
      </c>
      <c r="B289" s="3" t="str">
        <f>LEFT(G289,1)</f>
        <v>G</v>
      </c>
      <c r="C289" s="3">
        <f>IF(E289=E288,C288+1,1)</f>
        <v>19</v>
      </c>
      <c r="D289" s="3">
        <f>IF(K289=K288,D288,C289)</f>
        <v>19</v>
      </c>
      <c r="E289" s="3">
        <f>10+VALUE(RIGHT(LEFT(G289,3),1))</f>
        <v>15</v>
      </c>
      <c r="F289" s="3" t="str">
        <f>RIGHT(G289,2) &amp; IF(A289&lt;2,"x","")</f>
        <v>PM</v>
      </c>
      <c r="G289" t="s">
        <v>671</v>
      </c>
      <c r="H289" t="s">
        <v>185</v>
      </c>
      <c r="I289" t="s">
        <v>672</v>
      </c>
      <c r="J289">
        <f>COUNT(N289:AZ289)-COUNT(R289,V289,Z289,AB289,AE289,AH289)</f>
        <v>6</v>
      </c>
      <c r="K289" s="3">
        <f>LOOKUP(1E+100,M289:CG289)</f>
        <v>1957.9228259635863</v>
      </c>
      <c r="L289" s="5"/>
      <c r="M289" s="3">
        <v>2080</v>
      </c>
      <c r="S289" s="3">
        <v>2035.3556044098764</v>
      </c>
      <c r="U289" s="3">
        <v>1991.5270857974426</v>
      </c>
      <c r="AA289" s="3">
        <v>2098.0206856270993</v>
      </c>
      <c r="AG289" s="3">
        <v>1924.6261005284036</v>
      </c>
      <c r="AK289" s="3">
        <v>1967.7814875375198</v>
      </c>
      <c r="AL289" s="3">
        <v>1957.9228259635863</v>
      </c>
      <c r="BA289"/>
      <c r="BB289"/>
      <c r="BC289"/>
      <c r="BD289"/>
      <c r="BE289"/>
      <c r="BF289"/>
      <c r="BG289"/>
    </row>
    <row r="290" spans="1:59" s="3" customFormat="1" x14ac:dyDescent="0.3">
      <c r="A290" s="5">
        <v>5</v>
      </c>
      <c r="B290" s="3" t="str">
        <f>LEFT(G290,1)</f>
        <v>G</v>
      </c>
      <c r="C290" s="3">
        <f>IF(E290=E289,C289+1,1)</f>
        <v>20</v>
      </c>
      <c r="D290" s="3">
        <f>IF(K290=K289,D289,C290)</f>
        <v>20</v>
      </c>
      <c r="E290" s="3">
        <f>10+VALUE(RIGHT(LEFT(G290,3),1))</f>
        <v>15</v>
      </c>
      <c r="F290" s="3" t="str">
        <f>RIGHT(G290,2) &amp; IF(A290&lt;2,"x","")</f>
        <v>PM</v>
      </c>
      <c r="G290" t="s">
        <v>673</v>
      </c>
      <c r="H290" t="s">
        <v>116</v>
      </c>
      <c r="I290" t="s">
        <v>674</v>
      </c>
      <c r="J290">
        <f>COUNT(N290:AZ290)-COUNT(R290,V290,Z290,AB290,AE290,AH290)</f>
        <v>6</v>
      </c>
      <c r="K290" s="3">
        <f>LOOKUP(1E+100,M290:CG290)</f>
        <v>1941.0385212537874</v>
      </c>
      <c r="L290" s="5"/>
      <c r="M290" s="3">
        <v>2000</v>
      </c>
      <c r="O290" s="3">
        <v>1947.3696083266775</v>
      </c>
      <c r="S290" s="3">
        <v>1925.3206097732284</v>
      </c>
      <c r="W290" s="3">
        <v>1911.05586121585</v>
      </c>
      <c r="AA290" s="3">
        <v>2035.0626198248797</v>
      </c>
      <c r="AG290" s="3">
        <v>2008.3235594625874</v>
      </c>
      <c r="AL290" s="3">
        <v>1941.0385212537874</v>
      </c>
      <c r="BA290"/>
      <c r="BB290"/>
      <c r="BC290"/>
      <c r="BD290"/>
      <c r="BE290"/>
      <c r="BF290"/>
      <c r="BG290"/>
    </row>
    <row r="291" spans="1:59" s="3" customFormat="1" x14ac:dyDescent="0.3">
      <c r="A291" s="5">
        <v>4</v>
      </c>
      <c r="B291" s="3" t="str">
        <f>LEFT(G291,1)</f>
        <v>G</v>
      </c>
      <c r="C291" s="3">
        <f>IF(E291=E290,C290+1,1)</f>
        <v>21</v>
      </c>
      <c r="D291" s="3">
        <f>IF(K291=K290,D290,C291)</f>
        <v>21</v>
      </c>
      <c r="E291" s="3">
        <f>10+VALUE(RIGHT(LEFT(G291,3),1))</f>
        <v>15</v>
      </c>
      <c r="F291" s="3" t="str">
        <f>RIGHT(G291,2) &amp; IF(A291&lt;2,"x","")</f>
        <v>PM</v>
      </c>
      <c r="G291" t="s">
        <v>675</v>
      </c>
      <c r="H291" t="s">
        <v>676</v>
      </c>
      <c r="I291" t="s">
        <v>677</v>
      </c>
      <c r="J291">
        <f>COUNT(N291:AZ291)-COUNT(R291,V291,Z291,AB291,AE291,AH291)</f>
        <v>5</v>
      </c>
      <c r="K291" s="3">
        <f>LOOKUP(1E+100,M291:CG291)</f>
        <v>1922.0334122327399</v>
      </c>
      <c r="L291" s="5"/>
      <c r="M291" s="3">
        <v>2100</v>
      </c>
      <c r="U291" s="3">
        <v>2058.2056905313088</v>
      </c>
      <c r="Y291" s="3">
        <v>2070.0765013274654</v>
      </c>
      <c r="AA291" s="3">
        <v>1890.8332874379441</v>
      </c>
      <c r="AG291" s="3">
        <v>1955.9016020714873</v>
      </c>
      <c r="AL291" s="3">
        <v>1922.0334122327399</v>
      </c>
      <c r="BA291"/>
      <c r="BB291"/>
      <c r="BC291"/>
      <c r="BD291"/>
      <c r="BE291"/>
      <c r="BF291"/>
      <c r="BG291"/>
    </row>
    <row r="292" spans="1:59" s="3" customFormat="1" x14ac:dyDescent="0.3">
      <c r="A292" s="5">
        <v>5</v>
      </c>
      <c r="B292" s="3" t="str">
        <f>LEFT(G292,1)</f>
        <v>G</v>
      </c>
      <c r="C292" s="3">
        <f>IF(E292=E291,C291+1,1)</f>
        <v>22</v>
      </c>
      <c r="D292" s="3">
        <f>IF(K292=K291,D291,C292)</f>
        <v>22</v>
      </c>
      <c r="E292" s="3">
        <f>10+VALUE(RIGHT(LEFT(G292,3),1))</f>
        <v>15</v>
      </c>
      <c r="F292" s="3" t="str">
        <f>RIGHT(G292,2) &amp; IF(A292&lt;2,"x","")</f>
        <v>PM</v>
      </c>
      <c r="G292" t="s">
        <v>678</v>
      </c>
      <c r="H292" t="s">
        <v>245</v>
      </c>
      <c r="I292" t="s">
        <v>679</v>
      </c>
      <c r="J292">
        <f>COUNT(N292:AZ292)-COUNT(R292,V292,Z292,AB292,AE292,AH292)</f>
        <v>6</v>
      </c>
      <c r="K292" s="3">
        <f>LOOKUP(1E+100,M292:CG292)</f>
        <v>1914.7385580086952</v>
      </c>
      <c r="L292" s="5"/>
      <c r="M292" s="3">
        <v>2000</v>
      </c>
      <c r="O292" s="3">
        <v>1921.6236305570294</v>
      </c>
      <c r="S292" s="3">
        <v>1903.938676679001</v>
      </c>
      <c r="U292" s="3">
        <v>1955.0287309520641</v>
      </c>
      <c r="W292" s="3">
        <v>1909.4374542938929</v>
      </c>
      <c r="AA292" s="3">
        <v>1965.2750891133655</v>
      </c>
      <c r="AL292" s="3">
        <v>1914.7385580086952</v>
      </c>
      <c r="BA292"/>
      <c r="BB292"/>
      <c r="BC292"/>
      <c r="BD292"/>
      <c r="BE292"/>
      <c r="BF292"/>
      <c r="BG292"/>
    </row>
    <row r="293" spans="1:59" s="3" customFormat="1" x14ac:dyDescent="0.3">
      <c r="A293" s="5">
        <v>5</v>
      </c>
      <c r="B293" s="3" t="str">
        <f>LEFT(G293,1)</f>
        <v>G</v>
      </c>
      <c r="C293" s="3">
        <f>IF(E293=E292,C292+1,1)</f>
        <v>23</v>
      </c>
      <c r="D293" s="3">
        <f>IF(K293=K292,D292,C293)</f>
        <v>23</v>
      </c>
      <c r="E293" s="3">
        <f>10+VALUE(RIGHT(LEFT(G293,3),1))</f>
        <v>15</v>
      </c>
      <c r="F293" s="3" t="str">
        <f>RIGHT(G293,2) &amp; IF(A293&lt;2,"x","")</f>
        <v>PM</v>
      </c>
      <c r="G293" t="s">
        <v>680</v>
      </c>
      <c r="H293" t="s">
        <v>124</v>
      </c>
      <c r="I293" t="s">
        <v>681</v>
      </c>
      <c r="J293">
        <f>COUNT(N293:AZ293)-COUNT(R293,V293,Z293,AB293,AE293,AH293)</f>
        <v>6</v>
      </c>
      <c r="K293" s="3">
        <f>LOOKUP(1E+100,M293:CG293)</f>
        <v>1882.2156259978331</v>
      </c>
      <c r="L293" s="5"/>
      <c r="M293" s="3">
        <v>2000</v>
      </c>
      <c r="O293" s="3">
        <v>1906.1621293130045</v>
      </c>
      <c r="U293" s="3">
        <v>1848.9348747442461</v>
      </c>
      <c r="W293" s="3">
        <v>1872.3425554546438</v>
      </c>
      <c r="AA293" s="3">
        <v>1945.1832717057273</v>
      </c>
      <c r="AG293" s="3">
        <v>1778.932557305425</v>
      </c>
      <c r="AL293" s="3">
        <v>1882.2156259978331</v>
      </c>
      <c r="BA293"/>
      <c r="BB293"/>
      <c r="BC293"/>
      <c r="BD293"/>
      <c r="BE293"/>
      <c r="BF293"/>
      <c r="BG293"/>
    </row>
    <row r="294" spans="1:59" s="3" customFormat="1" x14ac:dyDescent="0.3">
      <c r="A294" s="5">
        <v>2</v>
      </c>
      <c r="B294" s="3" t="str">
        <f>LEFT(G294,1)</f>
        <v>G</v>
      </c>
      <c r="C294" s="3">
        <f>IF(E294=E293,C293+1,1)</f>
        <v>24</v>
      </c>
      <c r="D294" s="3">
        <f>IF(K294=K293,D293,C294)</f>
        <v>24</v>
      </c>
      <c r="E294" s="3">
        <f>10+VALUE(RIGHT(LEFT(G294,3),1))</f>
        <v>15</v>
      </c>
      <c r="F294" s="3" t="str">
        <f>RIGHT(G294,2) &amp; IF(A294&lt;2,"x","")</f>
        <v>PM</v>
      </c>
      <c r="G294" t="s">
        <v>682</v>
      </c>
      <c r="H294" t="s">
        <v>230</v>
      </c>
      <c r="I294" t="s">
        <v>683</v>
      </c>
      <c r="J294">
        <f>COUNT(N294:AZ294)-COUNT(R294,V294,Z294,AB294,AE294,AH294)</f>
        <v>2</v>
      </c>
      <c r="K294" s="3">
        <f>LOOKUP(1E+100,M294:CG294)</f>
        <v>1845.8777071163497</v>
      </c>
      <c r="L294" s="5"/>
      <c r="M294" s="3">
        <v>2000</v>
      </c>
      <c r="S294" s="3">
        <v>1911.4030206041284</v>
      </c>
      <c r="AA294" s="3">
        <v>1845.8777071163497</v>
      </c>
      <c r="BA294"/>
      <c r="BB294"/>
      <c r="BC294"/>
      <c r="BD294"/>
      <c r="BE294"/>
      <c r="BF294"/>
      <c r="BG294"/>
    </row>
    <row r="295" spans="1:59" s="3" customFormat="1" x14ac:dyDescent="0.3">
      <c r="A295" s="5">
        <v>5</v>
      </c>
      <c r="B295" s="3" t="str">
        <f>LEFT(G295,1)</f>
        <v>G</v>
      </c>
      <c r="C295" s="3">
        <f>IF(E295=E294,C294+1,1)</f>
        <v>25</v>
      </c>
      <c r="D295" s="3">
        <f>IF(K295=K294,D294,C295)</f>
        <v>25</v>
      </c>
      <c r="E295" s="3">
        <f>10+VALUE(RIGHT(LEFT(G295,3),1))</f>
        <v>15</v>
      </c>
      <c r="F295" s="3" t="str">
        <f>RIGHT(G295,2) &amp; IF(A295&lt;2,"x","")</f>
        <v>PM</v>
      </c>
      <c r="G295" t="s">
        <v>684</v>
      </c>
      <c r="H295" t="s">
        <v>373</v>
      </c>
      <c r="I295" t="s">
        <v>685</v>
      </c>
      <c r="J295">
        <f>COUNT(N295:AZ295)-COUNT(R295,V295,Z295,AB295,AE295,AH295)</f>
        <v>6</v>
      </c>
      <c r="K295" s="3">
        <f>LOOKUP(1E+100,M295:CG295)</f>
        <v>1835.4125032750205</v>
      </c>
      <c r="L295" s="5"/>
      <c r="M295" s="3">
        <v>2040</v>
      </c>
      <c r="O295" s="3">
        <v>2052.1403488076103</v>
      </c>
      <c r="S295" s="3">
        <v>1973.5078786136621</v>
      </c>
      <c r="W295" s="3">
        <v>1951.9545176189124</v>
      </c>
      <c r="AA295" s="3">
        <v>1886.690587304244</v>
      </c>
      <c r="AG295" s="3">
        <v>1908.5765779365097</v>
      </c>
      <c r="AL295" s="3">
        <v>1835.4125032750205</v>
      </c>
      <c r="BA295"/>
      <c r="BB295"/>
      <c r="BC295"/>
      <c r="BD295"/>
      <c r="BE295"/>
      <c r="BF295"/>
      <c r="BG295"/>
    </row>
    <row r="296" spans="1:59" s="3" customFormat="1" x14ac:dyDescent="0.3">
      <c r="A296" s="6">
        <v>2</v>
      </c>
      <c r="B296" s="3" t="str">
        <f>LEFT(G296,1)</f>
        <v>G</v>
      </c>
      <c r="C296" s="3">
        <f>IF(E296=E295,C295+1,1)</f>
        <v>26</v>
      </c>
      <c r="D296" s="3">
        <f>IF(K296=K295,D295,C296)</f>
        <v>26</v>
      </c>
      <c r="E296" s="3">
        <f>10+VALUE(RIGHT(LEFT(G296,3),1))</f>
        <v>15</v>
      </c>
      <c r="F296" s="3" t="str">
        <f>RIGHT(G296,2) &amp; IF(A296&lt;2,"x","")</f>
        <v>PM</v>
      </c>
      <c r="G296" t="s">
        <v>686</v>
      </c>
      <c r="H296" t="s">
        <v>185</v>
      </c>
      <c r="I296" t="s">
        <v>687</v>
      </c>
      <c r="J296">
        <f>COUNT(N296:AZ296)-COUNT(R296,V296,Z296,AB296,AE296,AH296)</f>
        <v>6</v>
      </c>
      <c r="K296" s="3">
        <f>LOOKUP(1E+100,M296:CG296)</f>
        <v>1834.5218812198164</v>
      </c>
      <c r="L296" s="5"/>
      <c r="M296" s="3">
        <v>2080</v>
      </c>
      <c r="S296" s="3">
        <v>1969.022599617183</v>
      </c>
      <c r="U296" s="3">
        <v>1902.8594459668452</v>
      </c>
      <c r="AA296" s="3">
        <v>1802.9664384215878</v>
      </c>
      <c r="AG296" s="3">
        <v>1810.0992883427243</v>
      </c>
      <c r="AK296" s="3">
        <v>1794.1816945509693</v>
      </c>
      <c r="AL296" s="3">
        <v>1834.5218812198164</v>
      </c>
      <c r="BA296"/>
      <c r="BB296"/>
      <c r="BC296"/>
      <c r="BD296"/>
      <c r="BE296"/>
      <c r="BF296"/>
      <c r="BG296"/>
    </row>
    <row r="297" spans="1:59" s="3" customFormat="1" x14ac:dyDescent="0.3">
      <c r="A297" s="5">
        <v>5</v>
      </c>
      <c r="B297" s="3" t="str">
        <f>LEFT(G297,1)</f>
        <v>G</v>
      </c>
      <c r="C297" s="3">
        <f>IF(E297=E296,C296+1,1)</f>
        <v>27</v>
      </c>
      <c r="D297" s="3">
        <f>IF(K297=K296,D296,C297)</f>
        <v>27</v>
      </c>
      <c r="E297" s="3">
        <f>10+VALUE(RIGHT(LEFT(G297,3),1))</f>
        <v>15</v>
      </c>
      <c r="F297" s="3" t="str">
        <f>RIGHT(G297,2) &amp; IF(A297&lt;2,"x","")</f>
        <v>PM</v>
      </c>
      <c r="G297" t="s">
        <v>688</v>
      </c>
      <c r="H297" t="s">
        <v>99</v>
      </c>
      <c r="I297" t="s">
        <v>689</v>
      </c>
      <c r="J297">
        <f>COUNT(N297:AZ297)-COUNT(R297,V297,Z297,AB297,AE297,AH297)</f>
        <v>7</v>
      </c>
      <c r="K297" s="3">
        <f>LOOKUP(1E+100,M297:CG297)</f>
        <v>1793.6860735814207</v>
      </c>
      <c r="L297" s="5"/>
      <c r="M297" s="3">
        <v>2000</v>
      </c>
      <c r="O297" s="3">
        <v>1878.270570480639</v>
      </c>
      <c r="S297" s="3">
        <v>1861.8817211398652</v>
      </c>
      <c r="W297" s="3">
        <v>1798.69781294061</v>
      </c>
      <c r="AA297" s="3">
        <v>1670.0941294508029</v>
      </c>
      <c r="AG297" s="3">
        <v>1858.3400891066763</v>
      </c>
      <c r="AJ297" s="3">
        <v>1845.3517742659076</v>
      </c>
      <c r="AL297" s="3">
        <v>1793.6860735814207</v>
      </c>
      <c r="BA297"/>
      <c r="BB297"/>
      <c r="BC297"/>
      <c r="BD297"/>
      <c r="BE297"/>
      <c r="BF297"/>
      <c r="BG297"/>
    </row>
    <row r="298" spans="1:59" s="3" customFormat="1" x14ac:dyDescent="0.3">
      <c r="A298" s="5">
        <v>5</v>
      </c>
      <c r="B298" s="3" t="str">
        <f>LEFT(G298,1)</f>
        <v>G</v>
      </c>
      <c r="C298" s="3">
        <f>IF(E298=E297,C297+1,1)</f>
        <v>28</v>
      </c>
      <c r="D298" s="3">
        <f>IF(K298=K297,D297,C298)</f>
        <v>28</v>
      </c>
      <c r="E298" s="3">
        <f>10+VALUE(RIGHT(LEFT(G298,3),1))</f>
        <v>15</v>
      </c>
      <c r="F298" s="3" t="str">
        <f>RIGHT(G298,2) &amp; IF(A298&lt;2,"x","")</f>
        <v>PM</v>
      </c>
      <c r="G298" t="s">
        <v>690</v>
      </c>
      <c r="H298" t="s">
        <v>185</v>
      </c>
      <c r="I298" t="s">
        <v>691</v>
      </c>
      <c r="J298">
        <f>COUNT(N298:AZ298)-COUNT(R298,V298,Z298,AB298,AE298,AH298)</f>
        <v>6</v>
      </c>
      <c r="K298" s="3">
        <f>LOOKUP(1E+100,M298:CG298)</f>
        <v>1789.6092242571165</v>
      </c>
      <c r="L298" s="5"/>
      <c r="M298" s="3">
        <v>2080</v>
      </c>
      <c r="S298" s="3">
        <v>1988.8949319247997</v>
      </c>
      <c r="U298" s="3">
        <v>1944.7482991893596</v>
      </c>
      <c r="AA298" s="3">
        <v>1847.5345086346822</v>
      </c>
      <c r="AG298" s="3">
        <v>1817.0230285279667</v>
      </c>
      <c r="AK298" s="3">
        <v>1794.4051576814479</v>
      </c>
      <c r="AL298" s="3">
        <v>1789.6092242571165</v>
      </c>
      <c r="BA298"/>
      <c r="BB298"/>
      <c r="BC298"/>
      <c r="BD298"/>
      <c r="BE298"/>
      <c r="BF298"/>
      <c r="BG298"/>
    </row>
    <row r="299" spans="1:59" s="3" customFormat="1" x14ac:dyDescent="0.3">
      <c r="A299" s="5" t="s">
        <v>2</v>
      </c>
      <c r="B299" s="3" t="str">
        <f>LEFT(G299,1)</f>
        <v>G</v>
      </c>
      <c r="C299" s="3">
        <f>IF(E299=E298,C298+1,1)</f>
        <v>29</v>
      </c>
      <c r="D299" s="3">
        <f>IF(K299=K298,D298,C299)</f>
        <v>29</v>
      </c>
      <c r="E299" s="3">
        <f>10+VALUE(RIGHT(LEFT(G299,3),1))</f>
        <v>15</v>
      </c>
      <c r="F299" s="3" t="str">
        <f>RIGHT(G299,2) &amp; IF(A299&lt;2,"x","")</f>
        <v>PM</v>
      </c>
      <c r="G299" t="s">
        <v>692</v>
      </c>
      <c r="H299" t="s">
        <v>162</v>
      </c>
      <c r="I299" t="s">
        <v>693</v>
      </c>
      <c r="J299">
        <f>COUNT(N299:AZ299)-COUNT(R299,V299,Z299,AB299,AE299,AH299)</f>
        <v>2</v>
      </c>
      <c r="K299" s="3">
        <f>LOOKUP(1E+100,M299:CG299)</f>
        <v>1781.3865969335955</v>
      </c>
      <c r="L299" s="5"/>
      <c r="M299" s="3">
        <v>2000</v>
      </c>
      <c r="AG299" s="3">
        <v>1821.0992818765485</v>
      </c>
      <c r="AL299" s="3">
        <v>1781.3865969335955</v>
      </c>
      <c r="BA299"/>
      <c r="BB299"/>
      <c r="BC299"/>
      <c r="BD299"/>
      <c r="BE299"/>
      <c r="BF299"/>
      <c r="BG299"/>
    </row>
    <row r="300" spans="1:59" s="3" customFormat="1" x14ac:dyDescent="0.3">
      <c r="A300" s="5">
        <v>2</v>
      </c>
      <c r="B300" s="3" t="str">
        <f>LEFT(G300,1)</f>
        <v>G</v>
      </c>
      <c r="C300" s="3">
        <f>IF(E300=E299,C299+1,1)</f>
        <v>30</v>
      </c>
      <c r="D300" s="3">
        <f>IF(K300=K299,D299,C300)</f>
        <v>30</v>
      </c>
      <c r="E300" s="3">
        <f>10+VALUE(RIGHT(LEFT(G300,3),1))</f>
        <v>15</v>
      </c>
      <c r="F300" s="3" t="str">
        <f>RIGHT(G300,2) &amp; IF(A300&lt;2,"x","")</f>
        <v>PM</v>
      </c>
      <c r="G300" t="s">
        <v>694</v>
      </c>
      <c r="H300" t="s">
        <v>373</v>
      </c>
      <c r="I300" t="s">
        <v>695</v>
      </c>
      <c r="J300">
        <f>COUNT(N300:AZ300)-COUNT(R300,V300,Z300,AB300,AE300,AH300)</f>
        <v>6</v>
      </c>
      <c r="K300" s="3">
        <f>LOOKUP(1E+100,M300:CG300)</f>
        <v>1769.4047274996326</v>
      </c>
      <c r="L300" s="5"/>
      <c r="M300" s="7">
        <v>2000</v>
      </c>
      <c r="O300" s="3">
        <v>1928.4670705467527</v>
      </c>
      <c r="S300" s="3">
        <v>1909.7694125895487</v>
      </c>
      <c r="W300" s="3">
        <v>1853.6850648165571</v>
      </c>
      <c r="AA300" s="3">
        <v>1802.0011283890428</v>
      </c>
      <c r="AG300" s="3">
        <v>1847.9752436941637</v>
      </c>
      <c r="AL300" s="3">
        <v>1769.4047274996326</v>
      </c>
      <c r="BA300"/>
      <c r="BB300"/>
      <c r="BC300"/>
      <c r="BD300"/>
      <c r="BE300"/>
      <c r="BF300"/>
      <c r="BG300"/>
    </row>
    <row r="301" spans="1:59" s="3" customFormat="1" x14ac:dyDescent="0.3">
      <c r="A301" s="5">
        <v>4</v>
      </c>
      <c r="B301" s="3" t="str">
        <f>LEFT(G301,1)</f>
        <v>G</v>
      </c>
      <c r="C301" s="3">
        <f>IF(E301=E300,C300+1,1)</f>
        <v>31</v>
      </c>
      <c r="D301" s="3">
        <f>IF(K301=K300,D300,C301)</f>
        <v>31</v>
      </c>
      <c r="E301" s="3">
        <f>10+VALUE(RIGHT(LEFT(G301,3),1))</f>
        <v>15</v>
      </c>
      <c r="F301" s="3" t="str">
        <f>RIGHT(G301,2) &amp; IF(A301&lt;2,"x","")</f>
        <v>PM</v>
      </c>
      <c r="G301" t="s">
        <v>696</v>
      </c>
      <c r="H301" t="s">
        <v>74</v>
      </c>
      <c r="I301" t="s">
        <v>697</v>
      </c>
      <c r="J301">
        <f>COUNT(N301:AZ301)-COUNT(R301,V301,Z301,AB301,AE301,AH301)</f>
        <v>5</v>
      </c>
      <c r="K301" s="3">
        <f>LOOKUP(1E+100,M301:CG301)</f>
        <v>1767.7267936122084</v>
      </c>
      <c r="L301" s="5"/>
      <c r="M301" s="3">
        <v>2000</v>
      </c>
      <c r="O301" s="3">
        <v>1915.0484295246843</v>
      </c>
      <c r="S301" s="3">
        <v>1880.8567116929532</v>
      </c>
      <c r="W301" s="3">
        <v>1823.2558289560059</v>
      </c>
      <c r="AG301" s="3">
        <v>1751.5234934171576</v>
      </c>
      <c r="AL301" s="3">
        <v>1767.7267936122084</v>
      </c>
      <c r="BA301"/>
      <c r="BB301"/>
      <c r="BC301"/>
      <c r="BD301"/>
      <c r="BE301"/>
      <c r="BF301"/>
      <c r="BG301"/>
    </row>
    <row r="302" spans="1:59" s="3" customFormat="1" x14ac:dyDescent="0.3">
      <c r="A302" s="5">
        <v>5</v>
      </c>
      <c r="B302" s="3" t="str">
        <f>LEFT(G302,1)</f>
        <v>G</v>
      </c>
      <c r="C302" s="3">
        <f>IF(E302=E301,C301+1,1)</f>
        <v>32</v>
      </c>
      <c r="D302" s="3">
        <f>IF(K302=K301,D301,C302)</f>
        <v>32</v>
      </c>
      <c r="E302" s="3">
        <f>10+VALUE(RIGHT(LEFT(G302,3),1))</f>
        <v>15</v>
      </c>
      <c r="F302" s="3" t="str">
        <f>RIGHT(G302,2) &amp; IF(A302&lt;2,"x","")</f>
        <v>PM</v>
      </c>
      <c r="G302" t="s">
        <v>698</v>
      </c>
      <c r="H302" t="s">
        <v>300</v>
      </c>
      <c r="I302" t="s">
        <v>699</v>
      </c>
      <c r="J302">
        <f>COUNT(N302:AZ302)-COUNT(R302,V302,Z302,AB302,AE302,AH302)</f>
        <v>6</v>
      </c>
      <c r="K302" s="3">
        <f>LOOKUP(1E+100,M302:CG302)</f>
        <v>1740.0550345266797</v>
      </c>
      <c r="L302" s="5"/>
      <c r="M302" s="3">
        <v>2000</v>
      </c>
      <c r="O302" s="3">
        <v>1894.1476646908609</v>
      </c>
      <c r="S302" s="3">
        <v>1829.6727321450269</v>
      </c>
      <c r="W302" s="3">
        <v>1801.9580762643625</v>
      </c>
      <c r="AA302" s="3">
        <v>1761.1619408397107</v>
      </c>
      <c r="AG302" s="3">
        <v>1827.8090660320117</v>
      </c>
      <c r="AL302" s="3">
        <v>1740.0550345266797</v>
      </c>
      <c r="BA302"/>
      <c r="BB302"/>
      <c r="BC302"/>
      <c r="BD302"/>
      <c r="BE302"/>
      <c r="BF302"/>
      <c r="BG302"/>
    </row>
    <row r="303" spans="1:59" s="3" customFormat="1" x14ac:dyDescent="0.3">
      <c r="A303" s="5">
        <v>2</v>
      </c>
      <c r="B303" s="3" t="str">
        <f>LEFT(G303,1)</f>
        <v>g</v>
      </c>
      <c r="C303" s="3">
        <f>IF(E303=E302,C302+1,1)</f>
        <v>33</v>
      </c>
      <c r="D303" s="3">
        <f>IF(K303=K302,D302,C303)</f>
        <v>33</v>
      </c>
      <c r="E303" s="3">
        <f>10+VALUE(RIGHT(LEFT(G303,3),1))</f>
        <v>15</v>
      </c>
      <c r="F303" s="3" t="str">
        <f>RIGHT(G303,2) &amp; IF(A303&lt;2,"x","")</f>
        <v>PM</v>
      </c>
      <c r="G303" t="s">
        <v>700</v>
      </c>
      <c r="H303">
        <v>843</v>
      </c>
      <c r="I303" t="s">
        <v>701</v>
      </c>
      <c r="J303">
        <f>COUNT(N303:AZ303)-COUNT(R303,V303,Z303,AB303,AE303,AH303)</f>
        <v>2</v>
      </c>
      <c r="K303" s="3">
        <f>LOOKUP(1E+100,M303:CG303)</f>
        <v>1659.3261115744658</v>
      </c>
      <c r="L303" s="5"/>
      <c r="M303" s="7">
        <v>2000</v>
      </c>
      <c r="AA303" s="3">
        <v>1798.0708905233262</v>
      </c>
      <c r="AG303" s="3">
        <v>1659.3261115744658</v>
      </c>
      <c r="BA303"/>
      <c r="BB303"/>
      <c r="BC303"/>
      <c r="BD303"/>
      <c r="BE303"/>
      <c r="BF303"/>
      <c r="BG303"/>
    </row>
    <row r="304" spans="1:59" s="3" customFormat="1" x14ac:dyDescent="0.3">
      <c r="A304" s="5">
        <v>3</v>
      </c>
      <c r="B304" s="3" t="str">
        <f>LEFT(G304,1)</f>
        <v>G</v>
      </c>
      <c r="C304" s="3">
        <f>IF(E304=E303,C303+1,1)</f>
        <v>34</v>
      </c>
      <c r="D304" s="3">
        <f>IF(K304=K303,D303,C304)</f>
        <v>34</v>
      </c>
      <c r="E304" s="3">
        <f>10+VALUE(RIGHT(LEFT(G304,3),1))</f>
        <v>15</v>
      </c>
      <c r="F304" s="3" t="str">
        <f>RIGHT(G304,2) &amp; IF(A304&lt;2,"x","")</f>
        <v>PM</v>
      </c>
      <c r="G304" t="s">
        <v>702</v>
      </c>
      <c r="H304" t="s">
        <v>226</v>
      </c>
      <c r="I304" t="s">
        <v>703</v>
      </c>
      <c r="J304">
        <f>COUNT(N304:AZ304)-COUNT(R304,V304,Z304,AB304,AE304,AH304)</f>
        <v>5</v>
      </c>
      <c r="K304" s="3">
        <f>LOOKUP(1E+100,M304:CG304)</f>
        <v>1618.1379502936743</v>
      </c>
      <c r="L304" s="5"/>
      <c r="M304" s="3">
        <v>2000</v>
      </c>
      <c r="S304" s="3">
        <v>1888.6402760736833</v>
      </c>
      <c r="U304" s="3">
        <v>1816.4768425645552</v>
      </c>
      <c r="Y304" s="3">
        <v>1769.3915911123365</v>
      </c>
      <c r="AG304" s="3">
        <v>1636.9904943176141</v>
      </c>
      <c r="AL304" s="3">
        <v>1618.1379502936743</v>
      </c>
      <c r="BA304"/>
      <c r="BB304"/>
      <c r="BC304"/>
      <c r="BD304"/>
      <c r="BE304"/>
      <c r="BF304"/>
      <c r="BG304"/>
    </row>
    <row r="305" spans="1:59" s="3" customFormat="1" x14ac:dyDescent="0.3">
      <c r="A305" s="5">
        <v>4</v>
      </c>
      <c r="B305" s="3" t="str">
        <f>LEFT(G305,1)</f>
        <v>G</v>
      </c>
      <c r="C305" s="3">
        <f>IF(E305=E304,C304+1,1)</f>
        <v>1</v>
      </c>
      <c r="D305" s="3">
        <f>IF(K305=K304,D304,C305)</f>
        <v>1</v>
      </c>
      <c r="E305" s="3">
        <f>10+VALUE(RIGHT(LEFT(G305,3),1))</f>
        <v>16</v>
      </c>
      <c r="F305" s="3" t="str">
        <f>RIGHT(G305,2) &amp; IF(A305&lt;2,"x","")</f>
        <v>PM</v>
      </c>
      <c r="G305" t="s">
        <v>704</v>
      </c>
      <c r="H305" t="s">
        <v>182</v>
      </c>
      <c r="I305" t="s">
        <v>705</v>
      </c>
      <c r="J305">
        <f>COUNT(N305:AZ305)-COUNT(R305,V305,Z305,AB305,AE305,AH305)</f>
        <v>5</v>
      </c>
      <c r="K305" s="3">
        <f>LOOKUP(1E+100,M305:CG305)</f>
        <v>2876.4530666524906</v>
      </c>
      <c r="L305" s="5"/>
      <c r="M305" s="3">
        <v>2600</v>
      </c>
      <c r="N305" s="3">
        <v>2714.8916389888459</v>
      </c>
      <c r="U305" s="3">
        <v>2756.3146059020423</v>
      </c>
      <c r="Y305" s="3">
        <v>2798.9680879998969</v>
      </c>
      <c r="AK305" s="3">
        <v>2832.0475173916357</v>
      </c>
      <c r="AL305" s="3">
        <v>2876.4530666524906</v>
      </c>
      <c r="BA305"/>
      <c r="BB305"/>
      <c r="BC305"/>
      <c r="BD305"/>
      <c r="BE305"/>
      <c r="BF305"/>
      <c r="BG305"/>
    </row>
    <row r="306" spans="1:59" s="3" customFormat="1" x14ac:dyDescent="0.3">
      <c r="A306" s="5" t="s">
        <v>2</v>
      </c>
      <c r="B306" s="3" t="str">
        <f>LEFT(G306,1)</f>
        <v>G</v>
      </c>
      <c r="C306" s="3">
        <f>IF(E306=E305,C305+1,1)</f>
        <v>2</v>
      </c>
      <c r="D306" s="3">
        <f>IF(K306=K305,D305,C306)</f>
        <v>2</v>
      </c>
      <c r="E306" s="3">
        <f>10+VALUE(RIGHT(LEFT(G306,3),1))</f>
        <v>16</v>
      </c>
      <c r="F306" s="3" t="str">
        <f>RIGHT(G306,2) &amp; IF(A306&lt;2,"x","")</f>
        <v>PM</v>
      </c>
      <c r="G306" t="s">
        <v>706</v>
      </c>
      <c r="H306" t="s">
        <v>44</v>
      </c>
      <c r="I306" t="s">
        <v>707</v>
      </c>
      <c r="J306">
        <f>COUNT(N306:AZ306)-COUNT(R306,V306,Z306,AB306,AE306,AH306)</f>
        <v>2</v>
      </c>
      <c r="K306" s="3">
        <f>LOOKUP(1E+100,M306:CG306)</f>
        <v>2841.1473929774165</v>
      </c>
      <c r="L306" s="5"/>
      <c r="M306" s="3">
        <v>2600</v>
      </c>
      <c r="Q306" s="3">
        <v>2718.4209909714587</v>
      </c>
      <c r="AL306" s="3">
        <v>2841.1473929774165</v>
      </c>
      <c r="BA306"/>
      <c r="BB306"/>
      <c r="BC306"/>
      <c r="BD306"/>
      <c r="BE306"/>
      <c r="BF306"/>
      <c r="BG306"/>
    </row>
    <row r="307" spans="1:59" s="3" customFormat="1" x14ac:dyDescent="0.3">
      <c r="A307" s="5">
        <v>1</v>
      </c>
      <c r="B307" s="3" t="str">
        <f>LEFT(G307,1)</f>
        <v>G</v>
      </c>
      <c r="C307" s="3">
        <f>IF(E307=E306,C306+1,1)</f>
        <v>3</v>
      </c>
      <c r="D307" s="3">
        <f>IF(K307=K306,D306,C307)</f>
        <v>3</v>
      </c>
      <c r="E307" s="3">
        <f>10+VALUE(RIGHT(LEFT(G307,3),1))</f>
        <v>16</v>
      </c>
      <c r="F307" s="3" t="s">
        <v>554</v>
      </c>
      <c r="G307" t="s">
        <v>708</v>
      </c>
      <c r="H307" t="s">
        <v>110</v>
      </c>
      <c r="I307" t="s">
        <v>709</v>
      </c>
      <c r="J307">
        <f>COUNT(N307:AZ307)-COUNT(R307,V307,Z307,AB307,AE307,AH307)</f>
        <v>2</v>
      </c>
      <c r="K307" s="3">
        <f>LOOKUP(1E+100,M307:CG307)</f>
        <v>2800.3253365301216</v>
      </c>
      <c r="L307" s="5"/>
      <c r="M307" s="3">
        <v>2600</v>
      </c>
      <c r="N307" s="3">
        <v>2681.6823793420285</v>
      </c>
      <c r="R307" s="3">
        <v>2697.1659509187421</v>
      </c>
      <c r="V307" s="3">
        <v>2721.4820326264285</v>
      </c>
      <c r="AL307" s="3">
        <v>2800.3253365301216</v>
      </c>
      <c r="BA307"/>
      <c r="BB307"/>
      <c r="BC307"/>
      <c r="BD307"/>
      <c r="BE307"/>
      <c r="BF307"/>
      <c r="BG307"/>
    </row>
    <row r="308" spans="1:59" s="3" customFormat="1" x14ac:dyDescent="0.3">
      <c r="A308" s="5">
        <v>2</v>
      </c>
      <c r="B308" s="3" t="str">
        <f>LEFT(G308,1)</f>
        <v>G</v>
      </c>
      <c r="C308" s="3">
        <f>IF(E308=E307,C307+1,1)</f>
        <v>4</v>
      </c>
      <c r="D308" s="3">
        <f>IF(K308=K307,D307,C308)</f>
        <v>4</v>
      </c>
      <c r="E308" s="3">
        <f>10+VALUE(RIGHT(LEFT(G308,3),1))</f>
        <v>16</v>
      </c>
      <c r="F308" s="3" t="str">
        <f>RIGHT(G308,2) &amp; IF(A308&lt;2,"x","")</f>
        <v>PM</v>
      </c>
      <c r="G308" t="s">
        <v>710</v>
      </c>
      <c r="H308" t="s">
        <v>74</v>
      </c>
      <c r="I308" t="s">
        <v>711</v>
      </c>
      <c r="J308">
        <f>COUNT(N308:AZ308)-COUNT(R308,V308,Z308,AB308,AE308,AH308)</f>
        <v>3</v>
      </c>
      <c r="K308" s="3">
        <f>LOOKUP(1E+100,M308:CG308)</f>
        <v>2778.3259380054701</v>
      </c>
      <c r="L308" s="5"/>
      <c r="M308" s="3">
        <v>2600</v>
      </c>
      <c r="N308" s="3">
        <v>2617.7794761090354</v>
      </c>
      <c r="Q308" s="3">
        <v>2691.6352875699954</v>
      </c>
      <c r="Z308" s="3">
        <v>2725.2806530653324</v>
      </c>
      <c r="AL308" s="3">
        <v>2778.3259380054701</v>
      </c>
      <c r="BA308"/>
      <c r="BB308"/>
      <c r="BC308"/>
      <c r="BD308"/>
      <c r="BE308"/>
      <c r="BF308"/>
      <c r="BG308"/>
    </row>
    <row r="309" spans="1:59" s="3" customFormat="1" x14ac:dyDescent="0.3">
      <c r="A309" s="5">
        <v>2</v>
      </c>
      <c r="B309" s="3" t="str">
        <f>LEFT(G309,1)</f>
        <v>G</v>
      </c>
      <c r="C309" s="3">
        <f>IF(E309=E308,C308+1,1)</f>
        <v>5</v>
      </c>
      <c r="D309" s="3">
        <f>IF(K309=K308,D308,C309)</f>
        <v>5</v>
      </c>
      <c r="E309" s="3">
        <f>10+VALUE(RIGHT(LEFT(G309,3),1))</f>
        <v>16</v>
      </c>
      <c r="F309" s="3" t="str">
        <f>RIGHT(G309,2) &amp; IF(A309&lt;2,"x","")</f>
        <v>PM</v>
      </c>
      <c r="G309" t="s">
        <v>712</v>
      </c>
      <c r="H309" t="s">
        <v>86</v>
      </c>
      <c r="I309" t="s">
        <v>713</v>
      </c>
      <c r="J309">
        <f>COUNT(N309:AZ309)-COUNT(R309,V309,Z309,AB309,AE309,AH309)</f>
        <v>3</v>
      </c>
      <c r="K309" s="3">
        <f>LOOKUP(1E+100,M309:CG309)</f>
        <v>2766.8320196261743</v>
      </c>
      <c r="L309" s="5"/>
      <c r="M309" s="3">
        <v>2600</v>
      </c>
      <c r="N309" s="3">
        <v>2653.1593734691087</v>
      </c>
      <c r="Q309" s="3">
        <v>2702.1267513750404</v>
      </c>
      <c r="AL309" s="3">
        <v>2766.8320196261743</v>
      </c>
      <c r="BA309"/>
      <c r="BB309"/>
      <c r="BC309"/>
      <c r="BD309"/>
      <c r="BE309"/>
      <c r="BF309"/>
      <c r="BG309"/>
    </row>
    <row r="310" spans="1:59" s="3" customFormat="1" x14ac:dyDescent="0.3">
      <c r="A310" s="5">
        <v>2</v>
      </c>
      <c r="B310" s="3" t="str">
        <f>LEFT(G310,1)</f>
        <v>G</v>
      </c>
      <c r="C310" s="3">
        <f>IF(E310=E309,C309+1,1)</f>
        <v>6</v>
      </c>
      <c r="D310" s="3">
        <f>IF(K310=K309,D309,C310)</f>
        <v>6</v>
      </c>
      <c r="E310" s="3">
        <f>10+VALUE(RIGHT(LEFT(G310,3),1))</f>
        <v>16</v>
      </c>
      <c r="F310" s="3" t="str">
        <f>RIGHT(G310,2) &amp; IF(A310&lt;2,"x","")</f>
        <v>PM</v>
      </c>
      <c r="G310" t="s">
        <v>714</v>
      </c>
      <c r="H310" t="s">
        <v>124</v>
      </c>
      <c r="I310" t="s">
        <v>715</v>
      </c>
      <c r="J310">
        <f>COUNT(N310:AZ310)-COUNT(R310,V310,Z310,AB310,AE310,AH310)</f>
        <v>3</v>
      </c>
      <c r="K310" s="3">
        <f>LOOKUP(1E+100,M310:CG310)</f>
        <v>2763.5084568606353</v>
      </c>
      <c r="L310" s="5"/>
      <c r="M310" s="3">
        <v>2600</v>
      </c>
      <c r="N310" s="3">
        <v>2670.4643819323405</v>
      </c>
      <c r="R310" s="3">
        <v>2654.980810355627</v>
      </c>
      <c r="AC310" s="3">
        <v>2726.7063584040679</v>
      </c>
      <c r="AL310" s="3">
        <v>2763.5084568606353</v>
      </c>
      <c r="BA310"/>
      <c r="BB310"/>
      <c r="BC310"/>
      <c r="BD310"/>
      <c r="BE310"/>
      <c r="BF310"/>
      <c r="BG310"/>
    </row>
    <row r="311" spans="1:59" s="3" customFormat="1" x14ac:dyDescent="0.3">
      <c r="A311" s="5" t="s">
        <v>2</v>
      </c>
      <c r="B311" s="3" t="str">
        <f>LEFT(G311,1)</f>
        <v>G</v>
      </c>
      <c r="C311" s="3">
        <f>IF(E311=E310,C310+1,1)</f>
        <v>7</v>
      </c>
      <c r="D311" s="3">
        <f>IF(K311=K310,D310,C311)</f>
        <v>7</v>
      </c>
      <c r="E311" s="3">
        <f>10+VALUE(RIGHT(LEFT(G311,3),1))</f>
        <v>16</v>
      </c>
      <c r="F311" s="3" t="str">
        <f>RIGHT(G311,2) &amp; IF(A311&lt;2,"x","")</f>
        <v>PM</v>
      </c>
      <c r="G311" t="s">
        <v>716</v>
      </c>
      <c r="H311" t="s">
        <v>69</v>
      </c>
      <c r="I311" t="s">
        <v>717</v>
      </c>
      <c r="J311">
        <f>COUNT(N311:AZ311)-COUNT(R311,V311,Z311,AB311,AE311,AH311)</f>
        <v>2</v>
      </c>
      <c r="K311" s="3">
        <f>LOOKUP(1E+100,M311:CG311)</f>
        <v>2761.9731324438289</v>
      </c>
      <c r="L311" s="5"/>
      <c r="M311" s="3">
        <v>2600</v>
      </c>
      <c r="AC311" s="3">
        <v>2699.8437747765329</v>
      </c>
      <c r="AL311" s="3">
        <v>2761.9731324438289</v>
      </c>
      <c r="BA311"/>
      <c r="BB311"/>
      <c r="BC311"/>
      <c r="BD311"/>
      <c r="BE311"/>
      <c r="BF311"/>
      <c r="BG311"/>
    </row>
    <row r="312" spans="1:59" s="3" customFormat="1" x14ac:dyDescent="0.3">
      <c r="A312" s="5">
        <v>3</v>
      </c>
      <c r="B312" s="3" t="str">
        <f>LEFT(G312,1)</f>
        <v>G</v>
      </c>
      <c r="C312" s="3">
        <f>IF(E312=E311,C311+1,1)</f>
        <v>8</v>
      </c>
      <c r="D312" s="3">
        <f>IF(K312=K311,D311,C312)</f>
        <v>8</v>
      </c>
      <c r="E312" s="3">
        <f>10+VALUE(RIGHT(LEFT(G312,3),1))</f>
        <v>16</v>
      </c>
      <c r="F312" s="3" t="str">
        <f>RIGHT(G312,2) &amp; IF(A312&lt;2,"x","")</f>
        <v>PM</v>
      </c>
      <c r="G312" t="s">
        <v>718</v>
      </c>
      <c r="H312" t="s">
        <v>124</v>
      </c>
      <c r="I312" t="s">
        <v>719</v>
      </c>
      <c r="J312">
        <f>COUNT(N312:AZ312)-COUNT(R312,V312,Z312,AB312,AE312,AH312)</f>
        <v>4</v>
      </c>
      <c r="K312" s="3">
        <f>LOOKUP(1E+100,M312:CG312)</f>
        <v>2723.839364462332</v>
      </c>
      <c r="L312" s="5"/>
      <c r="M312" s="3">
        <v>2600</v>
      </c>
      <c r="N312" s="3">
        <v>2629.804043401904</v>
      </c>
      <c r="Q312" s="3">
        <v>2679.3708181440843</v>
      </c>
      <c r="AC312" s="3">
        <v>2706.4113663792759</v>
      </c>
      <c r="AL312" s="3">
        <v>2723.839364462332</v>
      </c>
      <c r="BA312"/>
      <c r="BB312"/>
      <c r="BC312"/>
      <c r="BD312"/>
      <c r="BE312"/>
      <c r="BF312"/>
      <c r="BG312"/>
    </row>
    <row r="313" spans="1:59" s="3" customFormat="1" x14ac:dyDescent="0.3">
      <c r="A313" s="5" t="s">
        <v>2</v>
      </c>
      <c r="B313" s="3" t="str">
        <f>LEFT(G313,1)</f>
        <v>G</v>
      </c>
      <c r="C313" s="3">
        <f>IF(E313=E312,C312+1,1)</f>
        <v>9</v>
      </c>
      <c r="D313" s="3">
        <f>IF(K313=K312,D312,C313)</f>
        <v>9</v>
      </c>
      <c r="E313" s="3">
        <f>10+VALUE(RIGHT(LEFT(G313,3),1))</f>
        <v>16</v>
      </c>
      <c r="F313" s="3" t="str">
        <f>RIGHT(G313,2) &amp; IF(A313&lt;2,"x","")</f>
        <v>PM</v>
      </c>
      <c r="G313" t="s">
        <v>720</v>
      </c>
      <c r="H313" t="s">
        <v>139</v>
      </c>
      <c r="I313" t="s">
        <v>721</v>
      </c>
      <c r="J313">
        <f>COUNT(N313:AZ313)-COUNT(R313,V313,Z313,AB313,AE313,AH313)</f>
        <v>2</v>
      </c>
      <c r="K313" s="3">
        <f>LOOKUP(1E+100,M313:CG313)</f>
        <v>2709.6659545767398</v>
      </c>
      <c r="L313" s="5"/>
      <c r="M313" s="3">
        <v>2600</v>
      </c>
      <c r="AC313" s="3">
        <v>2680.6221271048666</v>
      </c>
      <c r="AL313" s="3">
        <v>2709.6659545767398</v>
      </c>
      <c r="BA313"/>
      <c r="BB313"/>
      <c r="BC313"/>
      <c r="BD313"/>
      <c r="BE313"/>
      <c r="BF313"/>
      <c r="BG313"/>
    </row>
    <row r="314" spans="1:59" s="3" customFormat="1" x14ac:dyDescent="0.3">
      <c r="A314" s="5">
        <v>5</v>
      </c>
      <c r="B314" s="3" t="str">
        <f>LEFT(G314,1)</f>
        <v>G</v>
      </c>
      <c r="C314" s="3">
        <f>IF(E314=E313,C313+1,1)</f>
        <v>10</v>
      </c>
      <c r="D314" s="3">
        <f>IF(K314=K313,D313,C314)</f>
        <v>10</v>
      </c>
      <c r="E314" s="3">
        <f>10+VALUE(RIGHT(LEFT(G314,3),1))</f>
        <v>16</v>
      </c>
      <c r="F314" s="3" t="str">
        <f>RIGHT(G314,2) &amp; IF(A314&lt;2,"x","")</f>
        <v>PM</v>
      </c>
      <c r="G314" t="s">
        <v>722</v>
      </c>
      <c r="H314" t="s">
        <v>222</v>
      </c>
      <c r="I314" t="s">
        <v>723</v>
      </c>
      <c r="J314">
        <f>COUNT(N314:AZ314)-COUNT(R314,V314,Z314,AB314,AE314,AH314)</f>
        <v>6</v>
      </c>
      <c r="K314" s="3">
        <f>LOOKUP(1E+100,M314:CG314)</f>
        <v>2692.601087176316</v>
      </c>
      <c r="L314" s="5"/>
      <c r="M314" s="3">
        <v>2600</v>
      </c>
      <c r="N314" s="3">
        <v>2568.3815024991254</v>
      </c>
      <c r="Q314" s="3">
        <v>2613.902866375302</v>
      </c>
      <c r="U314" s="3">
        <v>2654.6117107398413</v>
      </c>
      <c r="AC314" s="3">
        <v>2716.3993896861721</v>
      </c>
      <c r="AK314" s="3">
        <v>2742.2319644775062</v>
      </c>
      <c r="AL314" s="3">
        <v>2692.601087176316</v>
      </c>
      <c r="BA314"/>
      <c r="BB314"/>
      <c r="BC314"/>
      <c r="BD314"/>
      <c r="BE314"/>
      <c r="BF314"/>
      <c r="BG314"/>
    </row>
    <row r="315" spans="1:59" s="3" customFormat="1" x14ac:dyDescent="0.3">
      <c r="A315" s="5">
        <v>3</v>
      </c>
      <c r="B315" s="3" t="str">
        <f>LEFT(G315,1)</f>
        <v>G</v>
      </c>
      <c r="C315" s="3">
        <f>IF(E315=E314,C314+1,1)</f>
        <v>11</v>
      </c>
      <c r="D315" s="3">
        <f>IF(K315=K314,D314,C315)</f>
        <v>11</v>
      </c>
      <c r="E315" s="3">
        <f>10+VALUE(RIGHT(LEFT(G315,3),1))</f>
        <v>16</v>
      </c>
      <c r="F315" s="3" t="str">
        <f>RIGHT(G315,2) &amp; IF(A315&lt;2,"x","")</f>
        <v>PM</v>
      </c>
      <c r="G315" t="s">
        <v>724</v>
      </c>
      <c r="H315" t="s">
        <v>116</v>
      </c>
      <c r="I315" t="s">
        <v>725</v>
      </c>
      <c r="J315">
        <f>COUNT(N315:AZ315)-COUNT(R315,V315,Z315,AB315,AE315,AH315)</f>
        <v>3</v>
      </c>
      <c r="K315" s="3">
        <f>LOOKUP(1E+100,M315:CG315)</f>
        <v>2652.2628014003103</v>
      </c>
      <c r="L315" s="5"/>
      <c r="M315" s="3">
        <v>2600</v>
      </c>
      <c r="N315" s="3">
        <v>2656.1729957122948</v>
      </c>
      <c r="AC315" s="3">
        <v>2679.0245327923067</v>
      </c>
      <c r="AL315" s="3">
        <v>2652.2628014003103</v>
      </c>
      <c r="BA315"/>
      <c r="BB315"/>
      <c r="BC315"/>
      <c r="BD315"/>
      <c r="BE315"/>
      <c r="BF315"/>
      <c r="BG315"/>
    </row>
    <row r="316" spans="1:59" s="3" customFormat="1" x14ac:dyDescent="0.3">
      <c r="A316" s="5">
        <v>2</v>
      </c>
      <c r="B316" s="3" t="str">
        <f>LEFT(G316,1)</f>
        <v>G</v>
      </c>
      <c r="C316" s="3">
        <f>IF(E316=E315,C315+1,1)</f>
        <v>12</v>
      </c>
      <c r="D316" s="3">
        <f>IF(K316=K315,D315,C316)</f>
        <v>12</v>
      </c>
      <c r="E316" s="3">
        <f>10+VALUE(RIGHT(LEFT(G316,3),1))</f>
        <v>16</v>
      </c>
      <c r="F316" s="3" t="str">
        <f>RIGHT(G316,2) &amp; IF(A316&lt;2,"x","")</f>
        <v>PM</v>
      </c>
      <c r="G316" t="s">
        <v>726</v>
      </c>
      <c r="H316" t="s">
        <v>59</v>
      </c>
      <c r="I316" t="s">
        <v>727</v>
      </c>
      <c r="J316">
        <f>COUNT(N316:AZ316)-COUNT(R316,V316,Z316,AB316,AE316,AH316)</f>
        <v>3</v>
      </c>
      <c r="K316" s="3">
        <f>LOOKUP(1E+100,M316:CG316)</f>
        <v>2618.8910538650489</v>
      </c>
      <c r="L316" s="5"/>
      <c r="M316" s="3">
        <v>2600</v>
      </c>
      <c r="N316" s="3">
        <v>2625.7287999870564</v>
      </c>
      <c r="AC316" s="3">
        <v>2640.2380791244263</v>
      </c>
      <c r="AL316" s="3">
        <v>2618.8910538650489</v>
      </c>
      <c r="BA316"/>
      <c r="BB316"/>
      <c r="BC316"/>
      <c r="BD316"/>
      <c r="BE316"/>
      <c r="BF316"/>
      <c r="BG316"/>
    </row>
    <row r="317" spans="1:59" s="3" customFormat="1" x14ac:dyDescent="0.3">
      <c r="A317" s="5">
        <v>6</v>
      </c>
      <c r="B317" s="3" t="str">
        <f>LEFT(G317,1)</f>
        <v>G</v>
      </c>
      <c r="C317" s="3">
        <f>IF(E317=E316,C316+1,1)</f>
        <v>13</v>
      </c>
      <c r="D317" s="3">
        <f>IF(K317=K316,D316,C317)</f>
        <v>13</v>
      </c>
      <c r="E317" s="3">
        <f>10+VALUE(RIGHT(LEFT(G317,3),1))</f>
        <v>16</v>
      </c>
      <c r="F317" s="3" t="str">
        <f>RIGHT(G317,2) &amp; IF(A317&lt;2,"x","")</f>
        <v>PM</v>
      </c>
      <c r="G317" t="s">
        <v>728</v>
      </c>
      <c r="H317" t="s">
        <v>182</v>
      </c>
      <c r="I317" t="s">
        <v>729</v>
      </c>
      <c r="J317">
        <f>COUNT(N317:AZ317)-COUNT(R317,V317,Z317,AB317,AE317,AH317)</f>
        <v>7</v>
      </c>
      <c r="K317" s="3">
        <f>LOOKUP(1E+100,M317:CG317)</f>
        <v>2617.6096704006677</v>
      </c>
      <c r="L317" s="5"/>
      <c r="M317" s="3">
        <v>2533.3333333333335</v>
      </c>
      <c r="N317" s="3">
        <v>2519.6783292091054</v>
      </c>
      <c r="Q317" s="3">
        <v>2564.4085327750836</v>
      </c>
      <c r="U317" s="3">
        <v>2606.6642821714768</v>
      </c>
      <c r="Y317" s="3">
        <v>2602.8657519395128</v>
      </c>
      <c r="AC317" s="3">
        <v>2633.1848040901132</v>
      </c>
      <c r="AK317" s="3">
        <v>2676.1712120748348</v>
      </c>
      <c r="AL317" s="3">
        <v>2617.6096704006677</v>
      </c>
      <c r="BA317"/>
      <c r="BB317"/>
      <c r="BC317"/>
      <c r="BD317"/>
      <c r="BE317"/>
      <c r="BF317"/>
      <c r="BG317"/>
    </row>
    <row r="318" spans="1:59" s="3" customFormat="1" x14ac:dyDescent="0.3">
      <c r="A318" s="5" t="s">
        <v>2</v>
      </c>
      <c r="B318" s="3" t="str">
        <f>LEFT(G318,1)</f>
        <v>G</v>
      </c>
      <c r="C318" s="3">
        <f>IF(E318=E317,C317+1,1)</f>
        <v>14</v>
      </c>
      <c r="D318" s="3">
        <f>IF(K318=K317,D317,C318)</f>
        <v>14</v>
      </c>
      <c r="E318" s="3">
        <f>10+VALUE(RIGHT(LEFT(G318,3),1))</f>
        <v>16</v>
      </c>
      <c r="F318" s="3" t="str">
        <f>RIGHT(G318,2) &amp; IF(A318&lt;2,"x","")</f>
        <v>PM</v>
      </c>
      <c r="G318" t="s">
        <v>730</v>
      </c>
      <c r="H318" t="s">
        <v>119</v>
      </c>
      <c r="I318" t="s">
        <v>731</v>
      </c>
      <c r="J318">
        <f>COUNT(N318:AZ318)-COUNT(R318,V318,Z318,AB318,AE318,AH318)</f>
        <v>2</v>
      </c>
      <c r="K318" s="3">
        <f>LOOKUP(1E+100,M318:CG318)</f>
        <v>2608.8662911508964</v>
      </c>
      <c r="L318" s="5"/>
      <c r="M318" s="3">
        <v>2600</v>
      </c>
      <c r="Q318" s="3">
        <v>2612.0775698303073</v>
      </c>
      <c r="V318" s="3">
        <v>2587.7614881226209</v>
      </c>
      <c r="AL318" s="3">
        <v>2608.8662911508964</v>
      </c>
      <c r="BA318"/>
      <c r="BB318"/>
      <c r="BC318"/>
      <c r="BD318"/>
      <c r="BE318"/>
      <c r="BF318"/>
      <c r="BG318"/>
    </row>
    <row r="319" spans="1:59" s="3" customFormat="1" x14ac:dyDescent="0.3">
      <c r="A319" s="5">
        <v>3</v>
      </c>
      <c r="B319" s="3" t="str">
        <f>LEFT(G319,1)</f>
        <v>G</v>
      </c>
      <c r="C319" s="3">
        <f>IF(E319=E318,C318+1,1)</f>
        <v>15</v>
      </c>
      <c r="D319" s="3">
        <f>IF(K319=K318,D318,C319)</f>
        <v>15</v>
      </c>
      <c r="E319" s="3">
        <f>10+VALUE(RIGHT(LEFT(G319,3),1))</f>
        <v>16</v>
      </c>
      <c r="F319" s="3" t="str">
        <f>RIGHT(G319,2) &amp; IF(A319&lt;2,"x","")</f>
        <v>PM</v>
      </c>
      <c r="G319" t="s">
        <v>732</v>
      </c>
      <c r="H319" t="s">
        <v>124</v>
      </c>
      <c r="I319" t="s">
        <v>733</v>
      </c>
      <c r="J319">
        <f>COUNT(N319:AZ319)-COUNT(R319,V319,Z319,AB319,AE319,AH319)</f>
        <v>4</v>
      </c>
      <c r="K319" s="3">
        <f>LOOKUP(1E+100,M319:CG319)</f>
        <v>2591.4480875402996</v>
      </c>
      <c r="L319" s="5"/>
      <c r="M319" s="3">
        <v>2600</v>
      </c>
      <c r="N319" s="3">
        <v>2583.2953541398119</v>
      </c>
      <c r="Q319" s="3">
        <v>2575.7931595984815</v>
      </c>
      <c r="AC319" s="3">
        <v>2573.4671883610372</v>
      </c>
      <c r="AL319" s="3">
        <v>2591.4480875402996</v>
      </c>
      <c r="BA319"/>
      <c r="BB319"/>
      <c r="BC319"/>
      <c r="BD319"/>
      <c r="BE319"/>
      <c r="BF319"/>
      <c r="BG319"/>
    </row>
    <row r="320" spans="1:59" s="3" customFormat="1" x14ac:dyDescent="0.3">
      <c r="A320" s="5">
        <v>2</v>
      </c>
      <c r="B320" s="3" t="str">
        <f>LEFT(G320,1)</f>
        <v>G</v>
      </c>
      <c r="C320" s="3">
        <f>IF(E320=E319,C319+1,1)</f>
        <v>16</v>
      </c>
      <c r="D320" s="3">
        <f>IF(K320=K319,D319,C320)</f>
        <v>16</v>
      </c>
      <c r="E320" s="3">
        <f>10+VALUE(RIGHT(LEFT(G320,3),1))</f>
        <v>16</v>
      </c>
      <c r="F320" s="3" t="str">
        <f>RIGHT(G320,2) &amp; IF(A320&lt;2,"x","")</f>
        <v>PM</v>
      </c>
      <c r="G320" t="s">
        <v>734</v>
      </c>
      <c r="H320" t="s">
        <v>41</v>
      </c>
      <c r="I320" t="s">
        <v>735</v>
      </c>
      <c r="J320">
        <f>COUNT(N320:AZ320)-COUNT(R320,V320,Z320,AB320,AE320,AH320)</f>
        <v>2</v>
      </c>
      <c r="K320" s="3">
        <f>LOOKUP(1E+100,M320:CG320)</f>
        <v>2586.222706227476</v>
      </c>
      <c r="L320" s="5"/>
      <c r="M320" s="3">
        <v>2600</v>
      </c>
      <c r="N320" s="3">
        <v>2569.4890715895735</v>
      </c>
      <c r="Q320" s="3">
        <v>2586.222706227476</v>
      </c>
      <c r="BA320"/>
      <c r="BB320"/>
      <c r="BC320"/>
      <c r="BD320"/>
      <c r="BE320"/>
      <c r="BF320"/>
      <c r="BG320"/>
    </row>
    <row r="321" spans="1:59" s="3" customFormat="1" x14ac:dyDescent="0.3">
      <c r="A321" s="5">
        <v>3</v>
      </c>
      <c r="B321" s="3" t="str">
        <f>LEFT(G321,1)</f>
        <v>G</v>
      </c>
      <c r="C321" s="3">
        <f>IF(E321=E320,C320+1,1)</f>
        <v>17</v>
      </c>
      <c r="D321" s="3">
        <f>IF(K321=K320,D320,C321)</f>
        <v>17</v>
      </c>
      <c r="E321" s="3">
        <f>10+VALUE(RIGHT(LEFT(G321,3),1))</f>
        <v>16</v>
      </c>
      <c r="F321" s="3" t="str">
        <f>RIGHT(G321,2) &amp; IF(A321&lt;2,"x","")</f>
        <v>PM</v>
      </c>
      <c r="G321" t="s">
        <v>736</v>
      </c>
      <c r="H321" t="s">
        <v>44</v>
      </c>
      <c r="I321" t="s">
        <v>737</v>
      </c>
      <c r="J321">
        <f>COUNT(N321:AZ321)-COUNT(R321,V321,Z321,AB321,AE321,AH321)</f>
        <v>4</v>
      </c>
      <c r="K321" s="3">
        <f>LOOKUP(1E+100,M321:CG321)</f>
        <v>2586.0813197943817</v>
      </c>
      <c r="L321" s="5"/>
      <c r="M321" s="3">
        <v>2200</v>
      </c>
      <c r="S321" s="3">
        <v>2338.124002085895</v>
      </c>
      <c r="AA321" s="3">
        <v>2507.6314010906758</v>
      </c>
      <c r="AG321" s="3">
        <v>2615.1403144662227</v>
      </c>
      <c r="AL321" s="3">
        <v>2586.0813197943817</v>
      </c>
      <c r="BA321"/>
      <c r="BB321"/>
      <c r="BC321"/>
      <c r="BD321"/>
      <c r="BE321"/>
      <c r="BF321"/>
      <c r="BG321"/>
    </row>
    <row r="322" spans="1:59" s="3" customFormat="1" x14ac:dyDescent="0.3">
      <c r="A322" s="5" t="s">
        <v>2</v>
      </c>
      <c r="B322" s="3" t="str">
        <f>LEFT(G322,1)</f>
        <v>G</v>
      </c>
      <c r="C322" s="3">
        <f>IF(E322=E321,C321+1,1)</f>
        <v>18</v>
      </c>
      <c r="D322" s="3">
        <f>IF(K322=K321,D321,C322)</f>
        <v>18</v>
      </c>
      <c r="E322" s="3">
        <f>10+VALUE(RIGHT(LEFT(G322,3),1))</f>
        <v>16</v>
      </c>
      <c r="F322" s="3" t="str">
        <f>RIGHT(G322,2) &amp; IF(A322&lt;2,"x","")</f>
        <v>PM</v>
      </c>
      <c r="G322" t="s">
        <v>738</v>
      </c>
      <c r="H322" t="s">
        <v>127</v>
      </c>
      <c r="I322" t="s">
        <v>739</v>
      </c>
      <c r="J322">
        <f>COUNT(N322:AZ322)-COUNT(R322,V322,Z322,AB322,AE322,AH322)</f>
        <v>2</v>
      </c>
      <c r="K322" s="3">
        <f>LOOKUP(1E+100,M322:CG322)</f>
        <v>2554.8995055836735</v>
      </c>
      <c r="L322" s="5"/>
      <c r="M322" s="3">
        <v>2600</v>
      </c>
      <c r="Q322" s="3">
        <v>2514.6455162369193</v>
      </c>
      <c r="Z322" s="3">
        <v>2462.4568266476094</v>
      </c>
      <c r="AL322" s="3">
        <v>2554.8995055836735</v>
      </c>
      <c r="BA322"/>
      <c r="BB322"/>
      <c r="BC322"/>
      <c r="BD322"/>
      <c r="BE322"/>
      <c r="BF322"/>
      <c r="BG322"/>
    </row>
    <row r="323" spans="1:59" s="3" customFormat="1" x14ac:dyDescent="0.3">
      <c r="A323" s="5" t="s">
        <v>2</v>
      </c>
      <c r="B323" s="3" t="str">
        <f>LEFT(G323,1)</f>
        <v>G</v>
      </c>
      <c r="C323" s="3">
        <f>IF(E323=E322,C322+1,1)</f>
        <v>19</v>
      </c>
      <c r="D323" s="3">
        <f>IF(K323=K322,D322,C323)</f>
        <v>19</v>
      </c>
      <c r="E323" s="3">
        <f>10+VALUE(RIGHT(LEFT(G323,3),1))</f>
        <v>16</v>
      </c>
      <c r="F323" s="3" t="str">
        <f>RIGHT(G323,2) &amp; IF(A323&lt;2,"x","")</f>
        <v>PM</v>
      </c>
      <c r="G323" t="s">
        <v>740</v>
      </c>
      <c r="H323" t="s">
        <v>47</v>
      </c>
      <c r="I323" t="s">
        <v>741</v>
      </c>
      <c r="J323">
        <f>COUNT(N323:AZ323)-COUNT(R323,V323,Z323,AB323,AE323,AH323)</f>
        <v>2</v>
      </c>
      <c r="K323" s="3">
        <f>LOOKUP(1E+100,M323:CG323)</f>
        <v>2526.4058851329582</v>
      </c>
      <c r="L323" s="5"/>
      <c r="M323" s="3">
        <v>2600</v>
      </c>
      <c r="AC323" s="3">
        <v>2549.3068246570137</v>
      </c>
      <c r="AL323" s="3">
        <v>2526.4058851329582</v>
      </c>
      <c r="BA323"/>
      <c r="BB323"/>
      <c r="BC323"/>
      <c r="BD323"/>
      <c r="BE323"/>
      <c r="BF323"/>
      <c r="BG323"/>
    </row>
    <row r="324" spans="1:59" s="3" customFormat="1" x14ac:dyDescent="0.3">
      <c r="A324" s="5">
        <v>2</v>
      </c>
      <c r="B324" s="3" t="str">
        <f>LEFT(G324,1)</f>
        <v>G</v>
      </c>
      <c r="C324" s="3">
        <f>IF(E324=E323,C323+1,1)</f>
        <v>20</v>
      </c>
      <c r="D324" s="3">
        <f>IF(K324=K323,D323,C324)</f>
        <v>20</v>
      </c>
      <c r="E324" s="3">
        <f>10+VALUE(RIGHT(LEFT(G324,3),1))</f>
        <v>16</v>
      </c>
      <c r="F324" s="3" t="str">
        <f>RIGHT(G324,2) &amp; IF(A324&lt;2,"x","")</f>
        <v>PM</v>
      </c>
      <c r="G324" t="s">
        <v>742</v>
      </c>
      <c r="H324" t="s">
        <v>177</v>
      </c>
      <c r="I324" t="s">
        <v>743</v>
      </c>
      <c r="J324">
        <f>COUNT(N324:AZ324)-COUNT(R324,V324,Z324,AB324,AE324,AH324)</f>
        <v>3</v>
      </c>
      <c r="K324" s="3">
        <f>LOOKUP(1E+100,M324:CG324)</f>
        <v>2524.3584344505002</v>
      </c>
      <c r="L324" s="5"/>
      <c r="M324" s="3">
        <v>2600</v>
      </c>
      <c r="Q324" s="3">
        <v>2582.2067416866548</v>
      </c>
      <c r="AC324" s="3">
        <v>2542.5973161213437</v>
      </c>
      <c r="AL324" s="3">
        <v>2524.3584344505002</v>
      </c>
      <c r="BA324"/>
      <c r="BB324"/>
      <c r="BC324"/>
      <c r="BD324"/>
      <c r="BE324"/>
      <c r="BF324"/>
      <c r="BG324"/>
    </row>
    <row r="325" spans="1:59" s="3" customFormat="1" x14ac:dyDescent="0.3">
      <c r="A325" s="5">
        <v>2</v>
      </c>
      <c r="B325" s="3" t="str">
        <f>LEFT(G325,1)</f>
        <v>G</v>
      </c>
      <c r="C325" s="3">
        <f>IF(E325=E324,C324+1,1)</f>
        <v>21</v>
      </c>
      <c r="D325" s="3">
        <f>IF(K325=K324,D324,C325)</f>
        <v>21</v>
      </c>
      <c r="E325" s="3">
        <f>10+VALUE(RIGHT(LEFT(G325,3),1))</f>
        <v>16</v>
      </c>
      <c r="F325" s="3" t="str">
        <f>RIGHT(G325,2) &amp; IF(A325&lt;2,"x","")</f>
        <v>PM</v>
      </c>
      <c r="G325" t="s">
        <v>744</v>
      </c>
      <c r="H325" t="s">
        <v>745</v>
      </c>
      <c r="I325" t="s">
        <v>746</v>
      </c>
      <c r="J325">
        <f>COUNT(N325:AZ325)-COUNT(R325,V325,Z325,AB325,AE325,AH325)</f>
        <v>3</v>
      </c>
      <c r="K325" s="3">
        <f>LOOKUP(1E+100,M325:CG325)</f>
        <v>2515.9018881404531</v>
      </c>
      <c r="L325" s="5"/>
      <c r="M325" s="3">
        <v>2400</v>
      </c>
      <c r="Q325" s="3">
        <v>2469.0108376090134</v>
      </c>
      <c r="W325" s="3">
        <v>2517.0247678160554</v>
      </c>
      <c r="Z325" s="3">
        <v>2478.0284064798107</v>
      </c>
      <c r="AL325" s="3">
        <v>2515.9018881404531</v>
      </c>
      <c r="BA325"/>
      <c r="BB325"/>
      <c r="BC325"/>
      <c r="BD325"/>
      <c r="BE325"/>
      <c r="BF325"/>
      <c r="BG325"/>
    </row>
    <row r="326" spans="1:59" s="3" customFormat="1" x14ac:dyDescent="0.3">
      <c r="A326" s="5" t="s">
        <v>2</v>
      </c>
      <c r="B326" s="3" t="str">
        <f>LEFT(G326,1)</f>
        <v>G</v>
      </c>
      <c r="C326" s="3">
        <f>IF(E326=E325,C325+1,1)</f>
        <v>22</v>
      </c>
      <c r="D326" s="3">
        <f>IF(K326=K325,D325,C326)</f>
        <v>22</v>
      </c>
      <c r="E326" s="3">
        <f>10+VALUE(RIGHT(LEFT(G326,3),1))</f>
        <v>16</v>
      </c>
      <c r="F326" s="3" t="str">
        <f>RIGHT(G326,2) &amp; IF(A326&lt;2,"x","")</f>
        <v>PM</v>
      </c>
      <c r="G326" t="s">
        <v>747</v>
      </c>
      <c r="H326" t="s">
        <v>69</v>
      </c>
      <c r="I326" t="s">
        <v>748</v>
      </c>
      <c r="J326">
        <f>COUNT(N326:AZ326)-COUNT(R326,V326,Z326,AB326,AE326,AH326)</f>
        <v>2</v>
      </c>
      <c r="K326" s="3">
        <f>LOOKUP(1E+100,M326:CG326)</f>
        <v>2515.8869570865913</v>
      </c>
      <c r="L326" s="5"/>
      <c r="M326" s="3">
        <v>2600</v>
      </c>
      <c r="Z326" s="3">
        <v>2582.3433758287724</v>
      </c>
      <c r="AC326" s="3">
        <v>2561.8236486113724</v>
      </c>
      <c r="AL326" s="3">
        <v>2515.8869570865913</v>
      </c>
      <c r="BA326"/>
      <c r="BB326"/>
      <c r="BC326"/>
      <c r="BD326"/>
      <c r="BE326"/>
      <c r="BF326"/>
      <c r="BG326"/>
    </row>
    <row r="327" spans="1:59" s="3" customFormat="1" x14ac:dyDescent="0.3">
      <c r="A327" s="5" t="s">
        <v>2</v>
      </c>
      <c r="B327" s="3" t="str">
        <f>LEFT(G327,1)</f>
        <v>G</v>
      </c>
      <c r="C327" s="3">
        <f>IF(E327=E326,C326+1,1)</f>
        <v>23</v>
      </c>
      <c r="D327" s="3">
        <f>IF(K327=K326,D326,C327)</f>
        <v>23</v>
      </c>
      <c r="E327" s="3">
        <f>10+VALUE(RIGHT(LEFT(G327,3),1))</f>
        <v>16</v>
      </c>
      <c r="F327" s="3" t="str">
        <f>RIGHT(G327,2) &amp; IF(A327&lt;2,"x","")</f>
        <v>PM</v>
      </c>
      <c r="G327" t="s">
        <v>749</v>
      </c>
      <c r="H327" t="s">
        <v>86</v>
      </c>
      <c r="I327" t="s">
        <v>750</v>
      </c>
      <c r="J327">
        <f>COUNT(N327:AZ327)-COUNT(R327,V327,Z327,AB327,AE327,AH327)</f>
        <v>2</v>
      </c>
      <c r="K327" s="3">
        <f>LOOKUP(1E+100,M327:CG327)</f>
        <v>2508.4665640720668</v>
      </c>
      <c r="L327" s="5"/>
      <c r="M327" s="3">
        <v>2600</v>
      </c>
      <c r="Q327" s="3">
        <v>2521.9210051081468</v>
      </c>
      <c r="AL327" s="3">
        <v>2508.4665640720668</v>
      </c>
      <c r="BA327"/>
      <c r="BB327"/>
      <c r="BC327"/>
      <c r="BD327"/>
      <c r="BE327"/>
      <c r="BF327"/>
      <c r="BG327"/>
    </row>
    <row r="328" spans="1:59" s="3" customFormat="1" x14ac:dyDescent="0.3">
      <c r="A328" s="5">
        <v>3</v>
      </c>
      <c r="B328" s="3" t="str">
        <f>LEFT(G328,1)</f>
        <v>G</v>
      </c>
      <c r="C328" s="3">
        <f>IF(E328=E327,C327+1,1)</f>
        <v>24</v>
      </c>
      <c r="D328" s="3">
        <f>IF(K328=K327,D327,C328)</f>
        <v>24</v>
      </c>
      <c r="E328" s="3">
        <f>10+VALUE(RIGHT(LEFT(G328,3),1))</f>
        <v>16</v>
      </c>
      <c r="F328" s="3" t="str">
        <f>RIGHT(G328,2) &amp; IF(A328&lt;2,"x","")</f>
        <v>PM</v>
      </c>
      <c r="G328" t="s">
        <v>751</v>
      </c>
      <c r="H328" t="s">
        <v>99</v>
      </c>
      <c r="I328" t="s">
        <v>752</v>
      </c>
      <c r="J328">
        <f>COUNT(N328:AZ328)-COUNT(R328,V328,Z328,AB328,AE328,AH328)</f>
        <v>4</v>
      </c>
      <c r="K328" s="3">
        <f>LOOKUP(1E+100,M328:CG328)</f>
        <v>2505.7466647992337</v>
      </c>
      <c r="L328" s="5"/>
      <c r="M328" s="3">
        <v>2466.6666666666665</v>
      </c>
      <c r="O328" s="3">
        <v>2453.1243193216092</v>
      </c>
      <c r="Y328" s="3">
        <v>2559.3561269567904</v>
      </c>
      <c r="Z328" s="3">
        <v>2581.5541062066727</v>
      </c>
      <c r="AC328" s="3">
        <v>2563.3319087503778</v>
      </c>
      <c r="AL328" s="3">
        <v>2505.7466647992337</v>
      </c>
      <c r="BA328"/>
      <c r="BB328"/>
      <c r="BC328"/>
      <c r="BD328"/>
      <c r="BE328"/>
      <c r="BF328"/>
      <c r="BG328"/>
    </row>
    <row r="329" spans="1:59" s="3" customFormat="1" x14ac:dyDescent="0.3">
      <c r="A329" s="5">
        <v>2</v>
      </c>
      <c r="B329" s="3" t="str">
        <f>LEFT(G329,1)</f>
        <v>G</v>
      </c>
      <c r="C329" s="3">
        <f>IF(E329=E328,C328+1,1)</f>
        <v>25</v>
      </c>
      <c r="D329" s="3">
        <f>IF(K329=K328,D328,C329)</f>
        <v>25</v>
      </c>
      <c r="E329" s="3">
        <f>10+VALUE(RIGHT(LEFT(G329,3),1))</f>
        <v>16</v>
      </c>
      <c r="F329" s="3" t="str">
        <f>RIGHT(G329,2) &amp; IF(A329&lt;2,"x","")</f>
        <v>PM</v>
      </c>
      <c r="G329" t="s">
        <v>753</v>
      </c>
      <c r="H329" t="s">
        <v>50</v>
      </c>
      <c r="I329" t="s">
        <v>754</v>
      </c>
      <c r="J329">
        <f>COUNT(N329:AZ329)-COUNT(R329,V329,Z329,AB329,AE329,AH329)</f>
        <v>3</v>
      </c>
      <c r="K329" s="3">
        <f>LOOKUP(1E+100,M329:CG329)</f>
        <v>2490.6956735320987</v>
      </c>
      <c r="L329" s="5"/>
      <c r="M329" s="3">
        <v>2600</v>
      </c>
      <c r="N329" s="3">
        <v>2556.6928822479326</v>
      </c>
      <c r="Q329" s="3">
        <v>2525.7251103607064</v>
      </c>
      <c r="AL329" s="3">
        <v>2490.6956735320987</v>
      </c>
      <c r="BA329"/>
      <c r="BB329"/>
      <c r="BC329"/>
      <c r="BD329"/>
      <c r="BE329"/>
      <c r="BF329"/>
      <c r="BG329"/>
    </row>
    <row r="330" spans="1:59" s="3" customFormat="1" x14ac:dyDescent="0.3">
      <c r="A330" s="5">
        <v>3</v>
      </c>
      <c r="B330" s="3" t="str">
        <f>LEFT(G330,1)</f>
        <v>G</v>
      </c>
      <c r="C330" s="3">
        <f>IF(E330=E329,C329+1,1)</f>
        <v>26</v>
      </c>
      <c r="D330" s="3">
        <f>IF(K330=K329,D329,C330)</f>
        <v>26</v>
      </c>
      <c r="E330" s="3">
        <f>10+VALUE(RIGHT(LEFT(G330,3),1))</f>
        <v>16</v>
      </c>
      <c r="F330" s="3" t="str">
        <f>RIGHT(G330,2) &amp; IF(A330&lt;2,"x","")</f>
        <v>PM</v>
      </c>
      <c r="G330" t="s">
        <v>755</v>
      </c>
      <c r="H330" t="s">
        <v>38</v>
      </c>
      <c r="I330" t="s">
        <v>756</v>
      </c>
      <c r="J330">
        <f>COUNT(N330:AZ330)-COUNT(R330,V330,Z330,AB330,AE330,AH330)</f>
        <v>3</v>
      </c>
      <c r="K330" s="3">
        <f>LOOKUP(1E+100,M330:CG330)</f>
        <v>2489.6402353752724</v>
      </c>
      <c r="L330" s="5"/>
      <c r="M330" s="3">
        <v>2466.6666666666665</v>
      </c>
      <c r="N330" s="3">
        <v>2456.770807944818</v>
      </c>
      <c r="S330" s="3">
        <v>2478.6440783331745</v>
      </c>
      <c r="AK330" s="3">
        <v>2489.6402353752724</v>
      </c>
      <c r="BA330"/>
      <c r="BB330"/>
      <c r="BC330"/>
      <c r="BD330"/>
      <c r="BE330"/>
      <c r="BF330"/>
      <c r="BG330"/>
    </row>
    <row r="331" spans="1:59" s="3" customFormat="1" x14ac:dyDescent="0.3">
      <c r="A331" s="5">
        <v>2</v>
      </c>
      <c r="B331" s="3" t="str">
        <f>LEFT(G331,1)</f>
        <v>G</v>
      </c>
      <c r="C331" s="3">
        <f>IF(E331=E330,C330+1,1)</f>
        <v>27</v>
      </c>
      <c r="D331" s="3">
        <f>IF(K331=K330,D330,C331)</f>
        <v>27</v>
      </c>
      <c r="E331" s="3">
        <f>10+VALUE(RIGHT(LEFT(G331,3),1))</f>
        <v>16</v>
      </c>
      <c r="F331" s="3" t="str">
        <f>RIGHT(G331,2) &amp; IF(A331&lt;2,"x","")</f>
        <v>PM</v>
      </c>
      <c r="G331" t="s">
        <v>757</v>
      </c>
      <c r="H331" t="s">
        <v>59</v>
      </c>
      <c r="I331" t="s">
        <v>758</v>
      </c>
      <c r="J331">
        <f>COUNT(N331:AZ331)-COUNT(R331,V331,Z331,AB331,AE331,AH331)</f>
        <v>3</v>
      </c>
      <c r="K331" s="3">
        <f>LOOKUP(1E+100,M331:CG331)</f>
        <v>2478.3662029522011</v>
      </c>
      <c r="L331" s="5"/>
      <c r="M331" s="3">
        <v>2600</v>
      </c>
      <c r="U331" s="3">
        <v>2527.5692897907943</v>
      </c>
      <c r="AC331" s="3">
        <v>2528.8957531620831</v>
      </c>
      <c r="AL331" s="3">
        <v>2478.3662029522011</v>
      </c>
      <c r="BA331"/>
      <c r="BB331"/>
      <c r="BC331"/>
      <c r="BD331"/>
      <c r="BE331"/>
      <c r="BF331"/>
      <c r="BG331"/>
    </row>
    <row r="332" spans="1:59" s="3" customFormat="1" x14ac:dyDescent="0.3">
      <c r="A332" s="5">
        <v>4</v>
      </c>
      <c r="B332" s="3" t="str">
        <f>LEFT(G332,1)</f>
        <v>G</v>
      </c>
      <c r="C332" s="3">
        <f>IF(E332=E331,C331+1,1)</f>
        <v>28</v>
      </c>
      <c r="D332" s="3">
        <f>IF(K332=K331,D331,C332)</f>
        <v>28</v>
      </c>
      <c r="E332" s="3">
        <f>10+VALUE(RIGHT(LEFT(G332,3),1))</f>
        <v>16</v>
      </c>
      <c r="F332" s="3" t="str">
        <f>RIGHT(G332,2) &amp; IF(A332&lt;2,"x","")</f>
        <v>PM</v>
      </c>
      <c r="G332" t="s">
        <v>759</v>
      </c>
      <c r="H332" t="s">
        <v>116</v>
      </c>
      <c r="I332" t="s">
        <v>760</v>
      </c>
      <c r="J332">
        <f>COUNT(N332:AZ332)-COUNT(R332,V332,Z332,AB332,AE332,AH332)</f>
        <v>5</v>
      </c>
      <c r="K332" s="3">
        <f>LOOKUP(1E+100,M332:CG332)</f>
        <v>2475.6664955601468</v>
      </c>
      <c r="L332" s="5"/>
      <c r="M332" s="3">
        <v>2500</v>
      </c>
      <c r="N332" s="3">
        <v>2509.6680744724113</v>
      </c>
      <c r="O332" s="3">
        <v>2492.3278255959108</v>
      </c>
      <c r="Y332" s="3">
        <v>2507.86478527691</v>
      </c>
      <c r="AC332" s="3">
        <v>2451.6872202487434</v>
      </c>
      <c r="AL332" s="3">
        <v>2475.6664955601468</v>
      </c>
      <c r="BA332"/>
      <c r="BB332"/>
      <c r="BC332"/>
      <c r="BD332"/>
      <c r="BE332"/>
      <c r="BF332"/>
      <c r="BG332"/>
    </row>
    <row r="333" spans="1:59" s="3" customFormat="1" x14ac:dyDescent="0.3">
      <c r="A333" s="5">
        <v>4</v>
      </c>
      <c r="B333" s="3" t="str">
        <f>LEFT(G333,1)</f>
        <v>G</v>
      </c>
      <c r="C333" s="3">
        <f>IF(E333=E332,C332+1,1)</f>
        <v>29</v>
      </c>
      <c r="D333" s="3">
        <f>IF(K333=K332,D332,C333)</f>
        <v>29</v>
      </c>
      <c r="E333" s="3">
        <f>10+VALUE(RIGHT(LEFT(G333,3),1))</f>
        <v>16</v>
      </c>
      <c r="F333" s="3" t="str">
        <f>RIGHT(G333,2) &amp; IF(A333&lt;2,"x","")</f>
        <v>PM</v>
      </c>
      <c r="G333" t="s">
        <v>761</v>
      </c>
      <c r="H333" t="s">
        <v>93</v>
      </c>
      <c r="I333" t="s">
        <v>762</v>
      </c>
      <c r="J333">
        <f>COUNT(N333:AZ333)-COUNT(R333,V333,Z333,AB333,AE333,AH333)</f>
        <v>5</v>
      </c>
      <c r="K333" s="3">
        <f>LOOKUP(1E+100,M333:CG333)</f>
        <v>2471.6923842167685</v>
      </c>
      <c r="L333" s="5"/>
      <c r="M333" s="3">
        <v>2200</v>
      </c>
      <c r="S333" s="3">
        <v>2216.3738576313172</v>
      </c>
      <c r="W333" s="3">
        <v>2234.4627631314356</v>
      </c>
      <c r="AA333" s="3">
        <v>2411.4883928049067</v>
      </c>
      <c r="AG333" s="3">
        <v>2454.5778365349597</v>
      </c>
      <c r="AL333" s="3">
        <v>2471.6923842167685</v>
      </c>
      <c r="BA333"/>
      <c r="BB333"/>
      <c r="BC333"/>
      <c r="BD333"/>
      <c r="BE333"/>
      <c r="BF333"/>
      <c r="BG333"/>
    </row>
    <row r="334" spans="1:59" s="3" customFormat="1" x14ac:dyDescent="0.3">
      <c r="A334" s="5">
        <v>5</v>
      </c>
      <c r="B334" s="3" t="str">
        <f>LEFT(G334,1)</f>
        <v>G</v>
      </c>
      <c r="C334" s="3">
        <f>IF(E334=E333,C333+1,1)</f>
        <v>30</v>
      </c>
      <c r="D334" s="3">
        <f>IF(K334=K333,D333,C334)</f>
        <v>30</v>
      </c>
      <c r="E334" s="3">
        <f>10+VALUE(RIGHT(LEFT(G334,3),1))</f>
        <v>16</v>
      </c>
      <c r="F334" s="3" t="str">
        <f>RIGHT(G334,2) &amp; IF(A334&lt;2,"x","")</f>
        <v>PM</v>
      </c>
      <c r="G334" t="s">
        <v>763</v>
      </c>
      <c r="H334" t="s">
        <v>362</v>
      </c>
      <c r="I334" t="s">
        <v>764</v>
      </c>
      <c r="J334">
        <f>COUNT(N334:AZ334)-COUNT(R334,V334,Z334,AB334,AE334,AH334)</f>
        <v>5</v>
      </c>
      <c r="K334" s="3">
        <f>LOOKUP(1E+100,M334:CG334)</f>
        <v>2470.0695144484289</v>
      </c>
      <c r="L334" s="5"/>
      <c r="M334" s="3">
        <v>2400</v>
      </c>
      <c r="N334" s="3">
        <v>2370.0269058822851</v>
      </c>
      <c r="W334" s="3">
        <v>2363.877263886071</v>
      </c>
      <c r="AG334" s="3">
        <v>2438.7772367410953</v>
      </c>
      <c r="AK334" s="3">
        <v>2421.4402049118512</v>
      </c>
      <c r="AL334" s="3">
        <v>2470.0695144484289</v>
      </c>
      <c r="BA334"/>
      <c r="BB334"/>
      <c r="BC334"/>
      <c r="BD334"/>
      <c r="BE334"/>
      <c r="BF334"/>
      <c r="BG334"/>
    </row>
    <row r="335" spans="1:59" s="3" customFormat="1" x14ac:dyDescent="0.3">
      <c r="A335" s="5">
        <v>6</v>
      </c>
      <c r="B335" s="3" t="str">
        <f>LEFT(G335,1)</f>
        <v>G</v>
      </c>
      <c r="C335" s="3">
        <f>IF(E335=E334,C334+1,1)</f>
        <v>31</v>
      </c>
      <c r="D335" s="3">
        <f>IF(K335=K334,D334,C335)</f>
        <v>31</v>
      </c>
      <c r="E335" s="3">
        <f>10+VALUE(RIGHT(LEFT(G335,3),1))</f>
        <v>16</v>
      </c>
      <c r="F335" s="3" t="str">
        <f>RIGHT(G335,2) &amp; IF(A335&lt;2,"x","")</f>
        <v>PM</v>
      </c>
      <c r="G335" t="s">
        <v>765</v>
      </c>
      <c r="H335" t="s">
        <v>457</v>
      </c>
      <c r="I335" t="s">
        <v>766</v>
      </c>
      <c r="J335">
        <f>COUNT(N335:AZ335)-COUNT(R335,V335,Z335,AB335,AE335,AH335)</f>
        <v>7</v>
      </c>
      <c r="K335" s="3">
        <f>LOOKUP(1E+100,M335:CG335)</f>
        <v>2456.0116950233837</v>
      </c>
      <c r="L335" s="5"/>
      <c r="M335" s="3">
        <v>2266.6666666666665</v>
      </c>
      <c r="N335" s="3">
        <v>2339.9206732329685</v>
      </c>
      <c r="O335" s="3">
        <v>2363.6324930126229</v>
      </c>
      <c r="S335" s="3">
        <v>2406.8549735201714</v>
      </c>
      <c r="W335" s="3">
        <v>2441.6254167330676</v>
      </c>
      <c r="AA335" s="3">
        <v>2428.0617262010524</v>
      </c>
      <c r="AG335" s="3">
        <v>2499.7948525113484</v>
      </c>
      <c r="AL335" s="3">
        <v>2456.0116950233837</v>
      </c>
      <c r="BA335"/>
      <c r="BB335"/>
      <c r="BC335"/>
      <c r="BD335"/>
      <c r="BE335"/>
      <c r="BF335"/>
      <c r="BG335"/>
    </row>
    <row r="336" spans="1:59" s="3" customFormat="1" x14ac:dyDescent="0.3">
      <c r="A336" s="5">
        <v>3</v>
      </c>
      <c r="B336" s="3" t="str">
        <f>LEFT(G336,1)</f>
        <v>G</v>
      </c>
      <c r="C336" s="3">
        <f>IF(E336=E335,C335+1,1)</f>
        <v>32</v>
      </c>
      <c r="D336" s="3">
        <f>IF(K336=K335,D335,C336)</f>
        <v>32</v>
      </c>
      <c r="E336" s="3">
        <f>10+VALUE(RIGHT(LEFT(G336,3),1))</f>
        <v>16</v>
      </c>
      <c r="F336" s="3" t="str">
        <f>RIGHT(G336,2) &amp; IF(A336&lt;2,"x","")</f>
        <v>PM</v>
      </c>
      <c r="G336" t="s">
        <v>767</v>
      </c>
      <c r="H336" t="s">
        <v>162</v>
      </c>
      <c r="I336" t="s">
        <v>768</v>
      </c>
      <c r="J336">
        <f>COUNT(N336:AZ336)-COUNT(R336,V336,Z336,AB336,AE336,AH336)</f>
        <v>4</v>
      </c>
      <c r="K336" s="3">
        <f>LOOKUP(1E+100,M336:CG336)</f>
        <v>2446.545043762806</v>
      </c>
      <c r="L336" s="5"/>
      <c r="M336" s="3">
        <v>2600</v>
      </c>
      <c r="N336" s="3">
        <v>2502.7115620548129</v>
      </c>
      <c r="Q336" s="3">
        <v>2465.9094120959799</v>
      </c>
      <c r="Y336" s="3">
        <v>2474.783983416808</v>
      </c>
      <c r="Z336" s="3">
        <v>2470.2426283381533</v>
      </c>
      <c r="AL336" s="3">
        <v>2446.545043762806</v>
      </c>
      <c r="BA336"/>
      <c r="BB336"/>
      <c r="BC336"/>
      <c r="BD336"/>
      <c r="BE336"/>
      <c r="BF336"/>
      <c r="BG336"/>
    </row>
    <row r="337" spans="1:59" s="3" customFormat="1" x14ac:dyDescent="0.3">
      <c r="A337" s="5">
        <v>3</v>
      </c>
      <c r="B337" s="3" t="str">
        <f>LEFT(G337,1)</f>
        <v>G</v>
      </c>
      <c r="C337" s="3">
        <f>IF(E337=E336,C336+1,1)</f>
        <v>33</v>
      </c>
      <c r="D337" s="3">
        <f>IF(K337=K336,D336,C337)</f>
        <v>33</v>
      </c>
      <c r="E337" s="3">
        <f>10+VALUE(RIGHT(LEFT(G337,3),1))</f>
        <v>16</v>
      </c>
      <c r="F337" s="3" t="str">
        <f>RIGHT(G337,2) &amp; IF(A337&lt;2,"x","")</f>
        <v>PM</v>
      </c>
      <c r="G337" t="s">
        <v>769</v>
      </c>
      <c r="H337" t="s">
        <v>74</v>
      </c>
      <c r="I337" t="s">
        <v>770</v>
      </c>
      <c r="J337">
        <f>COUNT(N337:AZ337)-COUNT(R337,V337,Z337,AB337,AE337,AH337)</f>
        <v>4</v>
      </c>
      <c r="K337" s="3">
        <f>LOOKUP(1E+100,M337:CG337)</f>
        <v>2438.4414887839416</v>
      </c>
      <c r="L337" s="5"/>
      <c r="M337" s="3">
        <v>2333.3333333333335</v>
      </c>
      <c r="O337" s="3">
        <v>2308.9892084414118</v>
      </c>
      <c r="W337" s="3">
        <v>2363.3459077809184</v>
      </c>
      <c r="AK337" s="3">
        <v>2369.9229478013458</v>
      </c>
      <c r="AL337" s="3">
        <v>2438.4414887839416</v>
      </c>
      <c r="BA337"/>
      <c r="BB337"/>
      <c r="BC337"/>
      <c r="BD337"/>
      <c r="BE337"/>
      <c r="BF337"/>
      <c r="BG337"/>
    </row>
    <row r="338" spans="1:59" s="3" customFormat="1" x14ac:dyDescent="0.3">
      <c r="A338" s="5">
        <v>3</v>
      </c>
      <c r="B338" s="3" t="str">
        <f>LEFT(G338,1)</f>
        <v>G</v>
      </c>
      <c r="C338" s="3">
        <f>IF(E338=E337,C337+1,1)</f>
        <v>34</v>
      </c>
      <c r="D338" s="3">
        <f>IF(K338=K337,D337,C338)</f>
        <v>34</v>
      </c>
      <c r="E338" s="3">
        <f>10+VALUE(RIGHT(LEFT(G338,3),1))</f>
        <v>16</v>
      </c>
      <c r="F338" s="3" t="str">
        <f>RIGHT(G338,2) &amp; IF(A338&lt;2,"x","")</f>
        <v>PM</v>
      </c>
      <c r="G338" t="s">
        <v>771</v>
      </c>
      <c r="H338" t="s">
        <v>226</v>
      </c>
      <c r="I338" t="s">
        <v>772</v>
      </c>
      <c r="J338">
        <f>COUNT(N338:AZ338)-COUNT(R338,V338,Z338,AB338,AE338,AH338)</f>
        <v>5</v>
      </c>
      <c r="K338" s="3">
        <f>LOOKUP(1E+100,M338:CG338)</f>
        <v>2395.6659040312184</v>
      </c>
      <c r="L338" s="5"/>
      <c r="M338" s="3">
        <v>2333.3333333333335</v>
      </c>
      <c r="O338" s="3">
        <v>2344.3146572927867</v>
      </c>
      <c r="S338" s="3">
        <v>2410.5139950405674</v>
      </c>
      <c r="U338" s="3">
        <v>2470.7128570298405</v>
      </c>
      <c r="AJ338" s="3">
        <v>2454.8765009381623</v>
      </c>
      <c r="AL338" s="3">
        <v>2395.6659040312184</v>
      </c>
      <c r="BA338"/>
      <c r="BB338"/>
      <c r="BC338"/>
      <c r="BD338"/>
      <c r="BE338"/>
      <c r="BF338"/>
      <c r="BG338"/>
    </row>
    <row r="339" spans="1:59" s="3" customFormat="1" x14ac:dyDescent="0.3">
      <c r="A339" s="5" t="s">
        <v>2</v>
      </c>
      <c r="B339" s="3" t="str">
        <f>LEFT(G339,1)</f>
        <v>G</v>
      </c>
      <c r="C339" s="3">
        <f>IF(E339=E338,C338+1,1)</f>
        <v>35</v>
      </c>
      <c r="D339" s="3">
        <f>IF(K339=K338,D338,C339)</f>
        <v>35</v>
      </c>
      <c r="E339" s="3">
        <f>10+VALUE(RIGHT(LEFT(G339,3),1))</f>
        <v>16</v>
      </c>
      <c r="F339" s="3" t="str">
        <f>RIGHT(G339,2) &amp; IF(A339&lt;2,"x","")</f>
        <v>PM</v>
      </c>
      <c r="G339" t="s">
        <v>773</v>
      </c>
      <c r="H339" t="s">
        <v>69</v>
      </c>
      <c r="I339" t="s">
        <v>774</v>
      </c>
      <c r="J339">
        <f>COUNT(N339:AZ339)-COUNT(R339,V339,Z339,AB339,AE339,AH339)</f>
        <v>2</v>
      </c>
      <c r="K339" s="3">
        <f>LOOKUP(1E+100,M339:CG339)</f>
        <v>2391.9801064834478</v>
      </c>
      <c r="L339" s="5"/>
      <c r="M339" s="3">
        <v>2600</v>
      </c>
      <c r="AC339" s="3">
        <v>2503.7347109074781</v>
      </c>
      <c r="AL339" s="3">
        <v>2391.9801064834478</v>
      </c>
      <c r="BA339"/>
      <c r="BB339"/>
      <c r="BC339"/>
      <c r="BD339"/>
      <c r="BE339"/>
      <c r="BF339"/>
      <c r="BG339"/>
    </row>
    <row r="340" spans="1:59" s="3" customFormat="1" x14ac:dyDescent="0.3">
      <c r="A340" s="5">
        <v>4</v>
      </c>
      <c r="B340" s="3" t="str">
        <f>LEFT(G340,1)</f>
        <v>G</v>
      </c>
      <c r="C340" s="3">
        <f>IF(E340=E339,C339+1,1)</f>
        <v>36</v>
      </c>
      <c r="D340" s="3">
        <f>IF(K340=K339,D339,C340)</f>
        <v>36</v>
      </c>
      <c r="E340" s="3">
        <f>10+VALUE(RIGHT(LEFT(G340,3),1))</f>
        <v>16</v>
      </c>
      <c r="F340" s="3" t="str">
        <f>RIGHT(G340,2) &amp; IF(A340&lt;2,"x","")</f>
        <v>PM</v>
      </c>
      <c r="G340" t="s">
        <v>775</v>
      </c>
      <c r="H340" t="s">
        <v>124</v>
      </c>
      <c r="I340" t="s">
        <v>776</v>
      </c>
      <c r="J340">
        <f>COUNT(N340:AZ340)-COUNT(R340,V340,Z340,AB340,AE340,AH340)</f>
        <v>5</v>
      </c>
      <c r="K340" s="3">
        <f>LOOKUP(1E+100,M340:CG340)</f>
        <v>2381.4614320337755</v>
      </c>
      <c r="L340" s="5"/>
      <c r="M340" s="3">
        <v>2200</v>
      </c>
      <c r="O340" s="3">
        <v>2248.182946107444</v>
      </c>
      <c r="W340" s="3">
        <v>2291.8727624252938</v>
      </c>
      <c r="AA340" s="3">
        <v>2335.0640003878216</v>
      </c>
      <c r="AG340" s="3">
        <v>2346.0873160292858</v>
      </c>
      <c r="AL340" s="3">
        <v>2381.4614320337755</v>
      </c>
      <c r="BA340"/>
      <c r="BB340"/>
      <c r="BC340"/>
      <c r="BD340"/>
      <c r="BE340"/>
      <c r="BF340"/>
      <c r="BG340"/>
    </row>
    <row r="341" spans="1:59" s="3" customFormat="1" x14ac:dyDescent="0.3">
      <c r="A341" s="5">
        <v>4</v>
      </c>
      <c r="B341" s="3" t="str">
        <f>LEFT(G341,1)</f>
        <v>G</v>
      </c>
      <c r="C341" s="3">
        <f>IF(E341=E340,C340+1,1)</f>
        <v>37</v>
      </c>
      <c r="D341" s="3">
        <f>IF(K341=K340,D340,C341)</f>
        <v>37</v>
      </c>
      <c r="E341" s="3">
        <f>10+VALUE(RIGHT(LEFT(G341,3),1))</f>
        <v>16</v>
      </c>
      <c r="F341" s="3" t="str">
        <f>RIGHT(G341,2) &amp; IF(A341&lt;2,"x","")</f>
        <v>PM</v>
      </c>
      <c r="G341" t="s">
        <v>777</v>
      </c>
      <c r="H341" t="s">
        <v>341</v>
      </c>
      <c r="I341" t="s">
        <v>778</v>
      </c>
      <c r="J341">
        <f>COUNT(N341:AZ341)-COUNT(R341,V341,Z341,AB341,AE341,AH341)</f>
        <v>5</v>
      </c>
      <c r="K341" s="3">
        <f>LOOKUP(1E+100,M341:CG341)</f>
        <v>2351.4994025987176</v>
      </c>
      <c r="L341" s="5"/>
      <c r="M341" s="3">
        <v>2200</v>
      </c>
      <c r="O341" s="3">
        <v>2259.7378271120706</v>
      </c>
      <c r="S341" s="3">
        <v>2300.4017420069558</v>
      </c>
      <c r="U341" s="3">
        <v>2321.8079151692737</v>
      </c>
      <c r="AA341" s="3">
        <v>2379.8854437948958</v>
      </c>
      <c r="AL341" s="3">
        <v>2351.4994025987176</v>
      </c>
      <c r="BA341"/>
      <c r="BB341"/>
      <c r="BC341"/>
      <c r="BD341"/>
      <c r="BE341"/>
      <c r="BF341"/>
      <c r="BG341"/>
    </row>
    <row r="342" spans="1:59" s="3" customFormat="1" x14ac:dyDescent="0.3">
      <c r="A342" s="5">
        <v>4</v>
      </c>
      <c r="B342" s="3" t="str">
        <f>LEFT(G342,1)</f>
        <v>G</v>
      </c>
      <c r="C342" s="3">
        <f>IF(E342=E341,C341+1,1)</f>
        <v>38</v>
      </c>
      <c r="D342" s="3">
        <f>IF(K342=K341,D341,C342)</f>
        <v>38</v>
      </c>
      <c r="E342" s="3">
        <f>10+VALUE(RIGHT(LEFT(G342,3),1))</f>
        <v>16</v>
      </c>
      <c r="F342" s="3" t="str">
        <f>RIGHT(G342,2) &amp; IF(A342&lt;2,"x","")</f>
        <v>PM</v>
      </c>
      <c r="G342" t="s">
        <v>779</v>
      </c>
      <c r="H342" t="s">
        <v>192</v>
      </c>
      <c r="I342" t="s">
        <v>780</v>
      </c>
      <c r="J342">
        <f>COUNT(N342:AZ342)-COUNT(R342,V342,Z342,AB342,AE342,AH342)</f>
        <v>5</v>
      </c>
      <c r="K342" s="3">
        <f>LOOKUP(1E+100,M342:CG342)</f>
        <v>2340.2802912437628</v>
      </c>
      <c r="L342" s="5"/>
      <c r="M342" s="3">
        <v>2200</v>
      </c>
      <c r="S342" s="3">
        <v>2265.1038714423394</v>
      </c>
      <c r="W342" s="3">
        <v>2248.4022261183936</v>
      </c>
      <c r="AA342" s="3">
        <v>2268.9937947740191</v>
      </c>
      <c r="AG342" s="3">
        <v>2301.1544143178121</v>
      </c>
      <c r="AL342" s="3">
        <v>2340.2802912437628</v>
      </c>
      <c r="BA342"/>
      <c r="BB342"/>
      <c r="BC342"/>
      <c r="BD342"/>
      <c r="BE342"/>
      <c r="BF342"/>
      <c r="BG342"/>
    </row>
    <row r="343" spans="1:59" s="3" customFormat="1" x14ac:dyDescent="0.3">
      <c r="A343" s="5">
        <v>3</v>
      </c>
      <c r="B343" s="3" t="str">
        <f>LEFT(G343,1)</f>
        <v>G</v>
      </c>
      <c r="C343" s="3">
        <f>IF(E343=E342,C342+1,1)</f>
        <v>39</v>
      </c>
      <c r="D343" s="3">
        <f>IF(K343=K342,D342,C343)</f>
        <v>39</v>
      </c>
      <c r="E343" s="3">
        <f>10+VALUE(RIGHT(LEFT(G343,3),1))</f>
        <v>16</v>
      </c>
      <c r="F343" s="3" t="str">
        <f>RIGHT(G343,2) &amp; IF(A343&lt;2,"x","")</f>
        <v>PM</v>
      </c>
      <c r="G343" t="s">
        <v>781</v>
      </c>
      <c r="H343" t="s">
        <v>136</v>
      </c>
      <c r="I343" t="s">
        <v>782</v>
      </c>
      <c r="J343">
        <f>COUNT(N343:AZ343)-COUNT(R343,V343,Z343,AB343,AE343,AH343)</f>
        <v>4</v>
      </c>
      <c r="K343" s="3">
        <f>LOOKUP(1E+100,M343:CG343)</f>
        <v>2328.6340722550199</v>
      </c>
      <c r="L343" s="5"/>
      <c r="M343" s="3">
        <v>2200</v>
      </c>
      <c r="O343" s="3">
        <v>2253.0465016469507</v>
      </c>
      <c r="S343" s="3">
        <v>2225.8881684933203</v>
      </c>
      <c r="AG343" s="3">
        <v>2329.4941931182966</v>
      </c>
      <c r="AL343" s="3">
        <v>2328.6340722550199</v>
      </c>
      <c r="BA343"/>
      <c r="BB343"/>
      <c r="BC343"/>
      <c r="BD343"/>
      <c r="BE343"/>
      <c r="BF343"/>
      <c r="BG343"/>
    </row>
    <row r="344" spans="1:59" s="3" customFormat="1" x14ac:dyDescent="0.3">
      <c r="A344" s="5">
        <v>2</v>
      </c>
      <c r="B344" s="3" t="str">
        <f>LEFT(G344,1)</f>
        <v>G</v>
      </c>
      <c r="C344" s="3">
        <f>IF(E344=E343,C343+1,1)</f>
        <v>40</v>
      </c>
      <c r="D344" s="3">
        <f>IF(K344=K343,D343,C344)</f>
        <v>40</v>
      </c>
      <c r="E344" s="3">
        <f>10+VALUE(RIGHT(LEFT(G344,3),1))</f>
        <v>16</v>
      </c>
      <c r="F344" s="3" t="str">
        <f>RIGHT(G344,2) &amp; IF(A344&lt;2,"x","")</f>
        <v>PM</v>
      </c>
      <c r="G344" t="s">
        <v>783</v>
      </c>
      <c r="H344" t="s">
        <v>165</v>
      </c>
      <c r="I344" t="s">
        <v>784</v>
      </c>
      <c r="J344">
        <f>COUNT(N344:AZ344)-COUNT(R344,V344,Z344,AB344,AE344,AH344)</f>
        <v>3</v>
      </c>
      <c r="K344" s="3">
        <f>LOOKUP(1E+100,M344:CG344)</f>
        <v>2321.7000153095823</v>
      </c>
      <c r="L344" s="5"/>
      <c r="M344" s="3">
        <v>2200</v>
      </c>
      <c r="O344" s="3">
        <v>2309.1318826878592</v>
      </c>
      <c r="U344" s="3">
        <v>2368.6981352963167</v>
      </c>
      <c r="AL344" s="3">
        <v>2321.7000153095823</v>
      </c>
      <c r="BA344"/>
      <c r="BB344"/>
      <c r="BC344"/>
      <c r="BD344"/>
      <c r="BE344"/>
      <c r="BF344"/>
      <c r="BG344"/>
    </row>
    <row r="345" spans="1:59" s="3" customFormat="1" x14ac:dyDescent="0.3">
      <c r="A345" s="5">
        <v>3</v>
      </c>
      <c r="B345" s="3" t="str">
        <f>LEFT(G345,1)</f>
        <v>G</v>
      </c>
      <c r="C345" s="3">
        <f>IF(E345=E344,C344+1,1)</f>
        <v>41</v>
      </c>
      <c r="D345" s="3">
        <f>IF(K345=K344,D344,C345)</f>
        <v>41</v>
      </c>
      <c r="E345" s="3">
        <f>10+VALUE(RIGHT(LEFT(G345,3),1))</f>
        <v>16</v>
      </c>
      <c r="F345" s="3" t="str">
        <f>RIGHT(G345,2) &amp; IF(A345&lt;2,"x","")</f>
        <v>PM</v>
      </c>
      <c r="G345" t="s">
        <v>785</v>
      </c>
      <c r="H345" t="s">
        <v>53</v>
      </c>
      <c r="I345" t="s">
        <v>786</v>
      </c>
      <c r="J345">
        <f>COUNT(N345:AZ345)-COUNT(R345,V345,Z345,AB345,AE345,AH345)</f>
        <v>4</v>
      </c>
      <c r="K345" s="3">
        <f>LOOKUP(1E+100,M345:CG345)</f>
        <v>2320.5838462565566</v>
      </c>
      <c r="L345" s="5"/>
      <c r="M345" s="3">
        <v>2600</v>
      </c>
      <c r="N345" s="3">
        <v>2509.9292477655235</v>
      </c>
      <c r="Q345" s="3">
        <v>2417.3825097116719</v>
      </c>
      <c r="AC345" s="3">
        <v>2340.9050048676559</v>
      </c>
      <c r="AL345" s="3">
        <v>2320.5838462565566</v>
      </c>
      <c r="BA345"/>
      <c r="BB345"/>
      <c r="BC345"/>
      <c r="BD345"/>
      <c r="BE345"/>
      <c r="BF345"/>
      <c r="BG345"/>
    </row>
    <row r="346" spans="1:59" s="3" customFormat="1" x14ac:dyDescent="0.3">
      <c r="A346" s="5">
        <v>5</v>
      </c>
      <c r="B346" s="3" t="str">
        <f>LEFT(G346,1)</f>
        <v>G</v>
      </c>
      <c r="C346" s="3">
        <f>IF(E346=E345,C345+1,1)</f>
        <v>42</v>
      </c>
      <c r="D346" s="3">
        <f>IF(K346=K345,D345,C346)</f>
        <v>42</v>
      </c>
      <c r="E346" s="3">
        <f>10+VALUE(RIGHT(LEFT(G346,3),1))</f>
        <v>16</v>
      </c>
      <c r="F346" s="3" t="str">
        <f>RIGHT(G346,2) &amp; IF(A346&lt;2,"x","")</f>
        <v>PM</v>
      </c>
      <c r="G346" t="s">
        <v>787</v>
      </c>
      <c r="H346" t="s">
        <v>508</v>
      </c>
      <c r="I346" t="s">
        <v>788</v>
      </c>
      <c r="J346">
        <f>COUNT(N346:AZ346)-COUNT(R346,V346,Z346,AB346,AE346,AH346)</f>
        <v>6</v>
      </c>
      <c r="K346" s="3">
        <f>LOOKUP(1E+100,M346:CG346)</f>
        <v>2307.1435722123629</v>
      </c>
      <c r="L346" s="5"/>
      <c r="M346" s="3">
        <v>2200</v>
      </c>
      <c r="O346" s="3">
        <v>2283.4770998285544</v>
      </c>
      <c r="S346" s="3">
        <v>2249.9556878811532</v>
      </c>
      <c r="W346" s="3">
        <v>2270.1265361537235</v>
      </c>
      <c r="AA346" s="3">
        <v>2190.4093630595485</v>
      </c>
      <c r="AG346" s="3">
        <v>2325.9533825012577</v>
      </c>
      <c r="AL346" s="3">
        <v>2307.1435722123629</v>
      </c>
      <c r="BA346"/>
      <c r="BB346"/>
      <c r="BC346"/>
      <c r="BD346"/>
      <c r="BE346"/>
      <c r="BF346"/>
      <c r="BG346"/>
    </row>
    <row r="347" spans="1:59" s="3" customFormat="1" x14ac:dyDescent="0.3">
      <c r="A347" s="5">
        <v>3</v>
      </c>
      <c r="B347" s="3" t="str">
        <f>LEFT(G347,1)</f>
        <v>G</v>
      </c>
      <c r="C347" s="3">
        <f>IF(E347=E346,C346+1,1)</f>
        <v>43</v>
      </c>
      <c r="D347" s="3">
        <f>IF(K347=K346,D346,C347)</f>
        <v>43</v>
      </c>
      <c r="E347" s="3">
        <f>10+VALUE(RIGHT(LEFT(G347,3),1))</f>
        <v>16</v>
      </c>
      <c r="F347" s="3" t="str">
        <f>RIGHT(G347,2) &amp; IF(A347&lt;2,"x","")</f>
        <v>PM</v>
      </c>
      <c r="G347" t="s">
        <v>789</v>
      </c>
      <c r="H347" t="s">
        <v>168</v>
      </c>
      <c r="I347" t="s">
        <v>790</v>
      </c>
      <c r="J347">
        <f>COUNT(N347:AZ347)-COUNT(R347,V347,Z347,AB347,AE347,AH347)</f>
        <v>3</v>
      </c>
      <c r="K347" s="3">
        <f>LOOKUP(1E+100,M347:CG347)</f>
        <v>2299.7204741664573</v>
      </c>
      <c r="L347" s="5"/>
      <c r="M347" s="3">
        <v>2333.3333333333335</v>
      </c>
      <c r="N347" s="3">
        <v>2345.0362163860327</v>
      </c>
      <c r="AA347" s="3">
        <v>2193.5138607215604</v>
      </c>
      <c r="AL347" s="3">
        <v>2299.7204741664573</v>
      </c>
      <c r="BA347"/>
      <c r="BB347"/>
      <c r="BC347"/>
      <c r="BD347"/>
      <c r="BE347"/>
      <c r="BF347"/>
      <c r="BG347"/>
    </row>
    <row r="348" spans="1:59" s="3" customFormat="1" x14ac:dyDescent="0.3">
      <c r="A348" s="5">
        <v>2</v>
      </c>
      <c r="B348" s="3" t="str">
        <f>LEFT(G348,1)</f>
        <v>G</v>
      </c>
      <c r="C348" s="3">
        <f>IF(E348=E347,C347+1,1)</f>
        <v>44</v>
      </c>
      <c r="D348" s="3">
        <f>IF(K348=K347,D347,C348)</f>
        <v>44</v>
      </c>
      <c r="E348" s="3">
        <f>10+VALUE(RIGHT(LEFT(G348,3),1))</f>
        <v>16</v>
      </c>
      <c r="F348" s="3" t="str">
        <f>RIGHT(G348,2) &amp; IF(A348&lt;2,"x","")</f>
        <v>PM</v>
      </c>
      <c r="G348" t="s">
        <v>791</v>
      </c>
      <c r="H348" t="s">
        <v>44</v>
      </c>
      <c r="I348" t="s">
        <v>792</v>
      </c>
      <c r="J348">
        <f>COUNT(N348:AZ348)-COUNT(R348,V348,Z348,AB348,AE348,AH348)</f>
        <v>2</v>
      </c>
      <c r="K348" s="3">
        <f>LOOKUP(1E+100,M348:CG348)</f>
        <v>2285.7188762958258</v>
      </c>
      <c r="L348" s="5"/>
      <c r="M348" s="3">
        <v>2200</v>
      </c>
      <c r="AA348" s="3">
        <v>2276.523000440227</v>
      </c>
      <c r="AG348" s="3">
        <v>2285.7188762958258</v>
      </c>
      <c r="BA348"/>
      <c r="BB348"/>
      <c r="BC348"/>
      <c r="BD348"/>
      <c r="BE348"/>
      <c r="BF348"/>
      <c r="BG348"/>
    </row>
    <row r="349" spans="1:59" s="3" customFormat="1" x14ac:dyDescent="0.3">
      <c r="A349" s="5">
        <v>2</v>
      </c>
      <c r="B349" s="3" t="str">
        <f>LEFT(G349,1)</f>
        <v>G</v>
      </c>
      <c r="C349" s="3">
        <f>IF(E349=E348,C348+1,1)</f>
        <v>45</v>
      </c>
      <c r="D349" s="3">
        <f>IF(K349=K348,D348,C349)</f>
        <v>45</v>
      </c>
      <c r="E349" s="3">
        <f>10+VALUE(RIGHT(LEFT(G349,3),1))</f>
        <v>16</v>
      </c>
      <c r="F349" s="3" t="str">
        <f>RIGHT(G349,2) &amp; IF(A349&lt;2,"x","")</f>
        <v>PM</v>
      </c>
      <c r="G349" t="s">
        <v>793</v>
      </c>
      <c r="H349" t="s">
        <v>745</v>
      </c>
      <c r="I349" t="s">
        <v>794</v>
      </c>
      <c r="J349">
        <f>COUNT(N349:AZ349)-COUNT(R349,V349,Z349,AB349,AE349,AH349)</f>
        <v>3</v>
      </c>
      <c r="K349" s="3">
        <f>LOOKUP(1E+100,M349:CG349)</f>
        <v>2285.466400379391</v>
      </c>
      <c r="L349" s="5"/>
      <c r="M349" s="3">
        <v>2400</v>
      </c>
      <c r="Q349" s="3">
        <v>2347.4488166686492</v>
      </c>
      <c r="W349" s="3">
        <v>2321.3573894892183</v>
      </c>
      <c r="AL349" s="3">
        <v>2285.466400379391</v>
      </c>
      <c r="BA349"/>
      <c r="BB349"/>
      <c r="BC349"/>
      <c r="BD349"/>
      <c r="BE349"/>
      <c r="BF349"/>
      <c r="BG349"/>
    </row>
    <row r="350" spans="1:59" s="3" customFormat="1" x14ac:dyDescent="0.3">
      <c r="A350" s="5">
        <v>2</v>
      </c>
      <c r="B350" s="3" t="str">
        <f>LEFT(G350,1)</f>
        <v>G</v>
      </c>
      <c r="C350" s="3">
        <f>IF(E350=E349,C349+1,1)</f>
        <v>46</v>
      </c>
      <c r="D350" s="3">
        <f>IF(K350=K349,D349,C350)</f>
        <v>46</v>
      </c>
      <c r="E350" s="3">
        <f>10+VALUE(RIGHT(LEFT(G350,3),1))</f>
        <v>16</v>
      </c>
      <c r="F350" s="3" t="str">
        <f>RIGHT(G350,2) &amp; IF(A350&lt;2,"x","")</f>
        <v>PM</v>
      </c>
      <c r="G350" t="s">
        <v>795</v>
      </c>
      <c r="H350" t="s">
        <v>177</v>
      </c>
      <c r="I350" t="s">
        <v>796</v>
      </c>
      <c r="J350">
        <f>COUNT(N350:AZ350)-COUNT(R350,V350,Z350,AB350,AE350,AH350)</f>
        <v>2</v>
      </c>
      <c r="K350" s="3">
        <f>LOOKUP(1E+100,M350:CG350)</f>
        <v>2274.1757677418518</v>
      </c>
      <c r="L350" s="5"/>
      <c r="M350" s="3">
        <v>2200</v>
      </c>
      <c r="O350" s="3">
        <v>2252.2562369140314</v>
      </c>
      <c r="AL350" s="3">
        <v>2274.1757677418518</v>
      </c>
      <c r="BA350"/>
      <c r="BB350"/>
      <c r="BC350"/>
      <c r="BD350"/>
      <c r="BE350"/>
      <c r="BF350"/>
      <c r="BG350"/>
    </row>
    <row r="351" spans="1:59" s="3" customFormat="1" x14ac:dyDescent="0.3">
      <c r="A351" s="5">
        <v>2</v>
      </c>
      <c r="B351" s="3" t="str">
        <f>LEFT(G351,1)</f>
        <v>G</v>
      </c>
      <c r="C351" s="3">
        <f>IF(E351=E350,C350+1,1)</f>
        <v>47</v>
      </c>
      <c r="D351" s="3">
        <f>IF(K351=K350,D350,C351)</f>
        <v>47</v>
      </c>
      <c r="E351" s="3">
        <f>10+VALUE(RIGHT(LEFT(G351,3),1))</f>
        <v>16</v>
      </c>
      <c r="F351" s="3" t="str">
        <f>RIGHT(G351,2) &amp; IF(A351&lt;2,"x","")</f>
        <v>PM</v>
      </c>
      <c r="G351" t="s">
        <v>797</v>
      </c>
      <c r="H351" t="s">
        <v>133</v>
      </c>
      <c r="I351" t="s">
        <v>798</v>
      </c>
      <c r="J351">
        <f>COUNT(N351:AZ351)-COUNT(R351,V351,Z351,AB351,AE351,AH351)</f>
        <v>2</v>
      </c>
      <c r="K351" s="3">
        <f>LOOKUP(1E+100,M351:CG351)</f>
        <v>2224.3170487522129</v>
      </c>
      <c r="L351" s="5"/>
      <c r="M351" s="3">
        <v>2200</v>
      </c>
      <c r="O351" s="3">
        <v>2159.7150499459954</v>
      </c>
      <c r="U351" s="3">
        <v>2224.3170487522129</v>
      </c>
      <c r="BA351"/>
      <c r="BB351"/>
      <c r="BC351"/>
      <c r="BD351"/>
      <c r="BE351"/>
      <c r="BF351"/>
      <c r="BG351"/>
    </row>
    <row r="352" spans="1:59" s="3" customFormat="1" x14ac:dyDescent="0.3">
      <c r="A352" s="5">
        <v>4</v>
      </c>
      <c r="B352" s="3" t="str">
        <f>LEFT(G352,1)</f>
        <v>G</v>
      </c>
      <c r="C352" s="3">
        <f>IF(E352=E351,C351+1,1)</f>
        <v>48</v>
      </c>
      <c r="D352" s="3">
        <f>IF(K352=K351,D351,C352)</f>
        <v>48</v>
      </c>
      <c r="E352" s="3">
        <f>10+VALUE(RIGHT(LEFT(G352,3),1))</f>
        <v>16</v>
      </c>
      <c r="F352" s="3" t="str">
        <f>RIGHT(G352,2) &amp; IF(A352&lt;2,"x","")</f>
        <v>PM</v>
      </c>
      <c r="G352" t="s">
        <v>799</v>
      </c>
      <c r="H352" t="s">
        <v>162</v>
      </c>
      <c r="I352" t="s">
        <v>800</v>
      </c>
      <c r="J352">
        <f>COUNT(N352:AZ352)-COUNT(R352,V352,Z352,AB352,AE352,AH352)</f>
        <v>6</v>
      </c>
      <c r="K352" s="3">
        <f>LOOKUP(1E+100,M352:CG352)</f>
        <v>2219.3649771547757</v>
      </c>
      <c r="L352" s="5"/>
      <c r="M352" s="3">
        <v>2300</v>
      </c>
      <c r="N352" s="3">
        <v>2276.6735226685259</v>
      </c>
      <c r="S352" s="3">
        <v>2244.1204645965513</v>
      </c>
      <c r="U352" s="3">
        <v>2218.3928844087841</v>
      </c>
      <c r="AA352" s="3">
        <v>2223.4717573023763</v>
      </c>
      <c r="AJ352" s="3">
        <v>2196.72995487258</v>
      </c>
      <c r="AL352" s="3">
        <v>2219.3649771547757</v>
      </c>
      <c r="BA352"/>
      <c r="BB352"/>
      <c r="BC352"/>
      <c r="BD352"/>
      <c r="BE352"/>
      <c r="BF352"/>
      <c r="BG352"/>
    </row>
    <row r="353" spans="1:59" s="3" customFormat="1" x14ac:dyDescent="0.3">
      <c r="A353" s="5">
        <v>2</v>
      </c>
      <c r="B353" s="3" t="str">
        <f>LEFT(G353,1)</f>
        <v>G</v>
      </c>
      <c r="C353" s="3">
        <f>IF(E353=E352,C352+1,1)</f>
        <v>49</v>
      </c>
      <c r="D353" s="3">
        <f>IF(K353=K352,D352,C353)</f>
        <v>49</v>
      </c>
      <c r="E353" s="3">
        <f>10+VALUE(RIGHT(LEFT(G353,3),1))</f>
        <v>16</v>
      </c>
      <c r="F353" s="3" t="str">
        <f>RIGHT(G353,2) &amp; IF(A353&lt;2,"x","")</f>
        <v>PM</v>
      </c>
      <c r="G353" t="s">
        <v>801</v>
      </c>
      <c r="H353" t="s">
        <v>64</v>
      </c>
      <c r="I353" t="s">
        <v>802</v>
      </c>
      <c r="J353">
        <f>COUNT(N353:AZ353)-COUNT(R353,V353,Z353,AB353,AE353,AH353)</f>
        <v>2</v>
      </c>
      <c r="K353" s="3">
        <f>LOOKUP(1E+100,M353:CG353)</f>
        <v>2214.4036106715735</v>
      </c>
      <c r="L353" s="5"/>
      <c r="M353" s="3">
        <v>2400</v>
      </c>
      <c r="Y353" s="3">
        <v>2274.0083699258912</v>
      </c>
      <c r="AG353" s="3">
        <v>2214.4036106715735</v>
      </c>
      <c r="BA353"/>
      <c r="BB353"/>
      <c r="BC353"/>
      <c r="BD353"/>
      <c r="BE353"/>
      <c r="BF353"/>
      <c r="BG353"/>
    </row>
    <row r="354" spans="1:59" s="3" customFormat="1" x14ac:dyDescent="0.3">
      <c r="A354" s="5">
        <v>3</v>
      </c>
      <c r="B354" s="3" t="str">
        <f>LEFT(G354,1)</f>
        <v>G</v>
      </c>
      <c r="C354" s="3">
        <f>IF(E354=E353,C353+1,1)</f>
        <v>50</v>
      </c>
      <c r="D354" s="3">
        <f>IF(K354=K353,D353,C354)</f>
        <v>50</v>
      </c>
      <c r="E354" s="3">
        <f>10+VALUE(RIGHT(LEFT(G354,3),1))</f>
        <v>16</v>
      </c>
      <c r="F354" s="3" t="str">
        <f>RIGHT(G354,2) &amp; IF(A354&lt;2,"x","")</f>
        <v>PM</v>
      </c>
      <c r="G354" t="s">
        <v>803</v>
      </c>
      <c r="H354" t="s">
        <v>47</v>
      </c>
      <c r="I354" t="s">
        <v>804</v>
      </c>
      <c r="J354">
        <f>COUNT(N354:AZ354)-COUNT(R354,V354,Z354,AB354,AE354,AH354)</f>
        <v>4</v>
      </c>
      <c r="K354" s="3">
        <f>LOOKUP(1E+100,M354:CG354)</f>
        <v>2199.7428147560895</v>
      </c>
      <c r="L354" s="5"/>
      <c r="M354" s="3">
        <v>2466.6666666666665</v>
      </c>
      <c r="O354" s="3">
        <v>2306.3460254506908</v>
      </c>
      <c r="U354" s="3">
        <v>2212.4956081873443</v>
      </c>
      <c r="AC354" s="3">
        <v>2193.8349634557649</v>
      </c>
      <c r="AL354" s="3">
        <v>2199.7428147560895</v>
      </c>
      <c r="BA354"/>
      <c r="BB354"/>
      <c r="BC354"/>
      <c r="BD354"/>
      <c r="BE354"/>
      <c r="BF354"/>
      <c r="BG354"/>
    </row>
    <row r="355" spans="1:59" s="3" customFormat="1" x14ac:dyDescent="0.3">
      <c r="A355" s="5">
        <v>2</v>
      </c>
      <c r="B355" s="3" t="str">
        <f>LEFT(G355,1)</f>
        <v>G</v>
      </c>
      <c r="C355" s="3">
        <f>IF(E355=E354,C354+1,1)</f>
        <v>51</v>
      </c>
      <c r="D355" s="3">
        <f>IF(K355=K354,D354,C355)</f>
        <v>51</v>
      </c>
      <c r="E355" s="3">
        <f>10+VALUE(RIGHT(LEFT(G355,3),1))</f>
        <v>16</v>
      </c>
      <c r="F355" s="3" t="str">
        <f>RIGHT(G355,2) &amp; IF(A355&lt;2,"x","")</f>
        <v>PM</v>
      </c>
      <c r="G355" t="s">
        <v>805</v>
      </c>
      <c r="H355" t="s">
        <v>177</v>
      </c>
      <c r="I355" t="s">
        <v>806</v>
      </c>
      <c r="J355">
        <f>COUNT(N355:AZ355)-COUNT(R355,V355,Z355,AB355,AE355,AH355)</f>
        <v>3</v>
      </c>
      <c r="K355" s="3">
        <f>LOOKUP(1E+100,M355:CG355)</f>
        <v>2182.0514729779115</v>
      </c>
      <c r="L355" s="5"/>
      <c r="M355" s="3">
        <v>2200</v>
      </c>
      <c r="O355" s="3">
        <v>2230.313030283131</v>
      </c>
      <c r="AG355" s="3">
        <v>2094.9715817905308</v>
      </c>
      <c r="AL355" s="3">
        <v>2182.0514729779115</v>
      </c>
      <c r="BA355"/>
      <c r="BB355"/>
      <c r="BC355"/>
      <c r="BD355"/>
      <c r="BE355"/>
      <c r="BF355"/>
      <c r="BG355"/>
    </row>
    <row r="356" spans="1:59" s="3" customFormat="1" x14ac:dyDescent="0.3">
      <c r="A356" s="5">
        <v>4</v>
      </c>
      <c r="B356" s="3" t="str">
        <f>LEFT(G356,1)</f>
        <v>G</v>
      </c>
      <c r="C356" s="3">
        <f>IF(E356=E355,C355+1,1)</f>
        <v>52</v>
      </c>
      <c r="D356" s="3">
        <f>IF(K356=K355,D355,C356)</f>
        <v>52</v>
      </c>
      <c r="E356" s="3">
        <f>10+VALUE(RIGHT(LEFT(G356,3),1))</f>
        <v>16</v>
      </c>
      <c r="F356" s="3" t="str">
        <f>RIGHT(G356,2) &amp; IF(A356&lt;2,"x","")</f>
        <v>PM</v>
      </c>
      <c r="G356" t="s">
        <v>807</v>
      </c>
      <c r="H356" t="s">
        <v>213</v>
      </c>
      <c r="I356" t="s">
        <v>808</v>
      </c>
      <c r="J356">
        <f>COUNT(N356:AZ356)-COUNT(R356,V356,Z356,AB356,AE356,AH356)</f>
        <v>5</v>
      </c>
      <c r="K356" s="3">
        <f>LOOKUP(1E+100,M356:CG356)</f>
        <v>2178.3418529197515</v>
      </c>
      <c r="L356" s="5"/>
      <c r="M356" s="3">
        <v>2300</v>
      </c>
      <c r="N356" s="3">
        <v>2248.6642359823572</v>
      </c>
      <c r="O356" s="3">
        <v>2215.8281392884296</v>
      </c>
      <c r="S356" s="3">
        <v>2193.4100979588738</v>
      </c>
      <c r="W356" s="3">
        <v>2238.3916237549415</v>
      </c>
      <c r="AL356" s="3">
        <v>2178.3418529197515</v>
      </c>
      <c r="BA356"/>
      <c r="BB356"/>
      <c r="BC356"/>
      <c r="BD356"/>
      <c r="BE356"/>
      <c r="BF356"/>
      <c r="BG356"/>
    </row>
    <row r="357" spans="1:59" s="3" customFormat="1" x14ac:dyDescent="0.3">
      <c r="A357" s="5">
        <v>7</v>
      </c>
      <c r="B357" s="3" t="str">
        <f>LEFT(G357,1)</f>
        <v>G</v>
      </c>
      <c r="C357" s="3">
        <f>IF(E357=E356,C356+1,1)</f>
        <v>53</v>
      </c>
      <c r="D357" s="3">
        <f>IF(K357=K356,D356,C357)</f>
        <v>53</v>
      </c>
      <c r="E357" s="3">
        <f>10+VALUE(RIGHT(LEFT(G357,3),1))</f>
        <v>16</v>
      </c>
      <c r="F357" s="3" t="str">
        <f>RIGHT(G357,2) &amp; IF(A357&lt;2,"x","")</f>
        <v>PM</v>
      </c>
      <c r="G357" t="s">
        <v>809</v>
      </c>
      <c r="H357" t="s">
        <v>182</v>
      </c>
      <c r="I357" t="s">
        <v>810</v>
      </c>
      <c r="J357">
        <f>COUNT(N357:AZ357)-COUNT(R357,V357,Z357,AB357,AE357,AH357)</f>
        <v>8</v>
      </c>
      <c r="K357" s="3">
        <f>LOOKUP(1E+100,M357:CG357)</f>
        <v>2168.3638367723711</v>
      </c>
      <c r="L357" s="5"/>
      <c r="M357" s="3">
        <v>2314.2857142857142</v>
      </c>
      <c r="O357" s="3">
        <v>2269.5132937796097</v>
      </c>
      <c r="S357" s="3">
        <v>2252.3294063856024</v>
      </c>
      <c r="U357" s="3">
        <v>2235.819619832992</v>
      </c>
      <c r="W357" s="3">
        <v>2201.7001177774778</v>
      </c>
      <c r="Y357" s="3">
        <v>2253.659128920222</v>
      </c>
      <c r="AG357" s="3">
        <v>2129.2155829604076</v>
      </c>
      <c r="AK357" s="3">
        <v>2148.5582607669744</v>
      </c>
      <c r="AL357" s="3">
        <v>2168.3638367723711</v>
      </c>
      <c r="BA357"/>
      <c r="BB357"/>
      <c r="BC357"/>
      <c r="BD357"/>
      <c r="BE357"/>
      <c r="BF357"/>
      <c r="BG357"/>
    </row>
    <row r="358" spans="1:59" s="3" customFormat="1" x14ac:dyDescent="0.3">
      <c r="A358" s="5">
        <v>3</v>
      </c>
      <c r="B358" s="3" t="str">
        <f>LEFT(G358,1)</f>
        <v>G</v>
      </c>
      <c r="C358" s="3">
        <f>IF(E358=E357,C357+1,1)</f>
        <v>54</v>
      </c>
      <c r="D358" s="3">
        <f>IF(K358=K357,D357,C358)</f>
        <v>54</v>
      </c>
      <c r="E358" s="3">
        <f>10+VALUE(RIGHT(LEFT(G358,3),1))</f>
        <v>16</v>
      </c>
      <c r="F358" s="3" t="str">
        <f>RIGHT(G358,2) &amp; IF(A358&lt;2,"x","")</f>
        <v>PM</v>
      </c>
      <c r="G358" t="s">
        <v>811</v>
      </c>
      <c r="H358" t="s">
        <v>38</v>
      </c>
      <c r="I358" t="s">
        <v>812</v>
      </c>
      <c r="J358">
        <f>COUNT(N358:AZ358)-COUNT(R358,V358,Z358,AB358,AE358,AH358)</f>
        <v>5</v>
      </c>
      <c r="K358" s="3">
        <f>LOOKUP(1E+100,M358:CG358)</f>
        <v>2163.0619034281999</v>
      </c>
      <c r="L358" s="5"/>
      <c r="M358" s="3">
        <v>2200</v>
      </c>
      <c r="S358" s="3">
        <v>2175.1598405498594</v>
      </c>
      <c r="U358" s="3">
        <v>2211.9521350646596</v>
      </c>
      <c r="AA358" s="3">
        <v>2186.7612074207955</v>
      </c>
      <c r="AJ358" s="3">
        <v>2206.8976521374066</v>
      </c>
      <c r="AL358" s="3">
        <v>2163.0619034281999</v>
      </c>
      <c r="BA358"/>
      <c r="BB358"/>
      <c r="BC358"/>
      <c r="BD358"/>
      <c r="BE358"/>
      <c r="BF358"/>
      <c r="BG358"/>
    </row>
    <row r="359" spans="1:59" s="3" customFormat="1" x14ac:dyDescent="0.3">
      <c r="A359" s="5">
        <v>4</v>
      </c>
      <c r="B359" s="3" t="str">
        <f>LEFT(G359,1)</f>
        <v>G</v>
      </c>
      <c r="C359" s="3">
        <f>IF(E359=E358,C358+1,1)</f>
        <v>55</v>
      </c>
      <c r="D359" s="3">
        <f>IF(K359=K358,D358,C359)</f>
        <v>55</v>
      </c>
      <c r="E359" s="3">
        <f>10+VALUE(RIGHT(LEFT(G359,3),1))</f>
        <v>16</v>
      </c>
      <c r="F359" s="3" t="str">
        <f>RIGHT(G359,2) &amp; IF(A359&lt;2,"x","")</f>
        <v>PM</v>
      </c>
      <c r="G359" t="s">
        <v>813</v>
      </c>
      <c r="H359" t="s">
        <v>124</v>
      </c>
      <c r="I359" t="s">
        <v>814</v>
      </c>
      <c r="J359">
        <f>COUNT(N359:AZ359)-COUNT(R359,V359,Z359,AB359,AE359,AH359)</f>
        <v>5</v>
      </c>
      <c r="K359" s="3">
        <f>LOOKUP(1E+100,M359:CG359)</f>
        <v>2152.4074228635859</v>
      </c>
      <c r="L359" s="5"/>
      <c r="M359" s="3">
        <v>2200</v>
      </c>
      <c r="O359" s="3">
        <v>2182.5318810147583</v>
      </c>
      <c r="W359" s="3">
        <v>2206.6483602641269</v>
      </c>
      <c r="AA359" s="3">
        <v>2040.261664314585</v>
      </c>
      <c r="AG359" s="3">
        <v>2100.611012506748</v>
      </c>
      <c r="AL359" s="3">
        <v>2152.4074228635859</v>
      </c>
      <c r="BA359"/>
      <c r="BB359"/>
      <c r="BC359"/>
      <c r="BD359"/>
      <c r="BE359"/>
      <c r="BF359"/>
      <c r="BG359"/>
    </row>
    <row r="360" spans="1:59" s="3" customFormat="1" x14ac:dyDescent="0.3">
      <c r="A360" s="5">
        <v>5</v>
      </c>
      <c r="B360" s="3" t="str">
        <f>LEFT(G360,1)</f>
        <v>G</v>
      </c>
      <c r="C360" s="3">
        <f>IF(E360=E359,C359+1,1)</f>
        <v>56</v>
      </c>
      <c r="D360" s="3">
        <f>IF(K360=K359,D359,C360)</f>
        <v>56</v>
      </c>
      <c r="E360" s="3">
        <f>10+VALUE(RIGHT(LEFT(G360,3),1))</f>
        <v>16</v>
      </c>
      <c r="F360" s="3" t="str">
        <f>RIGHT(G360,2) &amp; IF(A360&lt;2,"x","")</f>
        <v>PM</v>
      </c>
      <c r="G360" t="s">
        <v>815</v>
      </c>
      <c r="H360" t="s">
        <v>127</v>
      </c>
      <c r="I360" t="s">
        <v>816</v>
      </c>
      <c r="J360">
        <f>COUNT(N360:AZ360)-COUNT(R360,V360,Z360,AB360,AE360,AH360)</f>
        <v>6</v>
      </c>
      <c r="K360" s="3">
        <f>LOOKUP(1E+100,M360:CG360)</f>
        <v>2146.0738397571331</v>
      </c>
      <c r="L360" s="5"/>
      <c r="M360" s="3">
        <v>2360</v>
      </c>
      <c r="O360" s="3">
        <v>2235.7181640964845</v>
      </c>
      <c r="U360" s="3">
        <v>2188.7935266282748</v>
      </c>
      <c r="Y360" s="3">
        <v>2139.0079045257876</v>
      </c>
      <c r="AA360" s="3">
        <v>2218.2167263952479</v>
      </c>
      <c r="AK360" s="3">
        <v>2182.1158306428219</v>
      </c>
      <c r="AL360" s="3">
        <v>2146.0738397571331</v>
      </c>
      <c r="BA360"/>
      <c r="BB360"/>
      <c r="BC360"/>
      <c r="BD360"/>
      <c r="BE360"/>
      <c r="BF360"/>
      <c r="BG360"/>
    </row>
    <row r="361" spans="1:59" s="3" customFormat="1" x14ac:dyDescent="0.3">
      <c r="A361" s="5">
        <v>5</v>
      </c>
      <c r="B361" s="3" t="str">
        <f>LEFT(G361,1)</f>
        <v>G</v>
      </c>
      <c r="C361" s="3">
        <f>IF(E361=E360,C360+1,1)</f>
        <v>57</v>
      </c>
      <c r="D361" s="3">
        <f>IF(K361=K360,D360,C361)</f>
        <v>57</v>
      </c>
      <c r="E361" s="3">
        <f>10+VALUE(RIGHT(LEFT(G361,3),1))</f>
        <v>16</v>
      </c>
      <c r="F361" s="3" t="str">
        <f>RIGHT(G361,2) &amp; IF(A361&lt;2,"x","")</f>
        <v>PM</v>
      </c>
      <c r="G361" t="s">
        <v>817</v>
      </c>
      <c r="H361" t="s">
        <v>116</v>
      </c>
      <c r="I361" t="s">
        <v>818</v>
      </c>
      <c r="J361">
        <f>COUNT(N361:AZ361)-COUNT(R361,V361,Z361,AB361,AE361,AH361)</f>
        <v>6</v>
      </c>
      <c r="K361" s="3">
        <f>LOOKUP(1E+100,M361:CG361)</f>
        <v>2144.5996685961927</v>
      </c>
      <c r="L361" s="5"/>
      <c r="M361" s="3">
        <v>2200</v>
      </c>
      <c r="O361" s="3">
        <v>2173.1395861205565</v>
      </c>
      <c r="S361" s="3">
        <v>2211.7616218505032</v>
      </c>
      <c r="W361" s="3">
        <v>2185.0298941363171</v>
      </c>
      <c r="AA361" s="3">
        <v>2288.4566295844138</v>
      </c>
      <c r="AG361" s="3">
        <v>2172.0833034579318</v>
      </c>
      <c r="AL361" s="3">
        <v>2144.5996685961927</v>
      </c>
      <c r="BA361"/>
      <c r="BB361"/>
      <c r="BC361"/>
      <c r="BD361"/>
      <c r="BE361"/>
      <c r="BF361"/>
      <c r="BG361"/>
    </row>
    <row r="362" spans="1:59" s="3" customFormat="1" x14ac:dyDescent="0.3">
      <c r="A362" s="5">
        <v>3</v>
      </c>
      <c r="B362" s="3" t="str">
        <f>LEFT(G362,1)</f>
        <v>G</v>
      </c>
      <c r="C362" s="3">
        <f>IF(E362=E361,C361+1,1)</f>
        <v>58</v>
      </c>
      <c r="D362" s="3">
        <f>IF(K362=K361,D361,C362)</f>
        <v>58</v>
      </c>
      <c r="E362" s="3">
        <f>10+VALUE(RIGHT(LEFT(G362,3),1))</f>
        <v>16</v>
      </c>
      <c r="F362" s="3" t="str">
        <f>RIGHT(G362,2) &amp; IF(A362&lt;2,"x","")</f>
        <v>PM</v>
      </c>
      <c r="G362" t="s">
        <v>819</v>
      </c>
      <c r="H362" t="s">
        <v>47</v>
      </c>
      <c r="I362" t="s">
        <v>820</v>
      </c>
      <c r="J362">
        <f>COUNT(N362:AZ362)-COUNT(R362,V362,Z362,AB362,AE362,AH362)</f>
        <v>4</v>
      </c>
      <c r="K362" s="3">
        <f>LOOKUP(1E+100,M362:CG362)</f>
        <v>2105.1139245305376</v>
      </c>
      <c r="L362" s="5"/>
      <c r="M362" s="3">
        <v>2466.6666666666665</v>
      </c>
      <c r="O362" s="3">
        <v>2306.7692814340289</v>
      </c>
      <c r="U362" s="3">
        <v>2206.992011480359</v>
      </c>
      <c r="AC362" s="3">
        <v>2171.8571248518228</v>
      </c>
      <c r="AL362" s="3">
        <v>2105.1139245305376</v>
      </c>
      <c r="BA362"/>
      <c r="BB362"/>
      <c r="BC362"/>
      <c r="BD362"/>
      <c r="BE362"/>
      <c r="BF362"/>
      <c r="BG362"/>
    </row>
    <row r="363" spans="1:59" s="3" customFormat="1" x14ac:dyDescent="0.3">
      <c r="A363" s="5">
        <v>4</v>
      </c>
      <c r="B363" s="3" t="str">
        <f>LEFT(G363,1)</f>
        <v>G</v>
      </c>
      <c r="C363" s="3">
        <f>IF(E363=E362,C362+1,1)</f>
        <v>59</v>
      </c>
      <c r="D363" s="3">
        <f>IF(K363=K362,D362,C363)</f>
        <v>59</v>
      </c>
      <c r="E363" s="3">
        <f>10+VALUE(RIGHT(LEFT(G363,3),1))</f>
        <v>16</v>
      </c>
      <c r="F363" s="3" t="str">
        <f>RIGHT(G363,2) &amp; IF(A363&lt;2,"x","")</f>
        <v>PM</v>
      </c>
      <c r="G363" t="s">
        <v>821</v>
      </c>
      <c r="H363" t="s">
        <v>185</v>
      </c>
      <c r="I363" t="s">
        <v>822</v>
      </c>
      <c r="J363">
        <f>COUNT(N363:AZ363)-COUNT(R363,V363,Z363,AB363,AE363,AH363)</f>
        <v>6</v>
      </c>
      <c r="K363" s="3">
        <f>LOOKUP(1E+100,M363:CG363)</f>
        <v>2082.6930122455742</v>
      </c>
      <c r="L363" s="5"/>
      <c r="M363" s="3">
        <v>2200</v>
      </c>
      <c r="S363" s="3">
        <v>2187.3650824048277</v>
      </c>
      <c r="U363" s="3">
        <v>2134.8406748308312</v>
      </c>
      <c r="AA363" s="3">
        <v>2138.1560442803061</v>
      </c>
      <c r="AG363" s="3">
        <v>2196.3762471955097</v>
      </c>
      <c r="AJ363" s="3">
        <v>2109.4420138071878</v>
      </c>
      <c r="AL363" s="3">
        <v>2082.6930122455742</v>
      </c>
      <c r="BA363"/>
      <c r="BB363"/>
      <c r="BC363"/>
      <c r="BD363"/>
      <c r="BE363"/>
      <c r="BF363"/>
      <c r="BG363"/>
    </row>
    <row r="364" spans="1:59" s="3" customFormat="1" x14ac:dyDescent="0.3">
      <c r="A364" s="5">
        <v>4</v>
      </c>
      <c r="B364" s="3" t="str">
        <f>LEFT(G364,1)</f>
        <v>G</v>
      </c>
      <c r="C364" s="3">
        <f>IF(E364=E363,C363+1,1)</f>
        <v>60</v>
      </c>
      <c r="D364" s="3">
        <f>IF(K364=K363,D363,C364)</f>
        <v>60</v>
      </c>
      <c r="E364" s="3">
        <f>10+VALUE(RIGHT(LEFT(G364,3),1))</f>
        <v>16</v>
      </c>
      <c r="F364" s="3" t="str">
        <f>RIGHT(G364,2) &amp; IF(A364&lt;2,"x","")</f>
        <v>PM</v>
      </c>
      <c r="G364" t="s">
        <v>823</v>
      </c>
      <c r="H364" t="s">
        <v>185</v>
      </c>
      <c r="I364" t="s">
        <v>824</v>
      </c>
      <c r="J364">
        <f>COUNT(N364:AZ364)-COUNT(R364,V364,Z364,AB364,AE364,AH364)</f>
        <v>6</v>
      </c>
      <c r="K364" s="3">
        <f>LOOKUP(1E+100,M364:CG364)</f>
        <v>2059.2184123034572</v>
      </c>
      <c r="L364" s="5"/>
      <c r="M364" s="3">
        <v>2300</v>
      </c>
      <c r="S364" s="3">
        <v>2250.2803341194958</v>
      </c>
      <c r="U364" s="3">
        <v>2227.5142311626382</v>
      </c>
      <c r="AA364" s="3">
        <v>2049.2492446413244</v>
      </c>
      <c r="AG364" s="3">
        <v>2082.7090801280183</v>
      </c>
      <c r="AJ364" s="3">
        <v>2080.1351460296387</v>
      </c>
      <c r="AL364" s="3">
        <v>2059.2184123034572</v>
      </c>
      <c r="BA364"/>
      <c r="BB364"/>
      <c r="BC364"/>
      <c r="BD364"/>
      <c r="BE364"/>
      <c r="BF364"/>
      <c r="BG364"/>
    </row>
    <row r="365" spans="1:59" s="3" customFormat="1" x14ac:dyDescent="0.3">
      <c r="A365" s="5">
        <v>5</v>
      </c>
      <c r="B365" s="3" t="str">
        <f>LEFT(G365,1)</f>
        <v>G</v>
      </c>
      <c r="C365" s="3">
        <f>IF(E365=E364,C364+1,1)</f>
        <v>61</v>
      </c>
      <c r="D365" s="3">
        <f>IF(K365=K364,D364,C365)</f>
        <v>61</v>
      </c>
      <c r="E365" s="3">
        <f>10+VALUE(RIGHT(LEFT(G365,3),1))</f>
        <v>16</v>
      </c>
      <c r="F365" s="3" t="str">
        <f>RIGHT(G365,2) &amp; IF(A365&lt;2,"x","")</f>
        <v>PM</v>
      </c>
      <c r="G365" t="s">
        <v>825</v>
      </c>
      <c r="H365" t="s">
        <v>113</v>
      </c>
      <c r="I365" t="s">
        <v>826</v>
      </c>
      <c r="J365">
        <f>COUNT(N365:AZ365)-COUNT(R365,V365,Z365,AB365,AE365,AH365)</f>
        <v>6</v>
      </c>
      <c r="K365" s="3">
        <f>LOOKUP(1E+100,M365:CG365)</f>
        <v>2032.7493443517667</v>
      </c>
      <c r="L365" s="5"/>
      <c r="M365" s="3">
        <v>2200</v>
      </c>
      <c r="O365" s="3">
        <v>2193.6900556298306</v>
      </c>
      <c r="S365" s="3">
        <v>2141.1740072409475</v>
      </c>
      <c r="W365" s="3">
        <v>2108.2371963114756</v>
      </c>
      <c r="AA365" s="3">
        <v>2071.6397360409132</v>
      </c>
      <c r="AG365" s="3">
        <v>2061.3420065330379</v>
      </c>
      <c r="AL365" s="3">
        <v>2032.7493443517667</v>
      </c>
      <c r="BA365"/>
      <c r="BB365"/>
      <c r="BC365"/>
      <c r="BD365"/>
      <c r="BE365"/>
      <c r="BF365"/>
      <c r="BG365"/>
    </row>
    <row r="366" spans="1:59" s="3" customFormat="1" x14ac:dyDescent="0.3">
      <c r="A366" s="5">
        <v>5</v>
      </c>
      <c r="B366" s="3" t="str">
        <f>LEFT(G366,1)</f>
        <v>G</v>
      </c>
      <c r="C366" s="3">
        <f>IF(E366=E365,C365+1,1)</f>
        <v>62</v>
      </c>
      <c r="D366" s="3">
        <f>IF(K366=K365,D365,C366)</f>
        <v>62</v>
      </c>
      <c r="E366" s="3">
        <f>10+VALUE(RIGHT(LEFT(G366,3),1))</f>
        <v>16</v>
      </c>
      <c r="F366" s="3" t="str">
        <f>RIGHT(G366,2) &amp; IF(A366&lt;2,"x","")</f>
        <v>PM</v>
      </c>
      <c r="G366" t="s">
        <v>827</v>
      </c>
      <c r="H366" t="s">
        <v>99</v>
      </c>
      <c r="I366" t="s">
        <v>828</v>
      </c>
      <c r="J366">
        <f>COUNT(N366:AZ366)-COUNT(R366,V366,Z366,AB366,AE366,AH366)</f>
        <v>7</v>
      </c>
      <c r="K366" s="3">
        <f>LOOKUP(1E+100,M366:CG366)</f>
        <v>1988.1139070389522</v>
      </c>
      <c r="L366" s="5"/>
      <c r="M366" s="3">
        <v>2200</v>
      </c>
      <c r="O366" s="3">
        <v>2136.6098178747684</v>
      </c>
      <c r="S366" s="3">
        <v>2113.1391633164958</v>
      </c>
      <c r="W366" s="3">
        <v>2079.6354396235593</v>
      </c>
      <c r="AA366" s="3">
        <v>2075.4424668725851</v>
      </c>
      <c r="AG366" s="3">
        <v>2014.6665471636759</v>
      </c>
      <c r="AJ366" s="3">
        <v>2020.7555934400516</v>
      </c>
      <c r="AL366" s="3">
        <v>1988.1139070389522</v>
      </c>
      <c r="BA366"/>
      <c r="BB366"/>
      <c r="BC366"/>
      <c r="BD366"/>
      <c r="BE366"/>
      <c r="BF366"/>
      <c r="BG366"/>
    </row>
    <row r="367" spans="1:59" s="3" customFormat="1" x14ac:dyDescent="0.3">
      <c r="A367" s="5">
        <v>2</v>
      </c>
      <c r="B367" s="3" t="str">
        <f>LEFT(G367,1)</f>
        <v>G</v>
      </c>
      <c r="C367" s="3">
        <f>IF(E367=E366,C366+1,1)</f>
        <v>63</v>
      </c>
      <c r="D367" s="3">
        <f>IF(K367=K366,D366,C367)</f>
        <v>63</v>
      </c>
      <c r="E367" s="3">
        <f>10+VALUE(RIGHT(LEFT(G367,3),1))</f>
        <v>16</v>
      </c>
      <c r="F367" s="3" t="str">
        <f>RIGHT(G367,2) &amp; IF(A367&lt;2,"x","")</f>
        <v>PM</v>
      </c>
      <c r="G367" t="s">
        <v>829</v>
      </c>
      <c r="H367" t="s">
        <v>79</v>
      </c>
      <c r="I367" t="s">
        <v>830</v>
      </c>
      <c r="J367">
        <f>COUNT(N367:AZ367)-COUNT(R367,V367,Z367,AB367,AE367,AH367)</f>
        <v>4</v>
      </c>
      <c r="K367" s="3">
        <f>LOOKUP(1E+100,M367:CG367)</f>
        <v>1977.8639013618738</v>
      </c>
      <c r="L367" s="5"/>
      <c r="M367" s="3">
        <v>2200</v>
      </c>
      <c r="O367" s="3">
        <v>2111.7221268315789</v>
      </c>
      <c r="W367" s="3">
        <v>2083.8380986301222</v>
      </c>
      <c r="AJ367" s="3">
        <v>2037.0760841354443</v>
      </c>
      <c r="AL367" s="3">
        <v>1977.8639013618738</v>
      </c>
      <c r="BA367"/>
      <c r="BB367"/>
      <c r="BC367"/>
      <c r="BD367"/>
      <c r="BE367"/>
      <c r="BF367"/>
      <c r="BG367"/>
    </row>
    <row r="368" spans="1:59" s="3" customFormat="1" x14ac:dyDescent="0.3">
      <c r="A368" s="5">
        <v>5</v>
      </c>
      <c r="B368" s="3" t="str">
        <f>LEFT(G368,1)</f>
        <v>G</v>
      </c>
      <c r="C368" s="3">
        <f>IF(E368=E367,C367+1,1)</f>
        <v>64</v>
      </c>
      <c r="D368" s="3">
        <f>IF(K368=K367,D367,C368)</f>
        <v>64</v>
      </c>
      <c r="E368" s="3">
        <f>10+VALUE(RIGHT(LEFT(G368,3),1))</f>
        <v>16</v>
      </c>
      <c r="F368" s="3" t="str">
        <f>RIGHT(G368,2) &amp; IF(A368&lt;2,"x","")</f>
        <v>PM</v>
      </c>
      <c r="G368" t="s">
        <v>831</v>
      </c>
      <c r="H368" t="s">
        <v>373</v>
      </c>
      <c r="I368" t="s">
        <v>832</v>
      </c>
      <c r="J368">
        <f>COUNT(N368:AZ368)-COUNT(R368,V368,Z368,AB368,AE368,AH368)</f>
        <v>6</v>
      </c>
      <c r="K368" s="3">
        <f>LOOKUP(1E+100,M368:CG368)</f>
        <v>1904.3572874553097</v>
      </c>
      <c r="L368" s="5"/>
      <c r="M368" s="3">
        <v>2200</v>
      </c>
      <c r="O368" s="3">
        <v>2129.2228714480834</v>
      </c>
      <c r="S368" s="3">
        <v>2113.0327088711319</v>
      </c>
      <c r="W368" s="3">
        <v>2039.2945385337878</v>
      </c>
      <c r="AA368" s="3">
        <v>1991.6499399651784</v>
      </c>
      <c r="AG368" s="3">
        <v>1860.8302264195499</v>
      </c>
      <c r="AL368" s="3">
        <v>1904.3572874553097</v>
      </c>
      <c r="BA368"/>
      <c r="BB368"/>
      <c r="BC368"/>
      <c r="BD368"/>
      <c r="BE368"/>
      <c r="BF368"/>
      <c r="BG368"/>
    </row>
    <row r="369" spans="1:59" s="3" customFormat="1" x14ac:dyDescent="0.3">
      <c r="A369" s="5">
        <v>5</v>
      </c>
      <c r="B369" s="3" t="str">
        <f>LEFT(G369,1)</f>
        <v>G</v>
      </c>
      <c r="C369" s="3">
        <f>IF(E369=E368,C368+1,1)</f>
        <v>65</v>
      </c>
      <c r="D369" s="3">
        <f>IF(K369=K368,D368,C369)</f>
        <v>65</v>
      </c>
      <c r="E369" s="3">
        <f>10+VALUE(RIGHT(LEFT(G369,3),1))</f>
        <v>16</v>
      </c>
      <c r="F369" s="3" t="str">
        <f>RIGHT(G369,2) &amp; IF(A369&lt;2,"x","")</f>
        <v>PM</v>
      </c>
      <c r="G369" t="s">
        <v>833</v>
      </c>
      <c r="H369" t="s">
        <v>56</v>
      </c>
      <c r="I369" t="s">
        <v>834</v>
      </c>
      <c r="J369">
        <f>COUNT(N369:AZ369)-COUNT(R369,V369,Z369,AB369,AE369,AH369)</f>
        <v>5</v>
      </c>
      <c r="K369" s="3">
        <f>LOOKUP(1E+100,M369:CG369)</f>
        <v>1852.7943629858537</v>
      </c>
      <c r="L369" s="5"/>
      <c r="M369" s="3">
        <v>2360</v>
      </c>
      <c r="N369" s="3">
        <v>2280.3501720339677</v>
      </c>
      <c r="S369" s="3">
        <v>2182.4248873511078</v>
      </c>
      <c r="W369" s="3">
        <v>2082.5925793050101</v>
      </c>
      <c r="AA369" s="3">
        <v>1927.2702565297891</v>
      </c>
      <c r="AL369" s="3">
        <v>1852.7943629858537</v>
      </c>
      <c r="BA369"/>
      <c r="BB369"/>
      <c r="BC369"/>
      <c r="BD369"/>
      <c r="BE369"/>
      <c r="BF369"/>
      <c r="BG369"/>
    </row>
    <row r="370" spans="1:59" s="3" customFormat="1" x14ac:dyDescent="0.3">
      <c r="A370" s="5">
        <v>2</v>
      </c>
      <c r="B370" s="3" t="str">
        <f>LEFT(G370,1)</f>
        <v>G</v>
      </c>
      <c r="C370" s="3">
        <f>IF(E370=E369,C369+1,1)</f>
        <v>66</v>
      </c>
      <c r="D370" s="3">
        <f>IF(K370=K369,D369,C370)</f>
        <v>66</v>
      </c>
      <c r="E370" s="3">
        <f>10+VALUE(RIGHT(LEFT(G370,3),1))</f>
        <v>16</v>
      </c>
      <c r="F370" s="3" t="str">
        <f>RIGHT(G370,2) &amp; IF(A370&lt;2,"x","")</f>
        <v>PM</v>
      </c>
      <c r="G370" t="s">
        <v>835</v>
      </c>
      <c r="H370" t="s">
        <v>226</v>
      </c>
      <c r="I370" t="s">
        <v>836</v>
      </c>
      <c r="J370">
        <f>COUNT(N370:AZ370)-COUNT(R370,V370,Z370,AB370,AE370,AH370)</f>
        <v>5</v>
      </c>
      <c r="K370" s="3">
        <f>LOOKUP(1E+100,M370:CG370)</f>
        <v>1835.6523919860015</v>
      </c>
      <c r="L370" s="5"/>
      <c r="M370" s="3">
        <v>2200</v>
      </c>
      <c r="S370" s="3">
        <v>2096.7780637507644</v>
      </c>
      <c r="Y370" s="3">
        <v>1995.3996692166202</v>
      </c>
      <c r="AG370" s="3">
        <v>1909.7196259432649</v>
      </c>
      <c r="AJ370" s="3">
        <v>1861.3455577498964</v>
      </c>
      <c r="AL370" s="3">
        <v>1835.6523919860015</v>
      </c>
      <c r="BA370"/>
      <c r="BB370"/>
      <c r="BC370"/>
      <c r="BD370"/>
      <c r="BE370"/>
      <c r="BF370"/>
      <c r="BG370"/>
    </row>
    <row r="371" spans="1:59" s="3" customFormat="1" x14ac:dyDescent="0.3">
      <c r="A371" s="5">
        <v>4</v>
      </c>
      <c r="B371" s="3" t="str">
        <f>LEFT(G371,1)</f>
        <v>G</v>
      </c>
      <c r="C371" s="3">
        <f>IF(E371=E370,C370+1,1)</f>
        <v>1</v>
      </c>
      <c r="D371" s="3">
        <f>IF(K371=K370,D370,C371)</f>
        <v>1</v>
      </c>
      <c r="E371" s="3">
        <f>10+VALUE(RIGHT(LEFT(G371,3),1))</f>
        <v>17</v>
      </c>
      <c r="F371" s="3" t="str">
        <f>RIGHT(G371,2) &amp; IF(A371&lt;2,"x","")</f>
        <v>PM</v>
      </c>
      <c r="G371" t="s">
        <v>837</v>
      </c>
      <c r="H371" t="s">
        <v>182</v>
      </c>
      <c r="I371" t="s">
        <v>838</v>
      </c>
      <c r="J371">
        <f>COUNT(N371:AZ371)-COUNT(R371,V371,Z371,AB371,AE371,AH371)</f>
        <v>5</v>
      </c>
      <c r="K371" s="3">
        <f>LOOKUP(1E+100,M371:CG371)</f>
        <v>3046.1377758772055</v>
      </c>
      <c r="L371" s="5"/>
      <c r="M371" s="3">
        <v>2800</v>
      </c>
      <c r="N371" s="3">
        <v>2893.9818659612242</v>
      </c>
      <c r="U371" s="3">
        <v>2941.5355606025159</v>
      </c>
      <c r="Y371" s="3">
        <v>2990.4241005135232</v>
      </c>
      <c r="AK371" s="3">
        <v>3044.9333939417388</v>
      </c>
      <c r="AL371" s="3">
        <v>3046.1377758772055</v>
      </c>
      <c r="BA371"/>
      <c r="BB371"/>
      <c r="BC371"/>
      <c r="BD371"/>
      <c r="BE371"/>
      <c r="BF371"/>
      <c r="BG371"/>
    </row>
    <row r="372" spans="1:59" s="3" customFormat="1" x14ac:dyDescent="0.3">
      <c r="A372" s="5" t="s">
        <v>2</v>
      </c>
      <c r="B372" s="3" t="str">
        <f>LEFT(G372,1)</f>
        <v>G</v>
      </c>
      <c r="C372" s="3">
        <f>IF(E372=E371,C371+1,1)</f>
        <v>2</v>
      </c>
      <c r="D372" s="3">
        <f>IF(K372=K371,D371,C372)</f>
        <v>2</v>
      </c>
      <c r="E372" s="3">
        <f>10+VALUE(RIGHT(LEFT(G372,3),1))</f>
        <v>17</v>
      </c>
      <c r="F372" s="3" t="str">
        <f>RIGHT(G372,2) &amp; IF(A372&lt;2,"x","")</f>
        <v>PM</v>
      </c>
      <c r="G372" t="s">
        <v>839</v>
      </c>
      <c r="H372" t="s">
        <v>44</v>
      </c>
      <c r="I372" t="s">
        <v>840</v>
      </c>
      <c r="J372">
        <f>COUNT(N372:AZ372)-COUNT(R372,V372,Z372,AB372,AE372,AH372)</f>
        <v>2</v>
      </c>
      <c r="K372" s="3">
        <f>LOOKUP(1E+100,M372:CG372)</f>
        <v>3045.5954655798701</v>
      </c>
      <c r="L372" s="5"/>
      <c r="M372" s="3">
        <v>2800</v>
      </c>
      <c r="Q372" s="3">
        <v>2967.4658428779308</v>
      </c>
      <c r="AL372" s="3">
        <v>3045.5954655798701</v>
      </c>
      <c r="BA372"/>
      <c r="BB372"/>
      <c r="BC372"/>
      <c r="BD372"/>
      <c r="BE372"/>
      <c r="BF372"/>
      <c r="BG372"/>
    </row>
    <row r="373" spans="1:59" s="3" customFormat="1" x14ac:dyDescent="0.3">
      <c r="A373" s="5">
        <v>2</v>
      </c>
      <c r="B373" s="3" t="str">
        <f>LEFT(G373,1)</f>
        <v>G</v>
      </c>
      <c r="C373" s="3">
        <f>IF(E373=E372,C372+1,1)</f>
        <v>3</v>
      </c>
      <c r="D373" s="3">
        <f>IF(K373=K372,D372,C373)</f>
        <v>3</v>
      </c>
      <c r="E373" s="3">
        <f>10+VALUE(RIGHT(LEFT(G373,3),1))</f>
        <v>17</v>
      </c>
      <c r="F373" s="3" t="str">
        <f>RIGHT(G373,2) &amp; IF(A373&lt;2,"x","")</f>
        <v>PM</v>
      </c>
      <c r="G373" t="s">
        <v>841</v>
      </c>
      <c r="H373" t="s">
        <v>59</v>
      </c>
      <c r="I373" t="s">
        <v>842</v>
      </c>
      <c r="J373">
        <f>COUNT(N373:AZ373)-COUNT(R373,V373,Z373,AB373,AE373,AH373)</f>
        <v>3</v>
      </c>
      <c r="K373" s="3">
        <f>LOOKUP(1E+100,M373:CG373)</f>
        <v>2986.1575964858034</v>
      </c>
      <c r="L373" s="5"/>
      <c r="M373" s="3">
        <v>2800</v>
      </c>
      <c r="N373" s="3">
        <v>2847.6641118653038</v>
      </c>
      <c r="AC373" s="3">
        <v>2927.9339785883972</v>
      </c>
      <c r="AL373" s="3">
        <v>2986.1575964858034</v>
      </c>
      <c r="BA373"/>
      <c r="BB373"/>
      <c r="BC373"/>
      <c r="BD373"/>
      <c r="BE373"/>
      <c r="BF373"/>
      <c r="BG373"/>
    </row>
    <row r="374" spans="1:59" s="3" customFormat="1" x14ac:dyDescent="0.3">
      <c r="A374" s="5" t="s">
        <v>2</v>
      </c>
      <c r="B374" s="3" t="str">
        <f>LEFT(G374,1)</f>
        <v>G</v>
      </c>
      <c r="C374" s="3">
        <f>IF(E374=E373,C373+1,1)</f>
        <v>4</v>
      </c>
      <c r="D374" s="3">
        <f>IF(K374=K373,D373,C374)</f>
        <v>4</v>
      </c>
      <c r="E374" s="3">
        <f>10+VALUE(RIGHT(LEFT(G374,3),1))</f>
        <v>17</v>
      </c>
      <c r="F374" s="3" t="str">
        <f>RIGHT(G374,2) &amp; IF(A374&lt;2,"x","")</f>
        <v>PM</v>
      </c>
      <c r="G374" t="s">
        <v>843</v>
      </c>
      <c r="H374" t="s">
        <v>44</v>
      </c>
      <c r="I374" t="s">
        <v>844</v>
      </c>
      <c r="J374">
        <f>COUNT(N374:AZ374)-COUNT(R374,V374,Z374,AB374,AE374,AH374)</f>
        <v>2</v>
      </c>
      <c r="K374" s="3">
        <f>LOOKUP(1E+100,M374:CG374)</f>
        <v>2961.0569645626165</v>
      </c>
      <c r="L374" s="5"/>
      <c r="M374" s="3">
        <v>2800</v>
      </c>
      <c r="Q374" s="3">
        <v>2910.0177632442519</v>
      </c>
      <c r="AL374" s="3">
        <v>2961.0569645626165</v>
      </c>
      <c r="BA374"/>
      <c r="BB374"/>
      <c r="BC374"/>
      <c r="BD374"/>
      <c r="BE374"/>
      <c r="BF374"/>
      <c r="BG374"/>
    </row>
    <row r="375" spans="1:59" s="3" customFormat="1" x14ac:dyDescent="0.3">
      <c r="A375" s="5" t="s">
        <v>2</v>
      </c>
      <c r="B375" s="3" t="str">
        <f>LEFT(G375,1)</f>
        <v>G</v>
      </c>
      <c r="C375" s="3">
        <f>IF(E375=E374,C374+1,1)</f>
        <v>5</v>
      </c>
      <c r="D375" s="3">
        <f>IF(K375=K374,D374,C375)</f>
        <v>5</v>
      </c>
      <c r="E375" s="3">
        <f>10+VALUE(RIGHT(LEFT(G375,3),1))</f>
        <v>17</v>
      </c>
      <c r="F375" s="3" t="str">
        <f>RIGHT(G375,2) &amp; IF(A375&lt;2,"x","")</f>
        <v>PM</v>
      </c>
      <c r="G375" t="s">
        <v>845</v>
      </c>
      <c r="H375" t="s">
        <v>44</v>
      </c>
      <c r="I375" t="s">
        <v>846</v>
      </c>
      <c r="J375">
        <f>COUNT(N375:AZ375)-COUNT(R375,V375,Z375,AB375,AE375,AH375)</f>
        <v>2</v>
      </c>
      <c r="K375" s="3">
        <f>LOOKUP(1E+100,M375:CG375)</f>
        <v>2956.4749869657326</v>
      </c>
      <c r="L375" s="5"/>
      <c r="M375" s="3">
        <v>2800</v>
      </c>
      <c r="Q375" s="3">
        <v>2896.7490366061261</v>
      </c>
      <c r="AL375" s="3">
        <v>2956.4749869657326</v>
      </c>
      <c r="BA375"/>
      <c r="BB375"/>
      <c r="BC375"/>
      <c r="BD375"/>
      <c r="BE375"/>
      <c r="BF375"/>
      <c r="BG375"/>
    </row>
    <row r="376" spans="1:59" s="3" customFormat="1" x14ac:dyDescent="0.3">
      <c r="A376" s="5">
        <v>2</v>
      </c>
      <c r="B376" s="3" t="str">
        <f>LEFT(G376,1)</f>
        <v>G</v>
      </c>
      <c r="C376" s="3">
        <f>IF(E376=E375,C375+1,1)</f>
        <v>6</v>
      </c>
      <c r="D376" s="3">
        <f>IF(K376=K375,D375,C376)</f>
        <v>6</v>
      </c>
      <c r="E376" s="3">
        <f>10+VALUE(RIGHT(LEFT(G376,3),1))</f>
        <v>17</v>
      </c>
      <c r="F376" s="3" t="str">
        <f>RIGHT(G376,2) &amp; IF(A376&lt;2,"x","")</f>
        <v>PM</v>
      </c>
      <c r="G376" t="s">
        <v>847</v>
      </c>
      <c r="H376" t="s">
        <v>86</v>
      </c>
      <c r="I376" t="s">
        <v>848</v>
      </c>
      <c r="J376">
        <f>COUNT(N376:AZ376)-COUNT(R376,V376,Z376,AB376,AE376,AH376)</f>
        <v>3</v>
      </c>
      <c r="K376" s="3">
        <f>LOOKUP(1E+100,M376:CG376)</f>
        <v>2927.483525666787</v>
      </c>
      <c r="L376" s="5"/>
      <c r="M376" s="3">
        <v>2800</v>
      </c>
      <c r="N376" s="3">
        <v>2872.7304757031957</v>
      </c>
      <c r="Q376" s="3">
        <v>2865.1650633424333</v>
      </c>
      <c r="AL376" s="3">
        <v>2927.483525666787</v>
      </c>
      <c r="BA376"/>
      <c r="BB376"/>
      <c r="BC376"/>
      <c r="BD376"/>
      <c r="BE376"/>
      <c r="BF376"/>
      <c r="BG376"/>
    </row>
    <row r="377" spans="1:59" s="3" customFormat="1" x14ac:dyDescent="0.3">
      <c r="A377" s="5" t="s">
        <v>2</v>
      </c>
      <c r="B377" s="3" t="str">
        <f>LEFT(G377,1)</f>
        <v>G</v>
      </c>
      <c r="C377" s="3">
        <f>IF(E377=E376,C376+1,1)</f>
        <v>7</v>
      </c>
      <c r="D377" s="3">
        <f>IF(K377=K376,D376,C377)</f>
        <v>7</v>
      </c>
      <c r="E377" s="3">
        <f>10+VALUE(RIGHT(LEFT(G377,3),1))</f>
        <v>17</v>
      </c>
      <c r="F377" s="3" t="str">
        <f>RIGHT(G377,2) &amp; IF(A377&lt;2,"x","")</f>
        <v>PM</v>
      </c>
      <c r="G377" t="s">
        <v>849</v>
      </c>
      <c r="H377" t="s">
        <v>47</v>
      </c>
      <c r="I377" t="s">
        <v>850</v>
      </c>
      <c r="J377">
        <f>COUNT(N377:AZ377)-COUNT(R377,V377,Z377,AB377,AE377,AH377)</f>
        <v>2</v>
      </c>
      <c r="K377" s="3">
        <f>LOOKUP(1E+100,M377:CG377)</f>
        <v>2864.4304398174036</v>
      </c>
      <c r="L377" s="5"/>
      <c r="M377" s="3">
        <v>2800</v>
      </c>
      <c r="AC377" s="3">
        <v>2833.4470605611987</v>
      </c>
      <c r="AL377" s="3">
        <v>2864.4304398174036</v>
      </c>
      <c r="BA377"/>
      <c r="BB377"/>
      <c r="BC377"/>
      <c r="BD377"/>
      <c r="BE377"/>
      <c r="BF377"/>
      <c r="BG377"/>
    </row>
    <row r="378" spans="1:59" s="3" customFormat="1" x14ac:dyDescent="0.3">
      <c r="A378" s="5">
        <v>3</v>
      </c>
      <c r="B378" s="3" t="str">
        <f>LEFT(G378,1)</f>
        <v>G</v>
      </c>
      <c r="C378" s="3">
        <f>IF(E378=E377,C377+1,1)</f>
        <v>8</v>
      </c>
      <c r="D378" s="3">
        <f>IF(K378=K377,D377,C378)</f>
        <v>8</v>
      </c>
      <c r="E378" s="3">
        <f>10+VALUE(RIGHT(LEFT(G378,3),1))</f>
        <v>17</v>
      </c>
      <c r="F378" s="3" t="str">
        <f>RIGHT(G378,2) &amp; IF(A378&lt;2,"x","")</f>
        <v>PM</v>
      </c>
      <c r="G378" t="s">
        <v>851</v>
      </c>
      <c r="H378" t="s">
        <v>341</v>
      </c>
      <c r="I378" t="s">
        <v>852</v>
      </c>
      <c r="J378">
        <f>COUNT(N378:AZ378)-COUNT(R378,V378,Z378,AB378,AE378,AH378)</f>
        <v>3</v>
      </c>
      <c r="K378" s="3">
        <f>LOOKUP(1E+100,M378:CG378)</f>
        <v>2836.6697615517332</v>
      </c>
      <c r="L378" s="5"/>
      <c r="M378" s="3">
        <v>2800</v>
      </c>
      <c r="N378" s="3">
        <v>2809.3393339890927</v>
      </c>
      <c r="Q378" s="3">
        <v>2870.4134584171416</v>
      </c>
      <c r="AC378" s="3">
        <v>2812.7963079559363</v>
      </c>
      <c r="AE378" s="3">
        <v>2836.6697615517332</v>
      </c>
      <c r="BA378"/>
      <c r="BB378"/>
      <c r="BC378"/>
      <c r="BD378"/>
      <c r="BE378"/>
      <c r="BF378"/>
      <c r="BG378"/>
    </row>
    <row r="379" spans="1:59" s="3" customFormat="1" x14ac:dyDescent="0.3">
      <c r="A379" s="5">
        <v>4</v>
      </c>
      <c r="B379" s="3" t="str">
        <f>LEFT(G379,1)</f>
        <v>G</v>
      </c>
      <c r="C379" s="3">
        <f>IF(E379=E378,C378+1,1)</f>
        <v>9</v>
      </c>
      <c r="D379" s="3">
        <f>IF(K379=K378,D378,C379)</f>
        <v>9</v>
      </c>
      <c r="E379" s="3">
        <f>10+VALUE(RIGHT(LEFT(G379,3),1))</f>
        <v>17</v>
      </c>
      <c r="F379" s="3" t="str">
        <f>RIGHT(G379,2) &amp; IF(A379&lt;2,"x","")</f>
        <v>PM</v>
      </c>
      <c r="G379" t="s">
        <v>853</v>
      </c>
      <c r="H379" t="s">
        <v>197</v>
      </c>
      <c r="I379" t="s">
        <v>854</v>
      </c>
      <c r="J379">
        <f>COUNT(N379:AZ379)-COUNT(R379,V379,Z379,AB379,AE379,AH379)</f>
        <v>5</v>
      </c>
      <c r="K379" s="3">
        <f>LOOKUP(1E+100,M379:CG379)</f>
        <v>2810.5244063089081</v>
      </c>
      <c r="L379" s="5"/>
      <c r="M379" s="3">
        <v>2600</v>
      </c>
      <c r="O379" s="3">
        <v>2554.7732662091266</v>
      </c>
      <c r="S379" s="3">
        <v>2617.1416160048584</v>
      </c>
      <c r="AA379" s="3">
        <v>2656.5318179929045</v>
      </c>
      <c r="AG379" s="3">
        <v>2721.7933973628706</v>
      </c>
      <c r="AL379" s="3">
        <v>2810.5244063089081</v>
      </c>
      <c r="BA379"/>
      <c r="BB379"/>
      <c r="BC379"/>
      <c r="BD379"/>
      <c r="BE379"/>
      <c r="BF379"/>
      <c r="BG379"/>
    </row>
    <row r="380" spans="1:59" s="3" customFormat="1" x14ac:dyDescent="0.3">
      <c r="A380" s="5" t="s">
        <v>2</v>
      </c>
      <c r="B380" s="3" t="str">
        <f>LEFT(G380,1)</f>
        <v>G</v>
      </c>
      <c r="C380" s="3">
        <f>IF(E380=E379,C379+1,1)</f>
        <v>10</v>
      </c>
      <c r="D380" s="3">
        <f>IF(K380=K379,D379,C380)</f>
        <v>10</v>
      </c>
      <c r="E380" s="3">
        <f>10+VALUE(RIGHT(LEFT(G380,3),1))</f>
        <v>17</v>
      </c>
      <c r="F380" s="3" t="str">
        <f>RIGHT(G380,2) &amp; IF(A380&lt;2,"x","")</f>
        <v>PM</v>
      </c>
      <c r="G380" t="s">
        <v>855</v>
      </c>
      <c r="H380" t="s">
        <v>139</v>
      </c>
      <c r="I380" t="s">
        <v>856</v>
      </c>
      <c r="J380">
        <f>COUNT(N380:AZ380)-COUNT(R380,V380,Z380,AB380,AE380,AH380)</f>
        <v>1</v>
      </c>
      <c r="K380" s="3">
        <f>LOOKUP(1E+100,M380:CG380)</f>
        <v>2799.5583640269747</v>
      </c>
      <c r="L380" s="5"/>
      <c r="M380" s="3">
        <v>2800</v>
      </c>
      <c r="AL380" s="3">
        <v>2799.5583640269747</v>
      </c>
      <c r="BA380"/>
      <c r="BB380"/>
      <c r="BC380"/>
      <c r="BD380"/>
      <c r="BE380"/>
      <c r="BF380"/>
      <c r="BG380"/>
    </row>
    <row r="381" spans="1:59" s="3" customFormat="1" x14ac:dyDescent="0.3">
      <c r="A381" s="5">
        <v>3</v>
      </c>
      <c r="B381" s="3" t="str">
        <f>LEFT(G381,1)</f>
        <v>G</v>
      </c>
      <c r="C381" s="3">
        <f>IF(E381=E380,C380+1,1)</f>
        <v>11</v>
      </c>
      <c r="D381" s="3">
        <f>IF(K381=K380,D380,C381)</f>
        <v>11</v>
      </c>
      <c r="E381" s="3">
        <f>10+VALUE(RIGHT(LEFT(G381,3),1))</f>
        <v>17</v>
      </c>
      <c r="F381" s="3" t="str">
        <f>RIGHT(G381,2) &amp; IF(A381&lt;2,"x","")</f>
        <v>PM</v>
      </c>
      <c r="G381" t="s">
        <v>857</v>
      </c>
      <c r="H381" t="s">
        <v>53</v>
      </c>
      <c r="I381" t="s">
        <v>858</v>
      </c>
      <c r="J381">
        <f>COUNT(N381:AZ381)-COUNT(R381,V381,Z381,AB381,AE381,AH381)</f>
        <v>4</v>
      </c>
      <c r="K381" s="3">
        <f>LOOKUP(1E+100,M381:CG381)</f>
        <v>2785.9791531452483</v>
      </c>
      <c r="L381" s="5"/>
      <c r="M381" s="3">
        <v>2800</v>
      </c>
      <c r="N381" s="3">
        <v>2831.9605224603974</v>
      </c>
      <c r="Q381" s="3">
        <v>2767.4153098991483</v>
      </c>
      <c r="AC381" s="3">
        <v>2784.9845610343514</v>
      </c>
      <c r="AL381" s="3">
        <v>2785.9791531452483</v>
      </c>
      <c r="BA381"/>
      <c r="BB381"/>
      <c r="BC381"/>
      <c r="BD381"/>
      <c r="BE381"/>
      <c r="BF381"/>
      <c r="BG381"/>
    </row>
    <row r="382" spans="1:59" s="3" customFormat="1" x14ac:dyDescent="0.3">
      <c r="A382" s="5" t="s">
        <v>2</v>
      </c>
      <c r="B382" s="3" t="str">
        <f>LEFT(G382,1)</f>
        <v>G</v>
      </c>
      <c r="C382" s="3">
        <f>IF(E382=E381,C381+1,1)</f>
        <v>12</v>
      </c>
      <c r="D382" s="3">
        <f>IF(K382=K381,D381,C382)</f>
        <v>12</v>
      </c>
      <c r="E382" s="3">
        <f>10+VALUE(RIGHT(LEFT(G382,3),1))</f>
        <v>17</v>
      </c>
      <c r="F382" s="3" t="str">
        <f>RIGHT(G382,2) &amp; IF(A382&lt;2,"x","")</f>
        <v>PM</v>
      </c>
      <c r="G382" t="s">
        <v>859</v>
      </c>
      <c r="H382" t="s">
        <v>69</v>
      </c>
      <c r="I382" t="s">
        <v>860</v>
      </c>
      <c r="J382">
        <f>COUNT(N382:AZ382)-COUNT(R382,V382,Z382,AB382,AE382,AH382)</f>
        <v>2</v>
      </c>
      <c r="K382" s="3">
        <f>LOOKUP(1E+100,M382:CG382)</f>
        <v>2770.2569091040509</v>
      </c>
      <c r="L382" s="5"/>
      <c r="M382" s="3">
        <v>2800</v>
      </c>
      <c r="AC382" s="3">
        <v>2732.8328945184307</v>
      </c>
      <c r="AL382" s="3">
        <v>2770.2569091040509</v>
      </c>
      <c r="BA382"/>
      <c r="BB382"/>
      <c r="BC382"/>
      <c r="BD382"/>
      <c r="BE382"/>
      <c r="BF382"/>
      <c r="BG382"/>
    </row>
    <row r="383" spans="1:59" s="3" customFormat="1" x14ac:dyDescent="0.3">
      <c r="A383" s="5">
        <v>2</v>
      </c>
      <c r="B383" s="3" t="str">
        <f>LEFT(G383,1)</f>
        <v>G</v>
      </c>
      <c r="C383" s="3">
        <f>IF(E383=E382,C382+1,1)</f>
        <v>13</v>
      </c>
      <c r="D383" s="3">
        <f>IF(K383=K382,D382,C383)</f>
        <v>13</v>
      </c>
      <c r="E383" s="3">
        <f>10+VALUE(RIGHT(LEFT(G383,3),1))</f>
        <v>17</v>
      </c>
      <c r="F383" s="3" t="str">
        <f>RIGHT(G383,2) &amp; IF(A383&lt;2,"x","")</f>
        <v>PM</v>
      </c>
      <c r="G383" t="s">
        <v>861</v>
      </c>
      <c r="H383" t="s">
        <v>110</v>
      </c>
      <c r="I383" t="s">
        <v>862</v>
      </c>
      <c r="J383">
        <f>COUNT(N383:AZ383)-COUNT(R383,V383,Z383,AB383,AE383,AH383)</f>
        <v>3</v>
      </c>
      <c r="K383" s="3">
        <f>LOOKUP(1E+100,M383:CG383)</f>
        <v>2765.8783183095261</v>
      </c>
      <c r="L383" s="5"/>
      <c r="M383" s="3">
        <v>2800</v>
      </c>
      <c r="N383" s="3">
        <v>2871.3592433243184</v>
      </c>
      <c r="AC383" s="3">
        <v>2824.8508167936379</v>
      </c>
      <c r="AL383" s="3">
        <v>2765.8783183095261</v>
      </c>
      <c r="BA383"/>
      <c r="BB383"/>
      <c r="BC383"/>
      <c r="BD383"/>
      <c r="BE383"/>
      <c r="BF383"/>
      <c r="BG383"/>
    </row>
    <row r="384" spans="1:59" s="3" customFormat="1" x14ac:dyDescent="0.3">
      <c r="A384" s="5" t="s">
        <v>2</v>
      </c>
      <c r="B384" s="3" t="str">
        <f>LEFT(G384,1)</f>
        <v>G</v>
      </c>
      <c r="C384" s="3">
        <f>IF(E384=E383,C383+1,1)</f>
        <v>14</v>
      </c>
      <c r="D384" s="3">
        <f>IF(K384=K383,D383,C384)</f>
        <v>14</v>
      </c>
      <c r="E384" s="3">
        <f>10+VALUE(RIGHT(LEFT(G384,3),1))</f>
        <v>17</v>
      </c>
      <c r="F384" s="3" t="str">
        <f>RIGHT(G384,2) &amp; IF(A384&lt;2,"x","")</f>
        <v>PM</v>
      </c>
      <c r="G384" t="s">
        <v>863</v>
      </c>
      <c r="H384" t="s">
        <v>127</v>
      </c>
      <c r="I384" t="s">
        <v>864</v>
      </c>
      <c r="J384">
        <f>COUNT(N384:AZ384)-COUNT(R384,V384,Z384,AB384,AE384,AH384)</f>
        <v>2</v>
      </c>
      <c r="K384" s="3">
        <f>LOOKUP(1E+100,M384:CG384)</f>
        <v>2740.0285111400021</v>
      </c>
      <c r="L384" s="5"/>
      <c r="M384" s="3">
        <v>2800</v>
      </c>
      <c r="Q384" s="3">
        <v>2814.8357098658084</v>
      </c>
      <c r="AL384" s="3">
        <v>2740.0285111400021</v>
      </c>
      <c r="BA384"/>
      <c r="BB384"/>
      <c r="BC384"/>
      <c r="BD384"/>
      <c r="BE384"/>
      <c r="BF384"/>
      <c r="BG384"/>
    </row>
    <row r="385" spans="1:59" s="3" customFormat="1" x14ac:dyDescent="0.3">
      <c r="A385" s="5">
        <v>2</v>
      </c>
      <c r="B385" s="3" t="str">
        <f>LEFT(G385,1)</f>
        <v>G</v>
      </c>
      <c r="C385" s="3">
        <f>IF(E385=E384,C384+1,1)</f>
        <v>15</v>
      </c>
      <c r="D385" s="3">
        <f>IF(K385=K384,D384,C385)</f>
        <v>15</v>
      </c>
      <c r="E385" s="3">
        <f>10+VALUE(RIGHT(LEFT(G385,3),1))</f>
        <v>17</v>
      </c>
      <c r="F385" s="3" t="str">
        <f>RIGHT(G385,2) &amp; IF(A385&lt;2,"x","")</f>
        <v>PM</v>
      </c>
      <c r="G385" t="s">
        <v>865</v>
      </c>
      <c r="H385" t="s">
        <v>442</v>
      </c>
      <c r="I385" t="s">
        <v>866</v>
      </c>
      <c r="J385">
        <f>COUNT(N385:AZ385)-COUNT(R385,V385,Z385,AB385,AE385,AH385)</f>
        <v>3</v>
      </c>
      <c r="K385" s="3">
        <f>LOOKUP(1E+100,M385:CG385)</f>
        <v>2728.9387882905885</v>
      </c>
      <c r="L385" s="5"/>
      <c r="M385" s="3">
        <v>2800</v>
      </c>
      <c r="N385" s="3">
        <v>2733.1723192314557</v>
      </c>
      <c r="Q385" s="3">
        <v>2717.9685763199755</v>
      </c>
      <c r="AL385" s="3">
        <v>2728.9387882905885</v>
      </c>
      <c r="BA385"/>
      <c r="BB385"/>
      <c r="BC385"/>
      <c r="BD385"/>
      <c r="BE385"/>
      <c r="BF385"/>
      <c r="BG385"/>
    </row>
    <row r="386" spans="1:59" s="3" customFormat="1" x14ac:dyDescent="0.3">
      <c r="A386" s="5">
        <v>2</v>
      </c>
      <c r="B386" s="3" t="str">
        <f>LEFT(G386,1)</f>
        <v>G</v>
      </c>
      <c r="C386" s="3">
        <f>IF(E386=E385,C385+1,1)</f>
        <v>16</v>
      </c>
      <c r="D386" s="3">
        <f>IF(K386=K385,D385,C386)</f>
        <v>16</v>
      </c>
      <c r="E386" s="3">
        <f>10+VALUE(RIGHT(LEFT(G386,3),1))</f>
        <v>17</v>
      </c>
      <c r="F386" s="3" t="str">
        <f>RIGHT(G386,2) &amp; IF(A386&lt;2,"x","")</f>
        <v>PM</v>
      </c>
      <c r="G386" t="s">
        <v>867</v>
      </c>
      <c r="H386" t="s">
        <v>74</v>
      </c>
      <c r="I386" t="s">
        <v>868</v>
      </c>
      <c r="J386">
        <f>COUNT(N386:AZ386)-COUNT(R386,V386,Z386,AB386,AE386,AH386)</f>
        <v>3</v>
      </c>
      <c r="K386" s="3">
        <f>LOOKUP(1E+100,M386:CG386)</f>
        <v>2710.8099259699138</v>
      </c>
      <c r="L386" s="5"/>
      <c r="M386" s="3">
        <v>2800</v>
      </c>
      <c r="N386" s="3">
        <v>2752.2468293074107</v>
      </c>
      <c r="Q386" s="3">
        <v>2752.9045659133176</v>
      </c>
      <c r="AL386" s="3">
        <v>2710.8099259699138</v>
      </c>
      <c r="BA386"/>
      <c r="BB386"/>
      <c r="BC386"/>
      <c r="BD386"/>
      <c r="BE386"/>
      <c r="BF386"/>
      <c r="BG386"/>
    </row>
    <row r="387" spans="1:59" s="3" customFormat="1" x14ac:dyDescent="0.3">
      <c r="A387" s="5">
        <v>2</v>
      </c>
      <c r="B387" s="3" t="str">
        <f>LEFT(G387,1)</f>
        <v>G</v>
      </c>
      <c r="C387" s="3">
        <f>IF(E387=E386,C386+1,1)</f>
        <v>17</v>
      </c>
      <c r="D387" s="3">
        <f>IF(K387=K386,D386,C387)</f>
        <v>17</v>
      </c>
      <c r="E387" s="3">
        <f>10+VALUE(RIGHT(LEFT(G387,3),1))</f>
        <v>17</v>
      </c>
      <c r="F387" s="3" t="str">
        <f>RIGHT(G387,2) &amp; IF(A387&lt;2,"x","")</f>
        <v>PM</v>
      </c>
      <c r="G387" t="s">
        <v>869</v>
      </c>
      <c r="H387" t="s">
        <v>870</v>
      </c>
      <c r="I387" t="s">
        <v>871</v>
      </c>
      <c r="J387">
        <f>COUNT(N387:AZ387)-COUNT(R387,V387,Z387,AB387,AE387,AH387)</f>
        <v>2</v>
      </c>
      <c r="K387" s="3">
        <f>LOOKUP(1E+100,M387:CG387)</f>
        <v>2686.158486313861</v>
      </c>
      <c r="L387" s="5"/>
      <c r="M387" s="3">
        <v>2600</v>
      </c>
      <c r="N387" s="3">
        <v>2664.6917011137957</v>
      </c>
      <c r="W387" s="3">
        <v>2686.158486313861</v>
      </c>
      <c r="BA387"/>
      <c r="BB387"/>
      <c r="BC387"/>
      <c r="BD387"/>
      <c r="BE387"/>
      <c r="BF387"/>
      <c r="BG387"/>
    </row>
    <row r="388" spans="1:59" s="3" customFormat="1" x14ac:dyDescent="0.3">
      <c r="A388" s="5">
        <v>3</v>
      </c>
      <c r="B388" s="3" t="str">
        <f>LEFT(G388,1)</f>
        <v>G</v>
      </c>
      <c r="C388" s="3">
        <f>IF(E388=E387,C387+1,1)</f>
        <v>18</v>
      </c>
      <c r="D388" s="3">
        <f>IF(K388=K387,D387,C388)</f>
        <v>18</v>
      </c>
      <c r="E388" s="3">
        <f>10+VALUE(RIGHT(LEFT(G388,3),1))</f>
        <v>17</v>
      </c>
      <c r="F388" s="3" t="str">
        <f>RIGHT(G388,2) &amp; IF(A388&lt;2,"x","")</f>
        <v>PM</v>
      </c>
      <c r="G388" t="s">
        <v>872</v>
      </c>
      <c r="H388" t="s">
        <v>124</v>
      </c>
      <c r="I388" t="s">
        <v>873</v>
      </c>
      <c r="J388">
        <f>COUNT(N388:AZ388)-COUNT(R388,V388,Z388,AB388,AE388,AH388)</f>
        <v>4</v>
      </c>
      <c r="K388" s="3">
        <f>LOOKUP(1E+100,M388:CG388)</f>
        <v>2676.4445793690284</v>
      </c>
      <c r="L388" s="5"/>
      <c r="M388" s="3">
        <v>2800</v>
      </c>
      <c r="N388" s="3">
        <v>2753.0581842368542</v>
      </c>
      <c r="Q388" s="3">
        <v>2745.2633287746658</v>
      </c>
      <c r="AC388" s="3">
        <v>2674.4343942428759</v>
      </c>
      <c r="AL388" s="3">
        <v>2676.4445793690284</v>
      </c>
      <c r="BA388"/>
      <c r="BB388"/>
      <c r="BC388"/>
      <c r="BD388"/>
      <c r="BE388"/>
      <c r="BF388"/>
      <c r="BG388"/>
    </row>
    <row r="389" spans="1:59" s="3" customFormat="1" x14ac:dyDescent="0.3">
      <c r="A389" s="5">
        <v>3</v>
      </c>
      <c r="B389" s="3" t="str">
        <f>LEFT(G389,1)</f>
        <v>G</v>
      </c>
      <c r="C389" s="3">
        <f>IF(E389=E388,C388+1,1)</f>
        <v>19</v>
      </c>
      <c r="D389" s="3">
        <f>IF(K389=K388,D388,C389)</f>
        <v>19</v>
      </c>
      <c r="E389" s="3">
        <f>10+VALUE(RIGHT(LEFT(G389,3),1))</f>
        <v>17</v>
      </c>
      <c r="F389" s="3" t="str">
        <f>RIGHT(G389,2) &amp; IF(A389&lt;2,"x","")</f>
        <v>PM</v>
      </c>
      <c r="G389" t="s">
        <v>874</v>
      </c>
      <c r="H389" t="s">
        <v>341</v>
      </c>
      <c r="I389" t="s">
        <v>875</v>
      </c>
      <c r="J389">
        <f>COUNT(N389:AZ389)-COUNT(R389,V389,Z389,AB389,AE389,AH389)</f>
        <v>4</v>
      </c>
      <c r="K389" s="3">
        <f>LOOKUP(1E+100,M389:CG389)</f>
        <v>2637.9254053919235</v>
      </c>
      <c r="L389" s="5"/>
      <c r="M389" s="3">
        <v>2800</v>
      </c>
      <c r="N389" s="3">
        <v>2733.4046069626388</v>
      </c>
      <c r="Q389" s="3">
        <v>2710.6661232813285</v>
      </c>
      <c r="AC389" s="3">
        <v>2635.8175408598072</v>
      </c>
      <c r="AL389" s="3">
        <v>2637.9254053919235</v>
      </c>
      <c r="BA389"/>
      <c r="BB389"/>
      <c r="BC389"/>
      <c r="BD389"/>
      <c r="BE389"/>
      <c r="BF389"/>
      <c r="BG389"/>
    </row>
    <row r="390" spans="1:59" s="3" customFormat="1" x14ac:dyDescent="0.3">
      <c r="A390" s="5">
        <v>6</v>
      </c>
      <c r="B390" s="3" t="str">
        <f>LEFT(G390,1)</f>
        <v>G</v>
      </c>
      <c r="C390" s="3">
        <f>IF(E390=E389,C389+1,1)</f>
        <v>20</v>
      </c>
      <c r="D390" s="3">
        <f>IF(K390=K389,D389,C390)</f>
        <v>20</v>
      </c>
      <c r="E390" s="3">
        <f>10+VALUE(RIGHT(LEFT(G390,3),1))</f>
        <v>17</v>
      </c>
      <c r="F390" s="3" t="str">
        <f>RIGHT(G390,2) &amp; IF(A390&lt;2,"x","")</f>
        <v>PM</v>
      </c>
      <c r="G390" t="s">
        <v>876</v>
      </c>
      <c r="H390" t="s">
        <v>222</v>
      </c>
      <c r="I390" t="s">
        <v>877</v>
      </c>
      <c r="J390">
        <f>COUNT(N390:AZ390)-COUNT(R390,V390,Z390,AB390,AE390,AH390)</f>
        <v>7</v>
      </c>
      <c r="K390" s="3">
        <f>LOOKUP(1E+100,M390:CG390)</f>
        <v>2601.2350279677285</v>
      </c>
      <c r="L390" s="5"/>
      <c r="M390" s="3">
        <v>2400</v>
      </c>
      <c r="O390" s="3">
        <v>2485.3411062558462</v>
      </c>
      <c r="S390" s="3">
        <v>2527.5463210177586</v>
      </c>
      <c r="U390" s="3">
        <v>2582.5349936027851</v>
      </c>
      <c r="W390" s="3">
        <v>2606.8118350360282</v>
      </c>
      <c r="AA390" s="3">
        <v>2670.345997419894</v>
      </c>
      <c r="AG390" s="3">
        <v>2664.5922741361646</v>
      </c>
      <c r="AL390" s="3">
        <v>2601.2350279677285</v>
      </c>
      <c r="BA390"/>
      <c r="BB390"/>
      <c r="BC390"/>
      <c r="BD390"/>
      <c r="BE390"/>
      <c r="BF390"/>
      <c r="BG390"/>
    </row>
    <row r="391" spans="1:59" s="3" customFormat="1" x14ac:dyDescent="0.3">
      <c r="A391" s="5">
        <v>3</v>
      </c>
      <c r="B391" s="3" t="str">
        <f>LEFT(G391,1)</f>
        <v>G</v>
      </c>
      <c r="C391" s="3">
        <f>IF(E391=E390,C390+1,1)</f>
        <v>21</v>
      </c>
      <c r="D391" s="3">
        <f>IF(K391=K390,D390,C391)</f>
        <v>21</v>
      </c>
      <c r="E391" s="3">
        <f>10+VALUE(RIGHT(LEFT(G391,3),1))</f>
        <v>17</v>
      </c>
      <c r="F391" s="3" t="str">
        <f>RIGHT(G391,2) &amp; IF(A391&lt;2,"x","")</f>
        <v>PM</v>
      </c>
      <c r="G391" t="s">
        <v>878</v>
      </c>
      <c r="H391" t="s">
        <v>162</v>
      </c>
      <c r="I391" t="s">
        <v>879</v>
      </c>
      <c r="J391">
        <f>COUNT(N391:AZ391)-COUNT(R391,V391,Z391,AB391,AE391,AH391)</f>
        <v>4</v>
      </c>
      <c r="K391" s="3">
        <f>LOOKUP(1E+100,M391:CG391)</f>
        <v>2591.1516635750295</v>
      </c>
      <c r="L391" s="5"/>
      <c r="M391" s="3">
        <v>2800</v>
      </c>
      <c r="N391" s="3">
        <v>2698.391850431497</v>
      </c>
      <c r="Q391" s="3">
        <v>2655.9407698922132</v>
      </c>
      <c r="Y391" s="3">
        <v>2635.3245424481106</v>
      </c>
      <c r="AL391" s="3">
        <v>2591.1516635750295</v>
      </c>
      <c r="BA391"/>
      <c r="BB391"/>
      <c r="BC391"/>
      <c r="BD391"/>
      <c r="BE391"/>
      <c r="BF391"/>
      <c r="BG391"/>
    </row>
    <row r="392" spans="1:59" s="3" customFormat="1" x14ac:dyDescent="0.3">
      <c r="A392" s="5">
        <v>3</v>
      </c>
      <c r="B392" s="3" t="str">
        <f>LEFT(G392,1)</f>
        <v>G</v>
      </c>
      <c r="C392" s="3">
        <f>IF(E392=E391,C391+1,1)</f>
        <v>22</v>
      </c>
      <c r="D392" s="3">
        <f>IF(K392=K391,D391,C392)</f>
        <v>22</v>
      </c>
      <c r="E392" s="3">
        <f>10+VALUE(RIGHT(LEFT(G392,3),1))</f>
        <v>17</v>
      </c>
      <c r="F392" s="3" t="str">
        <f>RIGHT(G392,2) &amp; IF(A392&lt;2,"x","")</f>
        <v>PM</v>
      </c>
      <c r="G392" t="s">
        <v>880</v>
      </c>
      <c r="H392" t="s">
        <v>136</v>
      </c>
      <c r="I392" t="s">
        <v>881</v>
      </c>
      <c r="J392">
        <f>COUNT(N392:AZ392)-COUNT(R392,V392,Z392,AB392,AE392,AH392)</f>
        <v>4</v>
      </c>
      <c r="K392" s="3">
        <f>LOOKUP(1E+100,M392:CG392)</f>
        <v>2568.4630671613982</v>
      </c>
      <c r="L392" s="5"/>
      <c r="M392" s="3">
        <v>2400</v>
      </c>
      <c r="O392" s="3">
        <v>2394.0792728686197</v>
      </c>
      <c r="S392" s="3">
        <v>2532.5570855568017</v>
      </c>
      <c r="AG392" s="3">
        <v>2631.7406889395807</v>
      </c>
      <c r="AL392" s="3">
        <v>2568.4630671613982</v>
      </c>
      <c r="BA392"/>
      <c r="BB392"/>
      <c r="BC392"/>
      <c r="BD392"/>
      <c r="BE392"/>
      <c r="BF392"/>
      <c r="BG392"/>
    </row>
    <row r="393" spans="1:59" s="3" customFormat="1" x14ac:dyDescent="0.3">
      <c r="A393" s="5">
        <v>2</v>
      </c>
      <c r="B393" s="3" t="str">
        <f>LEFT(G393,1)</f>
        <v>G</v>
      </c>
      <c r="C393" s="3">
        <f>IF(E393=E392,C392+1,1)</f>
        <v>23</v>
      </c>
      <c r="D393" s="3">
        <f>IF(K393=K392,D392,C393)</f>
        <v>23</v>
      </c>
      <c r="E393" s="3">
        <f>10+VALUE(RIGHT(LEFT(G393,3),1))</f>
        <v>17</v>
      </c>
      <c r="F393" s="3" t="str">
        <f>RIGHT(G393,2) &amp; IF(A393&lt;2,"x","")</f>
        <v>PM</v>
      </c>
      <c r="G393" t="s">
        <v>882</v>
      </c>
      <c r="H393" t="s">
        <v>44</v>
      </c>
      <c r="I393" t="s">
        <v>883</v>
      </c>
      <c r="J393">
        <f>COUNT(N393:AZ393)-COUNT(R393,V393,Z393,AB393,AE393,AH393)</f>
        <v>3</v>
      </c>
      <c r="K393" s="3">
        <f>LOOKUP(1E+100,M393:CG393)</f>
        <v>2548.7519106661962</v>
      </c>
      <c r="L393" s="5"/>
      <c r="M393" s="3">
        <v>2400</v>
      </c>
      <c r="S393" s="3">
        <v>2468.8506319851117</v>
      </c>
      <c r="AG393" s="3">
        <v>2509.3660861627527</v>
      </c>
      <c r="AL393" s="3">
        <v>2548.7519106661962</v>
      </c>
      <c r="BA393"/>
      <c r="BB393"/>
      <c r="BC393"/>
      <c r="BD393"/>
      <c r="BE393"/>
      <c r="BF393"/>
      <c r="BG393"/>
    </row>
    <row r="394" spans="1:59" s="3" customFormat="1" x14ac:dyDescent="0.3">
      <c r="A394" s="5">
        <v>6</v>
      </c>
      <c r="B394" s="3" t="str">
        <f>LEFT(G394,1)</f>
        <v>G</v>
      </c>
      <c r="C394" s="3">
        <f>IF(E394=E393,C393+1,1)</f>
        <v>24</v>
      </c>
      <c r="D394" s="3">
        <f>IF(K394=K393,D393,C394)</f>
        <v>24</v>
      </c>
      <c r="E394" s="3">
        <f>10+VALUE(RIGHT(LEFT(G394,3),1))</f>
        <v>17</v>
      </c>
      <c r="F394" s="3" t="str">
        <f>RIGHT(G394,2) &amp; IF(A394&lt;2,"x","")</f>
        <v>PM</v>
      </c>
      <c r="G394" t="s">
        <v>884</v>
      </c>
      <c r="H394" t="s">
        <v>457</v>
      </c>
      <c r="I394" t="s">
        <v>885</v>
      </c>
      <c r="J394">
        <f>COUNT(N394:AZ394)-COUNT(R394,V394,Z394,AB394,AE394,AH394)</f>
        <v>7</v>
      </c>
      <c r="K394" s="3">
        <f>LOOKUP(1E+100,M394:CG394)</f>
        <v>2539.5049999153721</v>
      </c>
      <c r="L394" s="5"/>
      <c r="M394" s="3">
        <v>2466.6666666666665</v>
      </c>
      <c r="N394" s="3">
        <v>2515.2775937170627</v>
      </c>
      <c r="O394" s="3">
        <v>2497.3127559299696</v>
      </c>
      <c r="S394" s="3">
        <v>2492.8290718741982</v>
      </c>
      <c r="W394" s="3">
        <v>2484.1151941428257</v>
      </c>
      <c r="AA394" s="3">
        <v>2561.2288488023737</v>
      </c>
      <c r="AG394" s="3">
        <v>2528.1916263974817</v>
      </c>
      <c r="AL394" s="3">
        <v>2539.5049999153721</v>
      </c>
      <c r="BA394"/>
      <c r="BB394"/>
      <c r="BC394"/>
      <c r="BD394"/>
      <c r="BE394"/>
      <c r="BF394"/>
      <c r="BG394"/>
    </row>
    <row r="395" spans="1:59" s="3" customFormat="1" x14ac:dyDescent="0.3">
      <c r="A395" s="5">
        <v>4</v>
      </c>
      <c r="B395" s="3" t="str">
        <f>LEFT(G395,1)</f>
        <v>G</v>
      </c>
      <c r="C395" s="3">
        <f>IF(E395=E394,C394+1,1)</f>
        <v>25</v>
      </c>
      <c r="D395" s="3">
        <f>IF(K395=K394,D394,C395)</f>
        <v>25</v>
      </c>
      <c r="E395" s="3">
        <f>10+VALUE(RIGHT(LEFT(G395,3),1))</f>
        <v>17</v>
      </c>
      <c r="F395" s="3" t="str">
        <f>RIGHT(G395,2) &amp; IF(A395&lt;2,"x","")</f>
        <v>PM</v>
      </c>
      <c r="G395" t="s">
        <v>886</v>
      </c>
      <c r="H395" t="s">
        <v>74</v>
      </c>
      <c r="I395" t="s">
        <v>887</v>
      </c>
      <c r="J395">
        <f>COUNT(N395:AZ395)-COUNT(R395,V395,Z395,AB395,AE395,AH395)</f>
        <v>5</v>
      </c>
      <c r="K395" s="3">
        <f>LOOKUP(1E+100,M395:CG395)</f>
        <v>2536.5209746245168</v>
      </c>
      <c r="L395" s="5"/>
      <c r="M395" s="3">
        <v>2400</v>
      </c>
      <c r="O395" s="3">
        <v>2408.0189741740378</v>
      </c>
      <c r="S395" s="3">
        <v>2431.5375689556881</v>
      </c>
      <c r="W395" s="3">
        <v>2428.8787864071642</v>
      </c>
      <c r="AG395" s="3">
        <v>2491.0401668893046</v>
      </c>
      <c r="AL395" s="3">
        <v>2536.5209746245168</v>
      </c>
      <c r="BA395"/>
      <c r="BB395"/>
      <c r="BC395"/>
      <c r="BD395"/>
      <c r="BE395"/>
      <c r="BF395"/>
      <c r="BG395"/>
    </row>
    <row r="396" spans="1:59" s="3" customFormat="1" x14ac:dyDescent="0.3">
      <c r="A396" s="5">
        <v>2</v>
      </c>
      <c r="B396" s="3" t="str">
        <f>LEFT(G396,1)</f>
        <v>G</v>
      </c>
      <c r="C396" s="3">
        <f>IF(E396=E395,C395+1,1)</f>
        <v>26</v>
      </c>
      <c r="D396" s="3">
        <f>IF(K396=K395,D395,C396)</f>
        <v>26</v>
      </c>
      <c r="E396" s="3">
        <f>10+VALUE(RIGHT(LEFT(G396,3),1))</f>
        <v>17</v>
      </c>
      <c r="F396" s="3" t="str">
        <f>RIGHT(G396,2) &amp; IF(A396&lt;2,"x","")</f>
        <v>PM</v>
      </c>
      <c r="G396" t="s">
        <v>888</v>
      </c>
      <c r="H396" t="s">
        <v>165</v>
      </c>
      <c r="I396" t="s">
        <v>889</v>
      </c>
      <c r="J396">
        <f>COUNT(N396:AZ396)-COUNT(R396,V396,Z396,AB396,AE396,AH396)</f>
        <v>3</v>
      </c>
      <c r="K396" s="3">
        <f>LOOKUP(1E+100,M396:CG396)</f>
        <v>2512.0317027091533</v>
      </c>
      <c r="L396" s="5"/>
      <c r="M396" s="3">
        <v>2400</v>
      </c>
      <c r="O396" s="3">
        <v>2394.6361984929204</v>
      </c>
      <c r="U396" s="3">
        <v>2499.1120445127017</v>
      </c>
      <c r="AL396" s="3">
        <v>2512.0317027091533</v>
      </c>
      <c r="BA396"/>
      <c r="BB396"/>
      <c r="BC396"/>
      <c r="BD396"/>
      <c r="BE396"/>
      <c r="BF396"/>
      <c r="BG396"/>
    </row>
    <row r="397" spans="1:59" s="3" customFormat="1" x14ac:dyDescent="0.3">
      <c r="A397" s="5">
        <v>3</v>
      </c>
      <c r="B397" s="3" t="str">
        <f>LEFT(G397,1)</f>
        <v>G</v>
      </c>
      <c r="C397" s="3">
        <f>IF(E397=E396,C396+1,1)</f>
        <v>27</v>
      </c>
      <c r="D397" s="3">
        <f>IF(K397=K396,D396,C397)</f>
        <v>27</v>
      </c>
      <c r="E397" s="3">
        <f>10+VALUE(RIGHT(LEFT(G397,3),1))</f>
        <v>17</v>
      </c>
      <c r="F397" s="3" t="str">
        <f>RIGHT(G397,2) &amp; IF(A397&lt;2,"x","")</f>
        <v>PM</v>
      </c>
      <c r="G397" t="s">
        <v>890</v>
      </c>
      <c r="H397" t="s">
        <v>162</v>
      </c>
      <c r="I397" t="s">
        <v>891</v>
      </c>
      <c r="J397">
        <f>COUNT(N397:AZ397)-COUNT(R397,V397,Z397,AB397,AE397,AH397)</f>
        <v>4</v>
      </c>
      <c r="K397" s="3">
        <f>LOOKUP(1E+100,M397:CG397)</f>
        <v>2483.0599695978076</v>
      </c>
      <c r="L397" s="5"/>
      <c r="M397" s="3">
        <v>2800</v>
      </c>
      <c r="N397" s="3">
        <v>2691.3619070589966</v>
      </c>
      <c r="Q397" s="3">
        <v>2624.0617597148848</v>
      </c>
      <c r="Y397" s="3">
        <v>2555.9021355533519</v>
      </c>
      <c r="AL397" s="3">
        <v>2483.0599695978076</v>
      </c>
      <c r="BA397"/>
      <c r="BB397"/>
      <c r="BC397"/>
      <c r="BD397"/>
      <c r="BE397"/>
      <c r="BF397"/>
      <c r="BG397"/>
    </row>
    <row r="398" spans="1:59" s="3" customFormat="1" x14ac:dyDescent="0.3">
      <c r="A398" s="5">
        <v>3</v>
      </c>
      <c r="B398" s="3" t="str">
        <f>LEFT(G398,1)</f>
        <v>G</v>
      </c>
      <c r="C398" s="3">
        <f>IF(E398=E397,C397+1,1)</f>
        <v>28</v>
      </c>
      <c r="D398" s="3">
        <f>IF(K398=K397,D397,C398)</f>
        <v>28</v>
      </c>
      <c r="E398" s="3">
        <f>10+VALUE(RIGHT(LEFT(G398,3),1))</f>
        <v>17</v>
      </c>
      <c r="F398" s="3" t="str">
        <f>RIGHT(G398,2) &amp; IF(A398&lt;2,"x","")</f>
        <v>PM</v>
      </c>
      <c r="G398" t="s">
        <v>892</v>
      </c>
      <c r="H398" t="s">
        <v>499</v>
      </c>
      <c r="I398" t="s">
        <v>893</v>
      </c>
      <c r="J398">
        <f>COUNT(N398:AZ398)-COUNT(R398,V398,Z398,AB398,AE398,AH398)</f>
        <v>4</v>
      </c>
      <c r="K398" s="3">
        <f>LOOKUP(1E+100,M398:CG398)</f>
        <v>2480.1843076545938</v>
      </c>
      <c r="L398" s="5"/>
      <c r="M398" s="3">
        <v>2400</v>
      </c>
      <c r="O398" s="3">
        <v>2410.867254629431</v>
      </c>
      <c r="S398" s="3">
        <v>2463.9098660525437</v>
      </c>
      <c r="AA398" s="3">
        <v>2431.6298014235872</v>
      </c>
      <c r="AL398" s="3">
        <v>2480.1843076545938</v>
      </c>
      <c r="BA398"/>
      <c r="BB398"/>
      <c r="BC398"/>
      <c r="BD398"/>
      <c r="BE398"/>
      <c r="BF398"/>
      <c r="BG398"/>
    </row>
    <row r="399" spans="1:59" s="3" customFormat="1" x14ac:dyDescent="0.3">
      <c r="A399" s="5">
        <v>3</v>
      </c>
      <c r="B399" s="3" t="str">
        <f>LEFT(G399,1)</f>
        <v>G</v>
      </c>
      <c r="C399" s="3">
        <f>IF(E399=E398,C398+1,1)</f>
        <v>29</v>
      </c>
      <c r="D399" s="3">
        <f>IF(K399=K398,D398,C399)</f>
        <v>29</v>
      </c>
      <c r="E399" s="3">
        <f>10+VALUE(RIGHT(LEFT(G399,3),1))</f>
        <v>17</v>
      </c>
      <c r="F399" s="3" t="str">
        <f>RIGHT(G399,2) &amp; IF(A399&lt;2,"x","")</f>
        <v>PM</v>
      </c>
      <c r="G399" t="s">
        <v>894</v>
      </c>
      <c r="H399" t="s">
        <v>213</v>
      </c>
      <c r="I399" t="s">
        <v>895</v>
      </c>
      <c r="J399">
        <f>COUNT(N399:AZ399)-COUNT(R399,V399,Z399,AB399,AE399,AH399)</f>
        <v>3</v>
      </c>
      <c r="K399" s="3">
        <f>LOOKUP(1E+100,M399:CG399)</f>
        <v>2448.6454704892467</v>
      </c>
      <c r="L399" s="5"/>
      <c r="M399" s="3">
        <v>2666.6666666666665</v>
      </c>
      <c r="N399" s="3">
        <v>2594.5732418987486</v>
      </c>
      <c r="Q399" s="3">
        <v>2529.9201166032603</v>
      </c>
      <c r="AL399" s="3">
        <v>2448.6454704892467</v>
      </c>
      <c r="BA399"/>
      <c r="BB399"/>
      <c r="BC399"/>
      <c r="BD399"/>
      <c r="BE399"/>
      <c r="BF399"/>
      <c r="BG399"/>
    </row>
    <row r="400" spans="1:59" s="3" customFormat="1" x14ac:dyDescent="0.3">
      <c r="A400" s="5">
        <v>2</v>
      </c>
      <c r="B400" s="3" t="str">
        <f>LEFT(G400,1)</f>
        <v>G</v>
      </c>
      <c r="C400" s="3">
        <f>IF(E400=E399,C399+1,1)</f>
        <v>30</v>
      </c>
      <c r="D400" s="3">
        <f>IF(K400=K399,D399,C400)</f>
        <v>30</v>
      </c>
      <c r="E400" s="3">
        <f>10+VALUE(RIGHT(LEFT(G400,3),1))</f>
        <v>17</v>
      </c>
      <c r="F400" s="3" t="str">
        <f>RIGHT(G400,2) &amp; IF(A400&lt;2,"x","")</f>
        <v>PM</v>
      </c>
      <c r="G400" t="s">
        <v>896</v>
      </c>
      <c r="H400" t="s">
        <v>133</v>
      </c>
      <c r="I400" t="s">
        <v>897</v>
      </c>
      <c r="J400">
        <f>COUNT(N400:AZ400)-COUNT(R400,V400,Z400,AB400,AE400,AH400)</f>
        <v>2</v>
      </c>
      <c r="K400" s="3">
        <f>LOOKUP(1E+100,M400:CG400)</f>
        <v>2428.1219545849262</v>
      </c>
      <c r="L400" s="5"/>
      <c r="M400" s="3">
        <v>2400</v>
      </c>
      <c r="O400" s="3">
        <v>2423.5700457272669</v>
      </c>
      <c r="U400" s="3">
        <v>2428.1219545849262</v>
      </c>
      <c r="BA400"/>
      <c r="BB400"/>
      <c r="BC400"/>
      <c r="BD400"/>
      <c r="BE400"/>
      <c r="BF400"/>
      <c r="BG400"/>
    </row>
    <row r="401" spans="1:59" s="3" customFormat="1" x14ac:dyDescent="0.3">
      <c r="A401" s="5" t="s">
        <v>2</v>
      </c>
      <c r="B401" s="3" t="str">
        <f>LEFT(G401,1)</f>
        <v>G</v>
      </c>
      <c r="C401" s="3">
        <f>IF(E401=E400,C400+1,1)</f>
        <v>31</v>
      </c>
      <c r="D401" s="3">
        <f>IF(K401=K400,D400,C401)</f>
        <v>31</v>
      </c>
      <c r="E401" s="3">
        <f>10+VALUE(RIGHT(LEFT(G401,3),1))</f>
        <v>17</v>
      </c>
      <c r="F401" s="3" t="str">
        <f>RIGHT(G401,2) &amp; IF(A401&lt;2,"x","")</f>
        <v>PM</v>
      </c>
      <c r="G401" t="s">
        <v>898</v>
      </c>
      <c r="H401" t="s">
        <v>519</v>
      </c>
      <c r="I401" t="s">
        <v>899</v>
      </c>
      <c r="J401">
        <f>COUNT(N401:AZ401)-COUNT(R401,V401,Z401,AB401,AE401,AH401)</f>
        <v>1</v>
      </c>
      <c r="K401" s="3">
        <f>LOOKUP(1E+100,M401:CG401)</f>
        <v>2424.9623155540639</v>
      </c>
      <c r="L401" s="5"/>
      <c r="M401" s="3">
        <v>2400</v>
      </c>
      <c r="AL401" s="3">
        <v>2424.9623155540639</v>
      </c>
      <c r="BA401"/>
      <c r="BB401"/>
      <c r="BC401"/>
      <c r="BD401"/>
      <c r="BE401"/>
      <c r="BF401"/>
      <c r="BG401"/>
    </row>
    <row r="402" spans="1:59" s="3" customFormat="1" x14ac:dyDescent="0.3">
      <c r="A402" s="5">
        <v>2</v>
      </c>
      <c r="B402" s="3" t="str">
        <f>LEFT(G402,1)</f>
        <v>G</v>
      </c>
      <c r="C402" s="3">
        <f>IF(E402=E401,C401+1,1)</f>
        <v>32</v>
      </c>
      <c r="D402" s="3">
        <f>IF(K402=K401,D401,C402)</f>
        <v>32</v>
      </c>
      <c r="E402" s="3">
        <f>10+VALUE(RIGHT(LEFT(G402,3),1))</f>
        <v>17</v>
      </c>
      <c r="F402" s="3" t="str">
        <f>RIGHT(G402,2) &amp; IF(A402&lt;2,"x","")</f>
        <v>PM</v>
      </c>
      <c r="G402" t="s">
        <v>900</v>
      </c>
      <c r="H402" t="s">
        <v>359</v>
      </c>
      <c r="I402" t="s">
        <v>901</v>
      </c>
      <c r="J402">
        <f>COUNT(N402:AZ402)-COUNT(R402,V402,Z402,AB402,AE402,AH402)</f>
        <v>3</v>
      </c>
      <c r="K402" s="3">
        <f>LOOKUP(1E+100,M402:CG402)</f>
        <v>2406.630033501669</v>
      </c>
      <c r="L402" s="5"/>
      <c r="M402" s="3">
        <v>2400</v>
      </c>
      <c r="S402" s="3">
        <v>2321.4654166508758</v>
      </c>
      <c r="AA402" s="3">
        <v>2356.4541443119183</v>
      </c>
      <c r="AL402" s="3">
        <v>2406.630033501669</v>
      </c>
      <c r="BA402"/>
      <c r="BB402"/>
      <c r="BC402"/>
      <c r="BD402"/>
      <c r="BE402"/>
      <c r="BF402"/>
      <c r="BG402"/>
    </row>
    <row r="403" spans="1:59" s="3" customFormat="1" x14ac:dyDescent="0.3">
      <c r="A403" s="5">
        <v>5</v>
      </c>
      <c r="B403" s="3" t="str">
        <f>LEFT(G403,1)</f>
        <v>G</v>
      </c>
      <c r="C403" s="3">
        <f>IF(E403=E402,C402+1,1)</f>
        <v>33</v>
      </c>
      <c r="D403" s="3">
        <f>IF(K403=K402,D402,C403)</f>
        <v>33</v>
      </c>
      <c r="E403" s="3">
        <f>10+VALUE(RIGHT(LEFT(G403,3),1))</f>
        <v>17</v>
      </c>
      <c r="F403" s="3" t="str">
        <f>RIGHT(G403,2) &amp; IF(A403&lt;2,"x","")</f>
        <v>PM</v>
      </c>
      <c r="G403" t="s">
        <v>902</v>
      </c>
      <c r="H403" t="s">
        <v>113</v>
      </c>
      <c r="I403" t="s">
        <v>903</v>
      </c>
      <c r="J403">
        <f>COUNT(N403:AZ403)-COUNT(R403,V403,Z403,AB403,AE403,AH403)</f>
        <v>6</v>
      </c>
      <c r="K403" s="3">
        <f>LOOKUP(1E+100,M403:CG403)</f>
        <v>2397.6739085581771</v>
      </c>
      <c r="L403" s="5"/>
      <c r="M403" s="3">
        <v>2400</v>
      </c>
      <c r="O403" s="3">
        <v>2351.7210881482442</v>
      </c>
      <c r="S403" s="3">
        <v>2315.1484644143989</v>
      </c>
      <c r="W403" s="3">
        <v>2304.1727347470737</v>
      </c>
      <c r="AA403" s="3">
        <v>2376.4027777723013</v>
      </c>
      <c r="AG403" s="3">
        <v>2387.5177145965172</v>
      </c>
      <c r="AL403" s="3">
        <v>2397.6739085581771</v>
      </c>
      <c r="BA403"/>
      <c r="BB403"/>
      <c r="BC403"/>
      <c r="BD403"/>
      <c r="BE403"/>
      <c r="BF403"/>
      <c r="BG403"/>
    </row>
    <row r="404" spans="1:59" s="3" customFormat="1" x14ac:dyDescent="0.3">
      <c r="A404" s="5">
        <v>2</v>
      </c>
      <c r="B404" s="3" t="str">
        <f>LEFT(G404,1)</f>
        <v>G</v>
      </c>
      <c r="C404" s="3">
        <f>IF(E404=E403,C403+1,1)</f>
        <v>34</v>
      </c>
      <c r="D404" s="3">
        <f>IF(K404=K403,D403,C404)</f>
        <v>34</v>
      </c>
      <c r="E404" s="3">
        <f>10+VALUE(RIGHT(LEFT(G404,3),1))</f>
        <v>17</v>
      </c>
      <c r="F404" s="3" t="str">
        <f>RIGHT(G404,2) &amp; IF(A404&lt;2,"x","")</f>
        <v>PM</v>
      </c>
      <c r="G404" t="s">
        <v>904</v>
      </c>
      <c r="H404" t="s">
        <v>79</v>
      </c>
      <c r="I404" t="s">
        <v>905</v>
      </c>
      <c r="J404">
        <f>COUNT(N404:AZ404)-COUNT(R404,V404,Z404,AB404,AE404,AH404)</f>
        <v>4</v>
      </c>
      <c r="K404" s="3">
        <f>LOOKUP(1E+100,M404:CG404)</f>
        <v>2377.5241197022087</v>
      </c>
      <c r="L404" s="5"/>
      <c r="M404" s="3">
        <v>2400</v>
      </c>
      <c r="O404" s="3">
        <v>2400.3981594528882</v>
      </c>
      <c r="W404" s="3">
        <v>2355.4714768986937</v>
      </c>
      <c r="AJ404" s="3">
        <v>2387.679319836946</v>
      </c>
      <c r="AL404" s="3">
        <v>2377.5241197022087</v>
      </c>
      <c r="BA404"/>
      <c r="BB404"/>
      <c r="BC404"/>
      <c r="BD404"/>
      <c r="BE404"/>
      <c r="BF404"/>
      <c r="BG404"/>
    </row>
    <row r="405" spans="1:59" s="3" customFormat="1" x14ac:dyDescent="0.3">
      <c r="A405" s="5">
        <v>4</v>
      </c>
      <c r="B405" s="3" t="str">
        <f>LEFT(G405,1)</f>
        <v>G</v>
      </c>
      <c r="C405" s="3">
        <f>IF(E405=E404,C404+1,1)</f>
        <v>35</v>
      </c>
      <c r="D405" s="3">
        <f>IF(K405=K404,D404,C405)</f>
        <v>35</v>
      </c>
      <c r="E405" s="3">
        <f>10+VALUE(RIGHT(LEFT(G405,3),1))</f>
        <v>17</v>
      </c>
      <c r="F405" s="3" t="str">
        <f>RIGHT(G405,2) &amp; IF(A405&lt;2,"x","")</f>
        <v>PM</v>
      </c>
      <c r="G405" t="s">
        <v>906</v>
      </c>
      <c r="H405" t="s">
        <v>124</v>
      </c>
      <c r="I405" t="s">
        <v>907</v>
      </c>
      <c r="J405">
        <f>COUNT(N405:AZ405)-COUNT(R405,V405,Z405,AB405,AE405,AH405)</f>
        <v>5</v>
      </c>
      <c r="K405" s="3">
        <f>LOOKUP(1E+100,M405:CG405)</f>
        <v>2303.0184881545933</v>
      </c>
      <c r="L405" s="5"/>
      <c r="M405" s="3">
        <v>2400</v>
      </c>
      <c r="O405" s="3">
        <v>2334.3740303598679</v>
      </c>
      <c r="W405" s="3">
        <v>2367.6191935562374</v>
      </c>
      <c r="AA405" s="3">
        <v>2301.938549356089</v>
      </c>
      <c r="AG405" s="3">
        <v>2356.9169866341872</v>
      </c>
      <c r="AL405" s="3">
        <v>2303.0184881545933</v>
      </c>
      <c r="BA405"/>
      <c r="BB405"/>
      <c r="BC405"/>
      <c r="BD405"/>
      <c r="BE405"/>
      <c r="BF405"/>
      <c r="BG405"/>
    </row>
    <row r="406" spans="1:59" s="3" customFormat="1" x14ac:dyDescent="0.3">
      <c r="A406" s="5">
        <v>4</v>
      </c>
      <c r="B406" s="3" t="str">
        <f>LEFT(G406,1)</f>
        <v>G</v>
      </c>
      <c r="C406" s="3">
        <f>IF(E406=E405,C405+1,1)</f>
        <v>36</v>
      </c>
      <c r="D406" s="3">
        <f>IF(K406=K405,D405,C406)</f>
        <v>36</v>
      </c>
      <c r="E406" s="3">
        <f>10+VALUE(RIGHT(LEFT(G406,3),1))</f>
        <v>17</v>
      </c>
      <c r="F406" s="3" t="str">
        <f>RIGHT(G406,2) &amp; IF(A406&lt;2,"x","")</f>
        <v>PM</v>
      </c>
      <c r="G406" t="s">
        <v>908</v>
      </c>
      <c r="H406" t="s">
        <v>93</v>
      </c>
      <c r="I406" t="s">
        <v>909</v>
      </c>
      <c r="J406">
        <f>COUNT(N406:AZ406)-COUNT(R406,V406,Z406,AB406,AE406,AH406)</f>
        <v>5</v>
      </c>
      <c r="K406" s="3">
        <f>LOOKUP(1E+100,M406:CG406)</f>
        <v>2285.1081922163771</v>
      </c>
      <c r="L406" s="5"/>
      <c r="M406" s="3">
        <v>2400</v>
      </c>
      <c r="S406" s="3">
        <v>2345.1665924835597</v>
      </c>
      <c r="W406" s="3">
        <v>2309.4783405887447</v>
      </c>
      <c r="AA406" s="3">
        <v>2185.3330688677934</v>
      </c>
      <c r="AG406" s="3">
        <v>2247.9421175483567</v>
      </c>
      <c r="AL406" s="3">
        <v>2285.1081922163771</v>
      </c>
      <c r="BA406"/>
      <c r="BB406"/>
      <c r="BC406"/>
      <c r="BD406"/>
      <c r="BE406"/>
      <c r="BF406"/>
      <c r="BG406"/>
    </row>
    <row r="407" spans="1:59" s="3" customFormat="1" x14ac:dyDescent="0.3">
      <c r="A407" s="5">
        <v>6</v>
      </c>
      <c r="B407" s="3" t="str">
        <f>LEFT(G407,1)</f>
        <v>G</v>
      </c>
      <c r="C407" s="3">
        <f>IF(E407=E406,C406+1,1)</f>
        <v>37</v>
      </c>
      <c r="D407" s="3">
        <f>IF(K407=K406,D406,C407)</f>
        <v>37</v>
      </c>
      <c r="E407" s="3">
        <f>10+VALUE(RIGHT(LEFT(G407,3),1))</f>
        <v>17</v>
      </c>
      <c r="F407" s="3" t="str">
        <f>RIGHT(G407,2) &amp; IF(A407&lt;2,"x","")</f>
        <v>PM</v>
      </c>
      <c r="G407" t="s">
        <v>910</v>
      </c>
      <c r="H407" t="s">
        <v>116</v>
      </c>
      <c r="I407" t="s">
        <v>911</v>
      </c>
      <c r="J407">
        <f>COUNT(N407:AZ407)-COUNT(R407,V407,Z407,AB407,AE407,AH407)</f>
        <v>7</v>
      </c>
      <c r="K407" s="3">
        <f>LOOKUP(1E+100,M407:CG407)</f>
        <v>2273.4891577401163</v>
      </c>
      <c r="L407" s="5"/>
      <c r="M407" s="3">
        <v>2466.6666666666665</v>
      </c>
      <c r="O407" s="3">
        <v>2380.399021387655</v>
      </c>
      <c r="S407" s="3">
        <v>2356.3969781688534</v>
      </c>
      <c r="W407" s="3">
        <v>2416.9087986369477</v>
      </c>
      <c r="AA407" s="3">
        <v>2311.9261477374148</v>
      </c>
      <c r="AC407" s="3">
        <v>2328.0502435915146</v>
      </c>
      <c r="AG407" s="3">
        <v>2198.2309857877181</v>
      </c>
      <c r="AL407" s="3">
        <v>2273.4891577401163</v>
      </c>
      <c r="BA407"/>
      <c r="BB407"/>
      <c r="BC407"/>
      <c r="BD407"/>
      <c r="BE407"/>
      <c r="BF407"/>
      <c r="BG407"/>
    </row>
    <row r="408" spans="1:59" s="3" customFormat="1" x14ac:dyDescent="0.3">
      <c r="A408" s="5">
        <v>5</v>
      </c>
      <c r="B408" s="3" t="str">
        <f>LEFT(G408,1)</f>
        <v>G</v>
      </c>
      <c r="C408" s="3">
        <f>IF(E408=E407,C407+1,1)</f>
        <v>38</v>
      </c>
      <c r="D408" s="3">
        <f>IF(K408=K407,D407,C408)</f>
        <v>38</v>
      </c>
      <c r="E408" s="3">
        <f>10+VALUE(RIGHT(LEFT(G408,3),1))</f>
        <v>17</v>
      </c>
      <c r="F408" s="3" t="str">
        <f>RIGHT(G408,2) &amp; IF(A408&lt;2,"x","")</f>
        <v>PM</v>
      </c>
      <c r="G408" t="s">
        <v>912</v>
      </c>
      <c r="H408" t="s">
        <v>373</v>
      </c>
      <c r="I408" t="s">
        <v>913</v>
      </c>
      <c r="J408">
        <f>COUNT(N408:AZ408)-COUNT(R408,V408,Z408,AB408,AE408,AH408)</f>
        <v>6</v>
      </c>
      <c r="K408" s="3">
        <f>LOOKUP(1E+100,M408:CG408)</f>
        <v>2262.7646811990412</v>
      </c>
      <c r="L408" s="5"/>
      <c r="M408" s="3">
        <v>2400</v>
      </c>
      <c r="O408" s="3">
        <v>2334.0316615188131</v>
      </c>
      <c r="S408" s="3">
        <v>2313.030565445903</v>
      </c>
      <c r="W408" s="3">
        <v>2246.1230938367453</v>
      </c>
      <c r="AA408" s="3">
        <v>2318.9490830770146</v>
      </c>
      <c r="AG408" s="3">
        <v>2289.3462632177957</v>
      </c>
      <c r="AL408" s="3">
        <v>2262.7646811990412</v>
      </c>
      <c r="BA408"/>
      <c r="BB408"/>
      <c r="BC408"/>
      <c r="BD408"/>
      <c r="BE408"/>
      <c r="BF408"/>
      <c r="BG408"/>
    </row>
    <row r="409" spans="1:59" s="3" customFormat="1" x14ac:dyDescent="0.3">
      <c r="A409" s="5">
        <v>3</v>
      </c>
      <c r="B409" s="3" t="str">
        <f>LEFT(G409,1)</f>
        <v>G</v>
      </c>
      <c r="C409" s="3">
        <f>IF(E409=E408,C408+1,1)</f>
        <v>39</v>
      </c>
      <c r="D409" s="3">
        <f>IF(K409=K408,D408,C409)</f>
        <v>39</v>
      </c>
      <c r="E409" s="3">
        <f>10+VALUE(RIGHT(LEFT(G409,3),1))</f>
        <v>17</v>
      </c>
      <c r="F409" s="3" t="str">
        <f>RIGHT(G409,2) &amp; IF(A409&lt;2,"x","")</f>
        <v>PM</v>
      </c>
      <c r="G409" t="s">
        <v>914</v>
      </c>
      <c r="H409" t="s">
        <v>185</v>
      </c>
      <c r="I409" t="s">
        <v>915</v>
      </c>
      <c r="J409">
        <f>COUNT(N409:AZ409)-COUNT(R409,V409,Z409,AB409,AE409,AH409)</f>
        <v>6</v>
      </c>
      <c r="K409" s="3">
        <f>LOOKUP(1E+100,M409:CG409)</f>
        <v>2171.1517594347479</v>
      </c>
      <c r="L409" s="5"/>
      <c r="M409" s="3">
        <v>2400</v>
      </c>
      <c r="S409" s="3">
        <v>2310.9018908866806</v>
      </c>
      <c r="U409" s="3">
        <v>2300.3723387326063</v>
      </c>
      <c r="AA409" s="3">
        <v>2259.29646263625</v>
      </c>
      <c r="AG409" s="3">
        <v>2127.7219906714809</v>
      </c>
      <c r="AJ409" s="3">
        <v>2118.0072111267841</v>
      </c>
      <c r="AL409" s="3">
        <v>2171.1517594347479</v>
      </c>
      <c r="BA409"/>
      <c r="BB409"/>
      <c r="BC409"/>
      <c r="BD409"/>
      <c r="BE409"/>
      <c r="BF409"/>
      <c r="BG409"/>
    </row>
    <row r="410" spans="1:59" s="3" customFormat="1" x14ac:dyDescent="0.3">
      <c r="A410" s="5">
        <v>5</v>
      </c>
      <c r="B410" s="3" t="str">
        <f>LEFT(G410,1)</f>
        <v>G</v>
      </c>
      <c r="C410" s="3">
        <f>IF(E410=E409,C409+1,1)</f>
        <v>40</v>
      </c>
      <c r="D410" s="3">
        <f>IF(K410=K409,D409,C410)</f>
        <v>40</v>
      </c>
      <c r="E410" s="3">
        <f>10+VALUE(RIGHT(LEFT(G410,3),1))</f>
        <v>17</v>
      </c>
      <c r="F410" s="3" t="str">
        <f>RIGHT(G410,2) &amp; IF(A410&lt;2,"x","")</f>
        <v>PM</v>
      </c>
      <c r="G410" t="s">
        <v>916</v>
      </c>
      <c r="H410" t="s">
        <v>300</v>
      </c>
      <c r="I410" t="s">
        <v>917</v>
      </c>
      <c r="J410">
        <f>COUNT(N410:AZ410)-COUNT(R410,V410,Z410,AB410,AE410,AH410)</f>
        <v>6</v>
      </c>
      <c r="K410" s="3">
        <f>LOOKUP(1E+100,M410:CG410)</f>
        <v>2126.5424056323427</v>
      </c>
      <c r="L410" s="5"/>
      <c r="M410" s="3">
        <v>2400</v>
      </c>
      <c r="O410" s="3">
        <v>2304.2748914737067</v>
      </c>
      <c r="S410" s="3">
        <v>2303.3324903568187</v>
      </c>
      <c r="W410" s="3">
        <v>2245.9644822188602</v>
      </c>
      <c r="AA410" s="3">
        <v>2169.4434197818973</v>
      </c>
      <c r="AG410" s="3">
        <v>2187.48842475734</v>
      </c>
      <c r="AL410" s="3">
        <v>2126.5424056323427</v>
      </c>
      <c r="BA410"/>
      <c r="BB410"/>
      <c r="BC410"/>
      <c r="BD410"/>
      <c r="BE410"/>
      <c r="BF410"/>
      <c r="BG410"/>
    </row>
    <row r="411" spans="1:59" s="3" customFormat="1" x14ac:dyDescent="0.3">
      <c r="A411" s="5">
        <v>4</v>
      </c>
      <c r="B411" s="3" t="str">
        <f>LEFT(G411,1)</f>
        <v>G</v>
      </c>
      <c r="C411" s="3">
        <f>IF(E411=E410,C410+1,1)</f>
        <v>41</v>
      </c>
      <c r="D411" s="3">
        <f>IF(K411=K410,D410,C411)</f>
        <v>41</v>
      </c>
      <c r="E411" s="3">
        <f>10+VALUE(RIGHT(LEFT(G411,3),1))</f>
        <v>17</v>
      </c>
      <c r="F411" s="3" t="str">
        <f>RIGHT(G411,2) &amp; IF(A411&lt;2,"x","")</f>
        <v>PM</v>
      </c>
      <c r="G411" t="s">
        <v>918</v>
      </c>
      <c r="H411" t="s">
        <v>64</v>
      </c>
      <c r="I411" t="s">
        <v>919</v>
      </c>
      <c r="J411">
        <f>COUNT(N411:AZ411)-COUNT(R411,V411,Z411,AB411,AE411,AH411)</f>
        <v>5</v>
      </c>
      <c r="K411" s="3">
        <f>LOOKUP(1E+100,M411:CG411)</f>
        <v>2122.8216940944353</v>
      </c>
      <c r="L411" s="5"/>
      <c r="M411" s="3">
        <v>2500</v>
      </c>
      <c r="O411" s="3">
        <v>2367.4567624300339</v>
      </c>
      <c r="U411" s="3">
        <v>2304.3279450570226</v>
      </c>
      <c r="Y411" s="3">
        <v>2260.0824390100265</v>
      </c>
      <c r="AG411" s="3">
        <v>2164.5649205056684</v>
      </c>
      <c r="AL411" s="3">
        <v>2122.8216940944353</v>
      </c>
      <c r="BA411"/>
      <c r="BB411"/>
      <c r="BC411"/>
      <c r="BD411"/>
      <c r="BE411"/>
      <c r="BF411"/>
      <c r="BG411"/>
    </row>
    <row r="412" spans="1:59" s="3" customFormat="1" x14ac:dyDescent="0.3">
      <c r="A412" s="5">
        <v>2</v>
      </c>
      <c r="B412" s="3" t="str">
        <f>LEFT(G412,1)</f>
        <v>G</v>
      </c>
      <c r="C412" s="3">
        <f>IF(E412=E411,C411+1,1)</f>
        <v>1</v>
      </c>
      <c r="D412" s="3">
        <f>IF(K412=K411,D411,C412)</f>
        <v>1</v>
      </c>
      <c r="E412" s="3">
        <f>10+VALUE(RIGHT(LEFT(G412,3),1))</f>
        <v>18</v>
      </c>
      <c r="F412" s="3" t="str">
        <f>RIGHT(G412,2) &amp; IF(A412&lt;2,"x","")</f>
        <v>PM</v>
      </c>
      <c r="G412" t="s">
        <v>920</v>
      </c>
      <c r="H412" t="s">
        <v>124</v>
      </c>
      <c r="I412" t="s">
        <v>921</v>
      </c>
      <c r="J412">
        <f>COUNT(N412:AZ412)-COUNT(R412,V412,Z412,AB412,AE412,AH412)</f>
        <v>3</v>
      </c>
      <c r="K412" s="3">
        <f>LOOKUP(1E+100,M412:CG412)</f>
        <v>3241.1750207825053</v>
      </c>
      <c r="L412" s="5"/>
      <c r="M412" s="3">
        <v>3000</v>
      </c>
      <c r="N412" s="3">
        <v>3099.5513819544626</v>
      </c>
      <c r="AC412" s="3">
        <v>3156.9376019085953</v>
      </c>
      <c r="AL412" s="3">
        <v>3241.1750207825053</v>
      </c>
      <c r="BA412"/>
      <c r="BB412"/>
      <c r="BC412"/>
      <c r="BD412"/>
      <c r="BE412"/>
      <c r="BF412"/>
      <c r="BG412"/>
    </row>
    <row r="413" spans="1:59" s="3" customFormat="1" x14ac:dyDescent="0.3">
      <c r="A413" s="5">
        <v>3</v>
      </c>
      <c r="B413" s="3" t="str">
        <f>LEFT(G413,1)</f>
        <v>G</v>
      </c>
      <c r="C413" s="3">
        <f>IF(E413=E412,C412+1,1)</f>
        <v>2</v>
      </c>
      <c r="D413" s="3">
        <f>IF(K413=K412,D412,C413)</f>
        <v>2</v>
      </c>
      <c r="E413" s="3">
        <f>10+VALUE(RIGHT(LEFT(G413,3),1))</f>
        <v>18</v>
      </c>
      <c r="F413" s="3" t="str">
        <f>RIGHT(G413,2) &amp; IF(A413&lt;2,"x","")</f>
        <v>PM</v>
      </c>
      <c r="G413" t="s">
        <v>922</v>
      </c>
      <c r="H413" t="s">
        <v>124</v>
      </c>
      <c r="I413" t="s">
        <v>923</v>
      </c>
      <c r="J413">
        <f>COUNT(N413:AZ413)-COUNT(R413,V413,Z413,AB413,AE413,AH413)</f>
        <v>4</v>
      </c>
      <c r="K413" s="3">
        <f>LOOKUP(1E+100,M413:CG413)</f>
        <v>3184.8719736826192</v>
      </c>
      <c r="L413" s="5"/>
      <c r="M413" s="3">
        <v>3000</v>
      </c>
      <c r="N413" s="3">
        <v>3068.2651799054343</v>
      </c>
      <c r="Q413" s="3">
        <v>3077.4145713602943</v>
      </c>
      <c r="AC413" s="3">
        <v>3125.7843100568707</v>
      </c>
      <c r="AL413" s="3">
        <v>3184.8719736826192</v>
      </c>
      <c r="BA413"/>
      <c r="BB413"/>
      <c r="BC413"/>
      <c r="BD413"/>
      <c r="BE413"/>
      <c r="BF413"/>
      <c r="BG413"/>
    </row>
    <row r="414" spans="1:59" s="3" customFormat="1" x14ac:dyDescent="0.3">
      <c r="A414" s="5">
        <v>2</v>
      </c>
      <c r="B414" s="3" t="str">
        <f>LEFT(G414,1)</f>
        <v>G</v>
      </c>
      <c r="C414" s="3">
        <f>IF(E414=E413,C413+1,1)</f>
        <v>3</v>
      </c>
      <c r="D414" s="3">
        <f>IF(K414=K413,D413,C414)</f>
        <v>3</v>
      </c>
      <c r="E414" s="3">
        <f>10+VALUE(RIGHT(LEFT(G414,3),1))</f>
        <v>18</v>
      </c>
      <c r="F414" s="3" t="str">
        <f>RIGHT(G414,2) &amp; IF(A414&lt;2,"x","")</f>
        <v>PM</v>
      </c>
      <c r="G414" t="s">
        <v>924</v>
      </c>
      <c r="H414" t="s">
        <v>44</v>
      </c>
      <c r="I414" t="s">
        <v>925</v>
      </c>
      <c r="J414">
        <f>COUNT(N414:AZ414)-COUNT(R414,V414,Z414,AB414,AE414,AH414)</f>
        <v>2</v>
      </c>
      <c r="K414" s="3">
        <f>LOOKUP(1E+100,M414:CG414)</f>
        <v>3150.3871643061061</v>
      </c>
      <c r="L414" s="5"/>
      <c r="M414" s="3">
        <v>3000</v>
      </c>
      <c r="Y414" s="3">
        <v>3050.2246415880022</v>
      </c>
      <c r="AC414" s="3">
        <v>3150.3871643061061</v>
      </c>
      <c r="BA414"/>
      <c r="BB414"/>
      <c r="BC414"/>
      <c r="BD414"/>
      <c r="BE414"/>
      <c r="BF414"/>
      <c r="BG414"/>
    </row>
    <row r="415" spans="1:59" s="3" customFormat="1" x14ac:dyDescent="0.3">
      <c r="A415" s="5">
        <v>2</v>
      </c>
      <c r="B415" s="3" t="str">
        <f>LEFT(G415,1)</f>
        <v>G</v>
      </c>
      <c r="C415" s="3">
        <f>IF(E415=E414,C414+1,1)</f>
        <v>4</v>
      </c>
      <c r="D415" s="3">
        <f>IF(K415=K414,D414,C415)</f>
        <v>4</v>
      </c>
      <c r="E415" s="3">
        <f>10+VALUE(RIGHT(LEFT(G415,3),1))</f>
        <v>18</v>
      </c>
      <c r="F415" s="3" t="str">
        <f>RIGHT(G415,2) &amp; IF(A415&lt;2,"x","")</f>
        <v>PM</v>
      </c>
      <c r="G415" t="s">
        <v>926</v>
      </c>
      <c r="H415" t="s">
        <v>59</v>
      </c>
      <c r="I415" t="s">
        <v>927</v>
      </c>
      <c r="J415">
        <f>COUNT(N415:AZ415)-COUNT(R415,V415,Z415,AB415,AE415,AH415)</f>
        <v>3</v>
      </c>
      <c r="K415" s="3">
        <f>LOOKUP(1E+100,M415:CG415)</f>
        <v>3112.6384662142418</v>
      </c>
      <c r="L415" s="5"/>
      <c r="M415" s="3">
        <v>3000</v>
      </c>
      <c r="N415" s="3">
        <v>2996.2112572861952</v>
      </c>
      <c r="AC415" s="3">
        <v>3062.3456096092718</v>
      </c>
      <c r="AL415" s="3">
        <v>3112.6384662142418</v>
      </c>
      <c r="BA415"/>
      <c r="BB415"/>
      <c r="BC415"/>
      <c r="BD415"/>
      <c r="BE415"/>
      <c r="BF415"/>
      <c r="BG415"/>
    </row>
    <row r="416" spans="1:59" s="3" customFormat="1" x14ac:dyDescent="0.3">
      <c r="A416" s="5">
        <v>2</v>
      </c>
      <c r="B416" s="3" t="str">
        <f>LEFT(G416,1)</f>
        <v>G</v>
      </c>
      <c r="C416" s="3">
        <f>IF(E416=E415,C415+1,1)</f>
        <v>5</v>
      </c>
      <c r="D416" s="3">
        <f>IF(K416=K415,D415,C416)</f>
        <v>5</v>
      </c>
      <c r="E416" s="3">
        <f>10+VALUE(RIGHT(LEFT(G416,3),1))</f>
        <v>18</v>
      </c>
      <c r="F416" s="3" t="str">
        <f>RIGHT(G416,2) &amp; IF(A416&lt;2,"x","")</f>
        <v>PM</v>
      </c>
      <c r="G416" t="s">
        <v>928</v>
      </c>
      <c r="H416" t="s">
        <v>116</v>
      </c>
      <c r="I416" t="s">
        <v>929</v>
      </c>
      <c r="J416">
        <f>COUNT(N416:AZ416)-COUNT(R416,V416,Z416,AB416,AE416,AH416)</f>
        <v>3</v>
      </c>
      <c r="K416" s="3">
        <f>LOOKUP(1E+100,M416:CG416)</f>
        <v>3055.9854211089441</v>
      </c>
      <c r="L416" s="5"/>
      <c r="M416" s="3">
        <v>3000</v>
      </c>
      <c r="N416" s="3">
        <v>3026.0201967256503</v>
      </c>
      <c r="AC416" s="3">
        <v>3071.389229369116</v>
      </c>
      <c r="AL416" s="3">
        <v>3055.9854211089441</v>
      </c>
      <c r="BA416"/>
      <c r="BB416"/>
      <c r="BC416"/>
      <c r="BD416"/>
      <c r="BE416"/>
      <c r="BF416"/>
      <c r="BG416"/>
    </row>
    <row r="417" spans="1:59" s="3" customFormat="1" x14ac:dyDescent="0.3">
      <c r="A417" s="5" t="s">
        <v>2</v>
      </c>
      <c r="B417" s="3" t="str">
        <f>LEFT(G417,1)</f>
        <v>G</v>
      </c>
      <c r="C417" s="3">
        <f>IF(E417=E416,C416+1,1)</f>
        <v>6</v>
      </c>
      <c r="D417" s="3">
        <f>IF(K417=K416,D416,C417)</f>
        <v>6</v>
      </c>
      <c r="E417" s="3">
        <f>10+VALUE(RIGHT(LEFT(G417,3),1))</f>
        <v>18</v>
      </c>
      <c r="F417" s="3" t="str">
        <f>RIGHT(G417,2) &amp; IF(A417&lt;2,"x","")</f>
        <v>PM</v>
      </c>
      <c r="G417" t="s">
        <v>930</v>
      </c>
      <c r="H417" t="s">
        <v>69</v>
      </c>
      <c r="I417" t="s">
        <v>931</v>
      </c>
      <c r="J417">
        <f>COUNT(N417:AZ417)-COUNT(R417,V417,Z417,AB417,AE417,AH417)</f>
        <v>2</v>
      </c>
      <c r="K417" s="3">
        <f>LOOKUP(1E+100,M417:CG417)</f>
        <v>3019.0478113432696</v>
      </c>
      <c r="L417" s="5"/>
      <c r="M417" s="3">
        <v>3000</v>
      </c>
      <c r="AC417" s="3">
        <v>3064.8546241887075</v>
      </c>
      <c r="AL417" s="3">
        <v>3019.0478113432696</v>
      </c>
      <c r="BA417"/>
      <c r="BB417"/>
      <c r="BC417"/>
      <c r="BD417"/>
      <c r="BE417"/>
      <c r="BF417"/>
      <c r="BG417"/>
    </row>
    <row r="418" spans="1:59" s="3" customFormat="1" x14ac:dyDescent="0.3">
      <c r="A418" s="5">
        <v>2</v>
      </c>
      <c r="B418" s="3" t="str">
        <f>LEFT(G418,1)</f>
        <v>G</v>
      </c>
      <c r="C418" s="3">
        <f>IF(E418=E417,C417+1,1)</f>
        <v>7</v>
      </c>
      <c r="D418" s="3">
        <f>IF(K418=K417,D417,C418)</f>
        <v>7</v>
      </c>
      <c r="E418" s="3">
        <f>10+VALUE(RIGHT(LEFT(G418,3),1))</f>
        <v>18</v>
      </c>
      <c r="F418" s="3" t="str">
        <f>RIGHT(G418,2) &amp; IF(A418&lt;2,"x","")</f>
        <v>PM</v>
      </c>
      <c r="G418" t="s">
        <v>932</v>
      </c>
      <c r="H418" t="s">
        <v>124</v>
      </c>
      <c r="I418" t="s">
        <v>933</v>
      </c>
      <c r="J418">
        <f>COUNT(N418:AZ418)-COUNT(R418,V418,Z418,AB418,AE418,AH418)</f>
        <v>3</v>
      </c>
      <c r="K418" s="3">
        <f>LOOKUP(1E+100,M418:CG418)</f>
        <v>3000.9417799277639</v>
      </c>
      <c r="L418" s="5"/>
      <c r="M418" s="3">
        <v>3000</v>
      </c>
      <c r="N418" s="3">
        <v>2976.0722600764248</v>
      </c>
      <c r="AC418" s="3">
        <v>2986.1473370021345</v>
      </c>
      <c r="AL418" s="3">
        <v>3000.9417799277639</v>
      </c>
      <c r="BA418"/>
      <c r="BB418"/>
      <c r="BC418"/>
      <c r="BD418"/>
      <c r="BE418"/>
      <c r="BF418"/>
      <c r="BG418"/>
    </row>
    <row r="419" spans="1:59" s="3" customFormat="1" x14ac:dyDescent="0.3">
      <c r="A419" s="5">
        <v>6</v>
      </c>
      <c r="B419" s="3" t="str">
        <f>LEFT(G419,1)</f>
        <v>G</v>
      </c>
      <c r="C419" s="3">
        <f>IF(E419=E418,C418+1,1)</f>
        <v>8</v>
      </c>
      <c r="D419" s="3">
        <f>IF(K419=K418,D418,C419)</f>
        <v>8</v>
      </c>
      <c r="E419" s="3">
        <f>10+VALUE(RIGHT(LEFT(G419,3),1))</f>
        <v>18</v>
      </c>
      <c r="F419" s="3" t="str">
        <f>RIGHT(G419,2) &amp; IF(A419&lt;2,"x","")</f>
        <v>PM</v>
      </c>
      <c r="G419" t="s">
        <v>934</v>
      </c>
      <c r="H419" t="s">
        <v>457</v>
      </c>
      <c r="I419" t="s">
        <v>935</v>
      </c>
      <c r="J419">
        <f>COUNT(N419:AZ419)-COUNT(R419,V419,Z419,AB419,AE419,AH419)</f>
        <v>7</v>
      </c>
      <c r="K419" s="3">
        <f>LOOKUP(1E+100,M419:CG419)</f>
        <v>2977.5242469276441</v>
      </c>
      <c r="L419" s="5"/>
      <c r="M419" s="3">
        <v>2666.6666666666665</v>
      </c>
      <c r="N419" s="3">
        <v>2740.3913592833965</v>
      </c>
      <c r="O419" s="3">
        <v>2778.9299992267615</v>
      </c>
      <c r="S419" s="3">
        <v>2820.6497469242045</v>
      </c>
      <c r="W419" s="3">
        <v>2855.5758445466545</v>
      </c>
      <c r="AA419" s="3">
        <v>2952.0729800534677</v>
      </c>
      <c r="AG419" s="3">
        <v>3012.0906083915761</v>
      </c>
      <c r="AL419" s="3">
        <v>2977.5242469276441</v>
      </c>
      <c r="BA419"/>
      <c r="BB419"/>
      <c r="BC419"/>
      <c r="BD419"/>
      <c r="BE419"/>
      <c r="BF419"/>
      <c r="BG419"/>
    </row>
    <row r="420" spans="1:59" s="3" customFormat="1" x14ac:dyDescent="0.3">
      <c r="A420" s="5" t="s">
        <v>2</v>
      </c>
      <c r="B420" s="3" t="str">
        <f>LEFT(G420,1)</f>
        <v>G</v>
      </c>
      <c r="C420" s="3">
        <f>IF(E420=E419,C419+1,1)</f>
        <v>9</v>
      </c>
      <c r="D420" s="3">
        <f>IF(K420=K419,D419,C420)</f>
        <v>9</v>
      </c>
      <c r="E420" s="3">
        <f>10+VALUE(RIGHT(LEFT(G420,3),1))</f>
        <v>18</v>
      </c>
      <c r="F420" s="3" t="str">
        <f>RIGHT(G420,2) &amp; IF(A420&lt;2,"x","")</f>
        <v>PM</v>
      </c>
      <c r="G420" t="s">
        <v>936</v>
      </c>
      <c r="H420" t="s">
        <v>38</v>
      </c>
      <c r="I420" t="s">
        <v>937</v>
      </c>
      <c r="J420">
        <f>COUNT(N420:AZ420)-COUNT(R420,V420,Z420,AB420,AE420,AH420)</f>
        <v>2</v>
      </c>
      <c r="K420" s="3">
        <f>LOOKUP(1E+100,M420:CG420)</f>
        <v>2977.5092566709422</v>
      </c>
      <c r="L420" s="5"/>
      <c r="M420" s="3">
        <v>3000</v>
      </c>
      <c r="AC420" s="3">
        <v>2974.8066132390404</v>
      </c>
      <c r="AL420" s="3">
        <v>2977.5092566709422</v>
      </c>
      <c r="BA420"/>
      <c r="BB420"/>
      <c r="BC420"/>
      <c r="BD420"/>
      <c r="BE420"/>
      <c r="BF420"/>
      <c r="BG420"/>
    </row>
    <row r="421" spans="1:59" s="3" customFormat="1" x14ac:dyDescent="0.3">
      <c r="A421" s="5">
        <v>3</v>
      </c>
      <c r="B421" s="3" t="str">
        <f>LEFT(G421,1)</f>
        <v>G</v>
      </c>
      <c r="C421" s="3">
        <f>IF(E421=E420,C420+1,1)</f>
        <v>10</v>
      </c>
      <c r="D421" s="3">
        <f>IF(K421=K420,D420,C421)</f>
        <v>10</v>
      </c>
      <c r="E421" s="3">
        <f>10+VALUE(RIGHT(LEFT(G421,3),1))</f>
        <v>18</v>
      </c>
      <c r="F421" s="3" t="str">
        <f>RIGHT(G421,2) &amp; IF(A421&lt;2,"x","")</f>
        <v>PM</v>
      </c>
      <c r="G421" t="s">
        <v>938</v>
      </c>
      <c r="H421" t="s">
        <v>373</v>
      </c>
      <c r="I421" t="s">
        <v>939</v>
      </c>
      <c r="J421">
        <f>COUNT(N421:AZ421)-COUNT(R421,V421,Z421,AB421,AE421,AH421)</f>
        <v>4</v>
      </c>
      <c r="K421" s="3">
        <f>LOOKUP(1E+100,M421:CG421)</f>
        <v>2957.9615034294352</v>
      </c>
      <c r="L421" s="5"/>
      <c r="M421" s="3">
        <v>3000</v>
      </c>
      <c r="Q421" s="3">
        <v>3007.0566883329875</v>
      </c>
      <c r="AC421" s="3">
        <v>2950.6530333745227</v>
      </c>
      <c r="AK421" s="3">
        <v>2944.43039380355</v>
      </c>
      <c r="AL421" s="3">
        <v>2957.9615034294352</v>
      </c>
      <c r="BA421"/>
      <c r="BB421"/>
      <c r="BC421"/>
      <c r="BD421"/>
      <c r="BE421"/>
      <c r="BF421"/>
      <c r="BG421"/>
    </row>
    <row r="422" spans="1:59" s="3" customFormat="1" x14ac:dyDescent="0.3">
      <c r="A422" s="5" t="s">
        <v>2</v>
      </c>
      <c r="B422" s="3" t="str">
        <f>LEFT(G422,1)</f>
        <v>G</v>
      </c>
      <c r="C422" s="3">
        <f>IF(E422=E421,C421+1,1)</f>
        <v>11</v>
      </c>
      <c r="D422" s="3">
        <f>IF(K422=K421,D421,C422)</f>
        <v>11</v>
      </c>
      <c r="E422" s="3">
        <f>10+VALUE(RIGHT(LEFT(G422,3),1))</f>
        <v>18</v>
      </c>
      <c r="F422" s="3" t="str">
        <f>RIGHT(G422,2) &amp; IF(A422&lt;2,"x","")</f>
        <v>PM</v>
      </c>
      <c r="G422" t="s">
        <v>940</v>
      </c>
      <c r="H422" t="s">
        <v>119</v>
      </c>
      <c r="I422" t="s">
        <v>941</v>
      </c>
      <c r="J422">
        <f>COUNT(N422:AZ422)-COUNT(R422,V422,Z422,AB422,AE422,AH422)</f>
        <v>2</v>
      </c>
      <c r="K422" s="3">
        <f>LOOKUP(1E+100,M422:CG422)</f>
        <v>2945.6962617073882</v>
      </c>
      <c r="L422" s="5"/>
      <c r="M422" s="3">
        <v>3000</v>
      </c>
      <c r="Q422" s="3">
        <v>2941.5418656615698</v>
      </c>
      <c r="AL422" s="3">
        <v>2945.6962617073882</v>
      </c>
      <c r="BA422"/>
      <c r="BB422"/>
      <c r="BC422"/>
      <c r="BD422"/>
      <c r="BE422"/>
      <c r="BF422"/>
      <c r="BG422"/>
    </row>
    <row r="423" spans="1:59" s="3" customFormat="1" x14ac:dyDescent="0.3">
      <c r="A423" s="5" t="s">
        <v>2</v>
      </c>
      <c r="B423" s="3" t="str">
        <f>LEFT(G423,1)</f>
        <v>G</v>
      </c>
      <c r="C423" s="3">
        <f>IF(E423=E422,C422+1,1)</f>
        <v>12</v>
      </c>
      <c r="D423" s="3">
        <f>IF(K423=K422,D422,C423)</f>
        <v>12</v>
      </c>
      <c r="E423" s="3">
        <f>10+VALUE(RIGHT(LEFT(G423,3),1))</f>
        <v>18</v>
      </c>
      <c r="F423" s="3" t="str">
        <f>RIGHT(G423,2) &amp; IF(A423&lt;2,"x","")</f>
        <v>PM</v>
      </c>
      <c r="G423" t="s">
        <v>942</v>
      </c>
      <c r="H423" t="s">
        <v>185</v>
      </c>
      <c r="I423" t="s">
        <v>943</v>
      </c>
      <c r="J423">
        <f>COUNT(N423:AZ423)-COUNT(R423,V423,Z423,AB423,AE423,AH423)</f>
        <v>2</v>
      </c>
      <c r="K423" s="3">
        <f>LOOKUP(1E+100,M423:CG423)</f>
        <v>2887.2509905777711</v>
      </c>
      <c r="L423" s="5"/>
      <c r="M423" s="3">
        <v>3000</v>
      </c>
      <c r="AE423" s="3">
        <v>2976.1265464042031</v>
      </c>
      <c r="AK423" s="3">
        <v>2901.3334942120578</v>
      </c>
      <c r="AL423" s="3">
        <v>2887.2509905777711</v>
      </c>
      <c r="BA423"/>
      <c r="BB423"/>
      <c r="BC423"/>
      <c r="BD423"/>
      <c r="BE423"/>
      <c r="BF423"/>
      <c r="BG423"/>
    </row>
    <row r="424" spans="1:59" s="3" customFormat="1" x14ac:dyDescent="0.3">
      <c r="A424" s="5" t="s">
        <v>2</v>
      </c>
      <c r="B424" s="3" t="str">
        <f>LEFT(G424,1)</f>
        <v>G</v>
      </c>
      <c r="C424" s="3">
        <f>IF(E424=E423,C423+1,1)</f>
        <v>13</v>
      </c>
      <c r="D424" s="3">
        <f>IF(K424=K423,D423,C424)</f>
        <v>13</v>
      </c>
      <c r="E424" s="3">
        <f>10+VALUE(RIGHT(LEFT(G424,3),1))</f>
        <v>18</v>
      </c>
      <c r="F424" s="3" t="str">
        <f>RIGHT(G424,2) &amp; IF(A424&lt;2,"x","")</f>
        <v>PM</v>
      </c>
      <c r="G424" t="s">
        <v>944</v>
      </c>
      <c r="H424" t="s">
        <v>226</v>
      </c>
      <c r="I424" t="s">
        <v>945</v>
      </c>
      <c r="J424">
        <f>COUNT(N424:AZ424)-COUNT(R424,V424,Z424,AB424,AE424,AH424)</f>
        <v>3</v>
      </c>
      <c r="K424" s="3">
        <f>LOOKUP(1E+100,M424:CG424)</f>
        <v>2859.4945546860263</v>
      </c>
      <c r="L424" s="5"/>
      <c r="M424" s="3">
        <v>2600</v>
      </c>
      <c r="AG424" s="3">
        <v>2771.9690984218028</v>
      </c>
      <c r="AJ424" s="3">
        <v>2796.1465691087114</v>
      </c>
      <c r="AL424" s="3">
        <v>2859.4945546860263</v>
      </c>
      <c r="BA424"/>
      <c r="BB424"/>
      <c r="BC424"/>
      <c r="BD424"/>
      <c r="BE424"/>
      <c r="BF424"/>
      <c r="BG424"/>
    </row>
    <row r="425" spans="1:59" s="3" customFormat="1" x14ac:dyDescent="0.3">
      <c r="A425" s="5">
        <v>5</v>
      </c>
      <c r="B425" s="3" t="str">
        <f>LEFT(G425,1)</f>
        <v>G</v>
      </c>
      <c r="C425" s="3">
        <f>IF(E425=E424,C424+1,1)</f>
        <v>14</v>
      </c>
      <c r="D425" s="3">
        <f>IF(K425=K424,D424,C425)</f>
        <v>14</v>
      </c>
      <c r="E425" s="3">
        <f>10+VALUE(RIGHT(LEFT(G425,3),1))</f>
        <v>18</v>
      </c>
      <c r="F425" s="3" t="str">
        <f>RIGHT(G425,2) &amp; IF(A425&lt;2,"x","")</f>
        <v>PM</v>
      </c>
      <c r="G425" t="s">
        <v>946</v>
      </c>
      <c r="H425" t="s">
        <v>300</v>
      </c>
      <c r="I425" t="s">
        <v>947</v>
      </c>
      <c r="J425">
        <f>COUNT(N425:AZ425)-COUNT(R425,V425,Z425,AB425,AE425,AH425)</f>
        <v>6</v>
      </c>
      <c r="K425" s="3">
        <f>LOOKUP(1E+100,M425:CG425)</f>
        <v>2828.7916140898319</v>
      </c>
      <c r="L425" s="5"/>
      <c r="M425" s="3">
        <v>2840</v>
      </c>
      <c r="O425" s="3">
        <v>2776.0455993775877</v>
      </c>
      <c r="U425" s="3">
        <v>2826.8670265536007</v>
      </c>
      <c r="W425" s="3">
        <v>2802.2000968463331</v>
      </c>
      <c r="Y425" s="3">
        <v>2805.2216898354986</v>
      </c>
      <c r="AC425" s="3">
        <v>2807.1826702059343</v>
      </c>
      <c r="AL425" s="3">
        <v>2828.7916140898319</v>
      </c>
      <c r="BA425"/>
      <c r="BB425"/>
      <c r="BC425"/>
      <c r="BD425"/>
      <c r="BE425"/>
      <c r="BF425"/>
      <c r="BG425"/>
    </row>
    <row r="426" spans="1:59" s="3" customFormat="1" x14ac:dyDescent="0.3">
      <c r="A426" s="5" t="s">
        <v>2</v>
      </c>
      <c r="B426" s="3" t="str">
        <f>LEFT(G426,1)</f>
        <v>G</v>
      </c>
      <c r="C426" s="3">
        <f>IF(E426=E425,C425+1,1)</f>
        <v>15</v>
      </c>
      <c r="D426" s="3">
        <f>IF(K426=K425,D425,C426)</f>
        <v>15</v>
      </c>
      <c r="E426" s="3">
        <f>10+VALUE(RIGHT(LEFT(G426,3),1))</f>
        <v>18</v>
      </c>
      <c r="F426" s="3" t="str">
        <f>RIGHT(G426,2) &amp; IF(A426&lt;2,"x","")</f>
        <v>PM</v>
      </c>
      <c r="G426" t="s">
        <v>948</v>
      </c>
      <c r="H426" t="s">
        <v>69</v>
      </c>
      <c r="I426" t="s">
        <v>949</v>
      </c>
      <c r="J426">
        <f>COUNT(N426:AZ426)-COUNT(R426,V426,Z426,AB426,AE426,AH426)</f>
        <v>2</v>
      </c>
      <c r="K426" s="3">
        <f>LOOKUP(1E+100,M426:CG426)</f>
        <v>2828.6645720044417</v>
      </c>
      <c r="L426" s="5"/>
      <c r="M426" s="3">
        <v>3000</v>
      </c>
      <c r="AC426" s="3">
        <v>2888.401822144569</v>
      </c>
      <c r="AL426" s="3">
        <v>2828.6645720044417</v>
      </c>
      <c r="BA426"/>
      <c r="BB426"/>
      <c r="BC426"/>
      <c r="BD426"/>
      <c r="BE426"/>
      <c r="BF426"/>
      <c r="BG426"/>
    </row>
    <row r="427" spans="1:59" s="3" customFormat="1" x14ac:dyDescent="0.3">
      <c r="A427" s="5">
        <v>4</v>
      </c>
      <c r="B427" s="3" t="str">
        <f>LEFT(G427,1)</f>
        <v>G</v>
      </c>
      <c r="C427" s="3">
        <f>IF(E427=E426,C426+1,1)</f>
        <v>16</v>
      </c>
      <c r="D427" s="3">
        <f>IF(K427=K426,D426,C427)</f>
        <v>16</v>
      </c>
      <c r="E427" s="3">
        <f>10+VALUE(RIGHT(LEFT(G427,3),1))</f>
        <v>18</v>
      </c>
      <c r="F427" s="3" t="str">
        <f>RIGHT(G427,2) &amp; IF(A427&lt;2,"x","")</f>
        <v>PM</v>
      </c>
      <c r="G427" t="s">
        <v>950</v>
      </c>
      <c r="H427" t="s">
        <v>197</v>
      </c>
      <c r="I427" t="s">
        <v>951</v>
      </c>
      <c r="J427">
        <f>COUNT(N427:AZ427)-COUNT(R427,V427,Z427,AB427,AE427,AH427)</f>
        <v>4</v>
      </c>
      <c r="K427" s="3">
        <f>LOOKUP(1E+100,M427:CG427)</f>
        <v>2828.0504963278604</v>
      </c>
      <c r="L427" s="5"/>
      <c r="M427" s="3">
        <v>3000</v>
      </c>
      <c r="N427" s="3">
        <v>2885.7668759571889</v>
      </c>
      <c r="Q427" s="3">
        <v>2873.1452873679946</v>
      </c>
      <c r="Y427" s="3">
        <v>2841.1605913616672</v>
      </c>
      <c r="AC427" s="3">
        <v>2828.0504963278604</v>
      </c>
      <c r="BA427"/>
      <c r="BB427"/>
      <c r="BC427"/>
      <c r="BD427"/>
      <c r="BE427"/>
      <c r="BF427"/>
      <c r="BG427"/>
    </row>
    <row r="428" spans="1:59" s="3" customFormat="1" x14ac:dyDescent="0.3">
      <c r="A428" s="5">
        <v>2</v>
      </c>
      <c r="B428" s="3" t="str">
        <f>LEFT(G428,1)</f>
        <v>G</v>
      </c>
      <c r="C428" s="3">
        <f>IF(E428=E427,C427+1,1)</f>
        <v>17</v>
      </c>
      <c r="D428" s="3">
        <f>IF(K428=K427,D427,C428)</f>
        <v>17</v>
      </c>
      <c r="E428" s="3">
        <f>10+VALUE(RIGHT(LEFT(G428,3),1))</f>
        <v>18</v>
      </c>
      <c r="F428" s="3" t="str">
        <f>RIGHT(G428,2) &amp; IF(A428&lt;2,"x","")</f>
        <v>PM</v>
      </c>
      <c r="G428" t="s">
        <v>952</v>
      </c>
      <c r="H428" t="s">
        <v>165</v>
      </c>
      <c r="I428" t="s">
        <v>953</v>
      </c>
      <c r="J428">
        <f>COUNT(N428:AZ428)-COUNT(R428,V428,Z428,AB428,AE428,AH428)</f>
        <v>4</v>
      </c>
      <c r="K428" s="3">
        <f>LOOKUP(1E+100,M428:CG428)</f>
        <v>2768.5832973032307</v>
      </c>
      <c r="L428" s="5"/>
      <c r="M428" s="3">
        <v>2600</v>
      </c>
      <c r="O428" s="3">
        <v>2596.9883884738633</v>
      </c>
      <c r="U428" s="3">
        <v>2667.781456450125</v>
      </c>
      <c r="AK428" s="3">
        <v>2755.8205766457504</v>
      </c>
      <c r="AL428" s="3">
        <v>2768.5832973032307</v>
      </c>
      <c r="BA428"/>
      <c r="BB428"/>
      <c r="BC428"/>
      <c r="BD428"/>
      <c r="BE428"/>
      <c r="BF428"/>
      <c r="BG428"/>
    </row>
    <row r="429" spans="1:59" s="3" customFormat="1" x14ac:dyDescent="0.3">
      <c r="A429" s="5">
        <v>3</v>
      </c>
      <c r="B429" s="3" t="str">
        <f>LEFT(G429,1)</f>
        <v>G</v>
      </c>
      <c r="C429" s="3">
        <f>IF(E429=E428,C428+1,1)</f>
        <v>18</v>
      </c>
      <c r="D429" s="3">
        <f>IF(K429=K428,D428,C429)</f>
        <v>18</v>
      </c>
      <c r="E429" s="3">
        <f>10+VALUE(RIGHT(LEFT(G429,3),1))</f>
        <v>18</v>
      </c>
      <c r="F429" s="3" t="str">
        <f>RIGHT(G429,2) &amp; IF(A429&lt;2,"x","")</f>
        <v>PM</v>
      </c>
      <c r="G429" t="s">
        <v>954</v>
      </c>
      <c r="H429" t="s">
        <v>47</v>
      </c>
      <c r="I429" t="s">
        <v>955</v>
      </c>
      <c r="J429">
        <f>COUNT(N429:AZ429)-COUNT(R429,V429,Z429,AB429,AE429,AH429)</f>
        <v>4</v>
      </c>
      <c r="K429" s="3">
        <f>LOOKUP(1E+100,M429:CG429)</f>
        <v>2735.3627433426004</v>
      </c>
      <c r="L429" s="5"/>
      <c r="M429" s="3">
        <v>2600</v>
      </c>
      <c r="O429" s="3">
        <v>2681.9978962018317</v>
      </c>
      <c r="S429" s="3">
        <v>2716.6180823762643</v>
      </c>
      <c r="AA429" s="3">
        <v>2808.4823844990742</v>
      </c>
      <c r="AL429" s="3">
        <v>2735.3627433426004</v>
      </c>
      <c r="BA429"/>
      <c r="BB429"/>
      <c r="BC429"/>
      <c r="BD429"/>
      <c r="BE429"/>
      <c r="BF429"/>
      <c r="BG429"/>
    </row>
    <row r="430" spans="1:59" s="3" customFormat="1" x14ac:dyDescent="0.3">
      <c r="A430" s="5">
        <v>4</v>
      </c>
      <c r="B430" s="3" t="str">
        <f>LEFT(G430,1)</f>
        <v>G</v>
      </c>
      <c r="C430" s="3">
        <f>IF(E430=E429,C429+1,1)</f>
        <v>19</v>
      </c>
      <c r="D430" s="3">
        <f>IF(K430=K429,D429,C430)</f>
        <v>19</v>
      </c>
      <c r="E430" s="3">
        <f>10+VALUE(RIGHT(LEFT(G430,3),1))</f>
        <v>18</v>
      </c>
      <c r="F430" s="3" t="str">
        <f>RIGHT(G430,2) &amp; IF(A430&lt;2,"x","")</f>
        <v>PM</v>
      </c>
      <c r="G430" t="s">
        <v>956</v>
      </c>
      <c r="H430" t="s">
        <v>59</v>
      </c>
      <c r="I430" t="s">
        <v>957</v>
      </c>
      <c r="J430">
        <f>COUNT(N430:AZ430)-COUNT(R430,V430,Z430,AB430,AE430,AH430)</f>
        <v>5</v>
      </c>
      <c r="K430" s="3">
        <f>LOOKUP(1E+100,M430:CG430)</f>
        <v>2730.225064453025</v>
      </c>
      <c r="L430" s="5"/>
      <c r="M430" s="3">
        <v>3000</v>
      </c>
      <c r="N430" s="3">
        <v>2907.8069620135461</v>
      </c>
      <c r="Q430" s="3">
        <v>2863.2322724137866</v>
      </c>
      <c r="AC430" s="3">
        <v>2791.8320648506724</v>
      </c>
      <c r="AK430" s="3">
        <v>2719.8337334767107</v>
      </c>
      <c r="AL430" s="3">
        <v>2730.225064453025</v>
      </c>
      <c r="BA430"/>
      <c r="BB430"/>
      <c r="BC430"/>
      <c r="BD430"/>
      <c r="BE430"/>
      <c r="BF430"/>
      <c r="BG430"/>
    </row>
    <row r="431" spans="1:59" s="3" customFormat="1" x14ac:dyDescent="0.3">
      <c r="A431" s="5">
        <v>3</v>
      </c>
      <c r="B431" s="3" t="str">
        <f>LEFT(G431,1)</f>
        <v>G</v>
      </c>
      <c r="C431" s="3">
        <f>IF(E431=E430,C430+1,1)</f>
        <v>20</v>
      </c>
      <c r="D431" s="3">
        <f>IF(K431=K430,D430,C431)</f>
        <v>20</v>
      </c>
      <c r="E431" s="3">
        <f>10+VALUE(RIGHT(LEFT(G431,3),1))</f>
        <v>18</v>
      </c>
      <c r="F431" s="3" t="str">
        <f>RIGHT(G431,2) &amp; IF(A431&lt;2,"x","")</f>
        <v>PM</v>
      </c>
      <c r="G431" t="s">
        <v>958</v>
      </c>
      <c r="H431" t="s">
        <v>38</v>
      </c>
      <c r="I431" t="s">
        <v>959</v>
      </c>
      <c r="J431">
        <f>COUNT(N431:AZ431)-COUNT(R431,V431,Z431,AB431,AE431,AH431)</f>
        <v>4</v>
      </c>
      <c r="K431" s="3">
        <f>LOOKUP(1E+100,M431:CG431)</f>
        <v>2727.6159318629188</v>
      </c>
      <c r="L431" s="5"/>
      <c r="M431" s="3">
        <v>2800</v>
      </c>
      <c r="Q431" s="3">
        <v>2735.9752165673235</v>
      </c>
      <c r="AA431" s="3">
        <v>2727.5267027117416</v>
      </c>
      <c r="AG431" s="3">
        <v>2706.1568871065956</v>
      </c>
      <c r="AL431" s="3">
        <v>2727.6159318629188</v>
      </c>
      <c r="BA431"/>
      <c r="BB431"/>
      <c r="BC431"/>
      <c r="BD431"/>
      <c r="BE431"/>
      <c r="BF431"/>
      <c r="BG431"/>
    </row>
    <row r="432" spans="1:59" s="3" customFormat="1" x14ac:dyDescent="0.3">
      <c r="A432" s="5">
        <v>4</v>
      </c>
      <c r="B432" s="3" t="str">
        <f>LEFT(G432,1)</f>
        <v>G</v>
      </c>
      <c r="C432" s="3">
        <f>IF(E432=E431,C431+1,1)</f>
        <v>21</v>
      </c>
      <c r="D432" s="3">
        <f>IF(K432=K431,D431,C432)</f>
        <v>21</v>
      </c>
      <c r="E432" s="3">
        <f>10+VALUE(RIGHT(LEFT(G432,3),1))</f>
        <v>18</v>
      </c>
      <c r="F432" s="3" t="str">
        <f>RIGHT(G432,2) &amp; IF(A432&lt;2,"x","")</f>
        <v>PM</v>
      </c>
      <c r="G432" t="s">
        <v>960</v>
      </c>
      <c r="H432" t="s">
        <v>91</v>
      </c>
      <c r="I432" t="s">
        <v>961</v>
      </c>
      <c r="J432">
        <f>COUNT(N432:AZ432)-COUNT(R432,V432,Z432,AB432,AE432,AH432)</f>
        <v>6</v>
      </c>
      <c r="K432" s="3">
        <f>LOOKUP(1E+100,M432:CG432)</f>
        <v>2680.8592369951143</v>
      </c>
      <c r="L432" s="5"/>
      <c r="M432" s="3">
        <v>2600</v>
      </c>
      <c r="S432" s="3">
        <v>2627.0039403939104</v>
      </c>
      <c r="W432" s="3">
        <v>2640.3248422614943</v>
      </c>
      <c r="AA432" s="3">
        <v>2766.1295732720141</v>
      </c>
      <c r="AG432" s="3">
        <v>2771.2422533819831</v>
      </c>
      <c r="AJ432" s="3">
        <v>2732.9235020293791</v>
      </c>
      <c r="AL432" s="3">
        <v>2680.8592369951143</v>
      </c>
      <c r="BA432"/>
      <c r="BB432"/>
      <c r="BC432"/>
      <c r="BD432"/>
      <c r="BE432"/>
      <c r="BF432"/>
      <c r="BG432"/>
    </row>
    <row r="433" spans="1:59" s="3" customFormat="1" x14ac:dyDescent="0.3">
      <c r="A433" s="5">
        <v>2</v>
      </c>
      <c r="B433" s="3" t="str">
        <f>LEFT(G433,1)</f>
        <v>G</v>
      </c>
      <c r="C433" s="3">
        <f>IF(E433=E432,C432+1,1)</f>
        <v>22</v>
      </c>
      <c r="D433" s="3">
        <f>IF(K433=K432,D432,C433)</f>
        <v>22</v>
      </c>
      <c r="E433" s="3">
        <f>10+VALUE(RIGHT(LEFT(G433,3),1))</f>
        <v>18</v>
      </c>
      <c r="F433" s="3" t="str">
        <f>RIGHT(G433,2) &amp; IF(A433&lt;2,"x","")</f>
        <v>PM</v>
      </c>
      <c r="G433" t="s">
        <v>962</v>
      </c>
      <c r="H433" t="s">
        <v>745</v>
      </c>
      <c r="I433" t="s">
        <v>963</v>
      </c>
      <c r="J433">
        <f>COUNT(N433:AZ433)-COUNT(R433,V433,Z433,AB433,AE433,AH433)</f>
        <v>2</v>
      </c>
      <c r="K433" s="3">
        <f>LOOKUP(1E+100,M433:CG433)</f>
        <v>2674.5190007465594</v>
      </c>
      <c r="L433" s="5"/>
      <c r="M433" s="3">
        <v>2800</v>
      </c>
      <c r="W433" s="3">
        <v>2735.9073617349491</v>
      </c>
      <c r="AC433" s="3">
        <v>2674.5190007465594</v>
      </c>
      <c r="BA433"/>
      <c r="BB433"/>
      <c r="BC433"/>
      <c r="BD433"/>
      <c r="BE433"/>
      <c r="BF433"/>
      <c r="BG433"/>
    </row>
    <row r="434" spans="1:59" s="3" customFormat="1" x14ac:dyDescent="0.3">
      <c r="A434" s="5">
        <v>4</v>
      </c>
      <c r="B434" s="3" t="str">
        <f>LEFT(G434,1)</f>
        <v>G</v>
      </c>
      <c r="C434" s="3">
        <f>IF(E434=E433,C433+1,1)</f>
        <v>23</v>
      </c>
      <c r="D434" s="3">
        <f>IF(K434=K433,D433,C434)</f>
        <v>23</v>
      </c>
      <c r="E434" s="3">
        <f>10+VALUE(RIGHT(LEFT(G434,3),1))</f>
        <v>18</v>
      </c>
      <c r="F434" s="3" t="str">
        <f>RIGHT(G434,2) &amp; IF(A434&lt;2,"x","")</f>
        <v>PM</v>
      </c>
      <c r="G434" t="s">
        <v>964</v>
      </c>
      <c r="H434" t="s">
        <v>93</v>
      </c>
      <c r="I434" t="s">
        <v>965</v>
      </c>
      <c r="J434">
        <f>COUNT(N434:AZ434)-COUNT(R434,V434,Z434,AB434,AE434,AH434)</f>
        <v>5</v>
      </c>
      <c r="K434" s="3">
        <f>LOOKUP(1E+100,M434:CG434)</f>
        <v>2668.4033718121318</v>
      </c>
      <c r="L434" s="5"/>
      <c r="M434" s="3">
        <v>2600</v>
      </c>
      <c r="S434" s="3">
        <v>2660.9909410318578</v>
      </c>
      <c r="W434" s="3">
        <v>2691.3159422266685</v>
      </c>
      <c r="AA434" s="3">
        <v>2650.5653013925576</v>
      </c>
      <c r="AG434" s="3">
        <v>2675.9364537945121</v>
      </c>
      <c r="AL434" s="3">
        <v>2668.4033718121318</v>
      </c>
      <c r="BA434"/>
      <c r="BB434"/>
      <c r="BC434"/>
      <c r="BD434"/>
      <c r="BE434"/>
      <c r="BF434"/>
      <c r="BG434"/>
    </row>
    <row r="435" spans="1:59" s="3" customFormat="1" x14ac:dyDescent="0.3">
      <c r="A435" s="5">
        <v>5</v>
      </c>
      <c r="B435" s="3" t="str">
        <f>LEFT(G435,1)</f>
        <v>G</v>
      </c>
      <c r="C435" s="3">
        <f>IF(E435=E434,C434+1,1)</f>
        <v>24</v>
      </c>
      <c r="D435" s="3">
        <f>IF(K435=K434,D434,C435)</f>
        <v>24</v>
      </c>
      <c r="E435" s="3">
        <f>10+VALUE(RIGHT(LEFT(G435,3),1))</f>
        <v>18</v>
      </c>
      <c r="F435" s="3" t="str">
        <f>RIGHT(G435,2) &amp; IF(A435&lt;2,"x","")</f>
        <v>PM</v>
      </c>
      <c r="G435" t="s">
        <v>966</v>
      </c>
      <c r="H435" t="s">
        <v>508</v>
      </c>
      <c r="I435" t="s">
        <v>967</v>
      </c>
      <c r="J435">
        <f>COUNT(N435:AZ435)-COUNT(R435,V435,Z435,AB435,AE435,AH435)</f>
        <v>6</v>
      </c>
      <c r="K435" s="3">
        <f>LOOKUP(1E+100,M435:CG435)</f>
        <v>2565.396841952213</v>
      </c>
      <c r="L435" s="5"/>
      <c r="M435" s="3">
        <v>2600</v>
      </c>
      <c r="O435" s="3">
        <v>2644.9561663316381</v>
      </c>
      <c r="S435" s="3">
        <v>2565.2647609603532</v>
      </c>
      <c r="W435" s="3">
        <v>2546.1297703200303</v>
      </c>
      <c r="AA435" s="3">
        <v>2539.7265141547873</v>
      </c>
      <c r="AG435" s="3">
        <v>2514.0704751720946</v>
      </c>
      <c r="AL435" s="3">
        <v>2565.396841952213</v>
      </c>
      <c r="BA435"/>
      <c r="BB435"/>
      <c r="BC435"/>
      <c r="BD435"/>
      <c r="BE435"/>
      <c r="BF435"/>
      <c r="BG435"/>
    </row>
    <row r="436" spans="1:59" s="3" customFormat="1" x14ac:dyDescent="0.3">
      <c r="A436" s="5">
        <v>2</v>
      </c>
      <c r="B436" s="3" t="str">
        <f>LEFT(G436,1)</f>
        <v>G</v>
      </c>
      <c r="C436" s="3">
        <f>IF(E436=E435,C435+1,1)</f>
        <v>25</v>
      </c>
      <c r="D436" s="3">
        <f>IF(K436=K435,D435,C436)</f>
        <v>25</v>
      </c>
      <c r="E436" s="3">
        <f>10+VALUE(RIGHT(LEFT(G436,3),1))</f>
        <v>18</v>
      </c>
      <c r="F436" s="3" t="str">
        <f>RIGHT(G436,2) &amp; IF(A436&lt;2,"x","")</f>
        <v>PM</v>
      </c>
      <c r="G436" t="s">
        <v>968</v>
      </c>
      <c r="H436" t="s">
        <v>649</v>
      </c>
      <c r="I436" t="s">
        <v>969</v>
      </c>
      <c r="J436">
        <f>COUNT(N436:AZ436)-COUNT(R436,V436,Z436,AB436,AE436,AH436)</f>
        <v>2</v>
      </c>
      <c r="K436" s="3">
        <f>LOOKUP(1E+100,M436:CG436)</f>
        <v>2551.2579230029423</v>
      </c>
      <c r="L436" s="5"/>
      <c r="M436" s="3">
        <v>2600</v>
      </c>
      <c r="S436" s="3">
        <v>2573.6734719731285</v>
      </c>
      <c r="U436" s="3">
        <v>2551.2579230029423</v>
      </c>
      <c r="BA436"/>
      <c r="BB436"/>
      <c r="BC436"/>
      <c r="BD436"/>
      <c r="BE436"/>
      <c r="BF436"/>
      <c r="BG436"/>
    </row>
    <row r="437" spans="1:59" s="3" customFormat="1" x14ac:dyDescent="0.3">
      <c r="A437" s="5">
        <v>3</v>
      </c>
      <c r="B437" s="3" t="str">
        <f>LEFT(G437,1)</f>
        <v>G</v>
      </c>
      <c r="C437" s="3">
        <f>IF(E437=E436,C436+1,1)</f>
        <v>26</v>
      </c>
      <c r="D437" s="3">
        <f>IF(K437=K436,D436,C437)</f>
        <v>26</v>
      </c>
      <c r="E437" s="3">
        <f>10+VALUE(RIGHT(LEFT(G437,3),1))</f>
        <v>18</v>
      </c>
      <c r="F437" s="3" t="str">
        <f>RIGHT(G437,2) &amp; IF(A437&lt;2,"x","")</f>
        <v>PM</v>
      </c>
      <c r="G437" t="s">
        <v>970</v>
      </c>
      <c r="H437" t="s">
        <v>168</v>
      </c>
      <c r="I437" t="s">
        <v>971</v>
      </c>
      <c r="J437">
        <f>COUNT(N437:AZ437)-COUNT(R437,V437,Z437,AB437,AE437,AH437)</f>
        <v>4</v>
      </c>
      <c r="K437" s="3">
        <f>LOOKUP(1E+100,M437:CG437)</f>
        <v>2522.4068369800611</v>
      </c>
      <c r="L437" s="5"/>
      <c r="M437" s="3">
        <v>2733.3333333333335</v>
      </c>
      <c r="N437" s="3">
        <v>2707.6995661582982</v>
      </c>
      <c r="W437" s="3">
        <v>2615.3386865850807</v>
      </c>
      <c r="AA437" s="3">
        <v>2577.0280010143947</v>
      </c>
      <c r="AL437" s="3">
        <v>2522.4068369800611</v>
      </c>
      <c r="BA437"/>
      <c r="BB437"/>
      <c r="BC437"/>
      <c r="BD437"/>
      <c r="BE437"/>
      <c r="BF437"/>
      <c r="BG437"/>
    </row>
    <row r="438" spans="1:59" s="3" customFormat="1" x14ac:dyDescent="0.3">
      <c r="A438" s="5">
        <v>3</v>
      </c>
      <c r="B438" s="3" t="str">
        <f>LEFT(G438,1)</f>
        <v>G</v>
      </c>
      <c r="C438" s="3">
        <f>IF(E438=E437,C437+1,1)</f>
        <v>27</v>
      </c>
      <c r="D438" s="3">
        <f>IF(K438=K437,D437,C438)</f>
        <v>27</v>
      </c>
      <c r="E438" s="3">
        <f>10+VALUE(RIGHT(LEFT(G438,3),1))</f>
        <v>18</v>
      </c>
      <c r="F438" s="3" t="str">
        <f>RIGHT(G438,2) &amp; IF(A438&lt;2,"x","")</f>
        <v>PM</v>
      </c>
      <c r="G438" t="s">
        <v>972</v>
      </c>
      <c r="H438" t="s">
        <v>99</v>
      </c>
      <c r="I438" t="s">
        <v>973</v>
      </c>
      <c r="J438">
        <f>COUNT(N438:AZ438)-COUNT(R438,V438,Z438,AB438,AE438,AH438)</f>
        <v>4</v>
      </c>
      <c r="K438" s="3">
        <f>LOOKUP(1E+100,M438:CG438)</f>
        <v>2513.0507440337501</v>
      </c>
      <c r="L438" s="5"/>
      <c r="M438" s="3">
        <v>2866.6666666666665</v>
      </c>
      <c r="O438" s="3">
        <v>2713.1097925432036</v>
      </c>
      <c r="Y438" s="3">
        <v>2658.8858348257845</v>
      </c>
      <c r="AC438" s="3">
        <v>2632.3668201851374</v>
      </c>
      <c r="AL438" s="3">
        <v>2513.0507440337501</v>
      </c>
      <c r="BA438"/>
      <c r="BB438"/>
      <c r="BC438"/>
      <c r="BD438"/>
      <c r="BE438"/>
      <c r="BF438"/>
      <c r="BG438"/>
    </row>
    <row r="439" spans="1:59" s="3" customFormat="1" x14ac:dyDescent="0.3">
      <c r="A439" s="5">
        <v>7</v>
      </c>
      <c r="B439" s="3" t="str">
        <f>LEFT(G439,1)</f>
        <v>G</v>
      </c>
      <c r="C439" s="3">
        <f>IF(E439=E438,C438+1,1)</f>
        <v>28</v>
      </c>
      <c r="D439" s="3">
        <f>IF(K439=K438,D438,C439)</f>
        <v>28</v>
      </c>
      <c r="E439" s="3">
        <f>10+VALUE(RIGHT(LEFT(G439,3),1))</f>
        <v>18</v>
      </c>
      <c r="F439" s="3" t="str">
        <f>RIGHT(G439,2) &amp; IF(A439&lt;2,"x","")</f>
        <v>PM</v>
      </c>
      <c r="G439" t="s">
        <v>974</v>
      </c>
      <c r="H439" t="s">
        <v>182</v>
      </c>
      <c r="I439" t="s">
        <v>975</v>
      </c>
      <c r="J439">
        <f>COUNT(N439:AZ439)-COUNT(R439,V439,Z439,AB439,AE439,AH439)</f>
        <v>8</v>
      </c>
      <c r="K439" s="3">
        <f>LOOKUP(1E+100,M439:CG439)</f>
        <v>2436.9810353076291</v>
      </c>
      <c r="L439" s="5"/>
      <c r="M439" s="3">
        <v>2714.2857142857142</v>
      </c>
      <c r="O439" s="3">
        <v>2596.6379476856109</v>
      </c>
      <c r="S439" s="3">
        <v>2559.9803410872601</v>
      </c>
      <c r="U439" s="3">
        <v>2498.4850869740362</v>
      </c>
      <c r="W439" s="3">
        <v>2505.1321183993737</v>
      </c>
      <c r="Y439" s="3">
        <v>2528.7763760793518</v>
      </c>
      <c r="AG439" s="3">
        <v>2438.4179158276479</v>
      </c>
      <c r="AK439" s="3">
        <v>2448.8835253408865</v>
      </c>
      <c r="AL439" s="3">
        <v>2436.9810353076291</v>
      </c>
      <c r="BA439"/>
      <c r="BB439"/>
      <c r="BC439"/>
      <c r="BD439"/>
      <c r="BE439"/>
      <c r="BF439"/>
      <c r="BG439"/>
    </row>
    <row r="440" spans="1:59" s="3" customFormat="1" x14ac:dyDescent="0.3">
      <c r="A440" s="5">
        <v>4</v>
      </c>
      <c r="B440" s="3" t="str">
        <f>LEFT(G440,1)</f>
        <v>G</v>
      </c>
      <c r="C440" s="3">
        <f>IF(E440=E439,C439+1,1)</f>
        <v>29</v>
      </c>
      <c r="D440" s="3">
        <f>IF(K440=K439,D439,C440)</f>
        <v>29</v>
      </c>
      <c r="E440" s="3">
        <f>10+VALUE(RIGHT(LEFT(G440,3),1))</f>
        <v>18</v>
      </c>
      <c r="F440" s="3" t="str">
        <f>RIGHT(G440,2) &amp; IF(A440&lt;2,"x","")</f>
        <v>PM</v>
      </c>
      <c r="G440" t="s">
        <v>976</v>
      </c>
      <c r="H440" t="s">
        <v>38</v>
      </c>
      <c r="I440" t="s">
        <v>977</v>
      </c>
      <c r="J440">
        <f>COUNT(N440:AZ440)-COUNT(R440,V440,Z440,AB440,AE440,AH440)</f>
        <v>5</v>
      </c>
      <c r="K440" s="3">
        <f>LOOKUP(1E+100,M440:CG440)</f>
        <v>2363.2677883131732</v>
      </c>
      <c r="L440" s="5"/>
      <c r="M440" s="3">
        <v>2600</v>
      </c>
      <c r="O440" s="3">
        <v>2625.2659620920699</v>
      </c>
      <c r="U440" s="3">
        <v>2545.6354549415514</v>
      </c>
      <c r="AA440" s="3">
        <v>2481.111758629113</v>
      </c>
      <c r="AG440" s="3">
        <v>2478.8320469909863</v>
      </c>
      <c r="AL440" s="3">
        <v>2363.2677883131732</v>
      </c>
      <c r="BA440"/>
      <c r="BB440"/>
      <c r="BC440"/>
      <c r="BD440"/>
      <c r="BE440"/>
      <c r="BF440"/>
      <c r="BG440"/>
    </row>
    <row r="441" spans="1:59" s="3" customFormat="1" x14ac:dyDescent="0.3">
      <c r="A441" s="5">
        <v>3</v>
      </c>
      <c r="B441" s="3" t="str">
        <f>LEFT(G441,1)</f>
        <v>G</v>
      </c>
      <c r="C441" s="3">
        <f>IF(E441=E440,C440+1,1)</f>
        <v>30</v>
      </c>
      <c r="D441" s="3">
        <f>IF(K441=K440,D440,C441)</f>
        <v>30</v>
      </c>
      <c r="E441" s="3">
        <f>10+VALUE(RIGHT(LEFT(G441,3),1))</f>
        <v>18</v>
      </c>
      <c r="F441" s="3" t="str">
        <f>RIGHT(G441,2) &amp; IF(A441&lt;2,"x","")</f>
        <v>PM</v>
      </c>
      <c r="G441" t="s">
        <v>978</v>
      </c>
      <c r="H441" t="s">
        <v>230</v>
      </c>
      <c r="I441" t="s">
        <v>979</v>
      </c>
      <c r="J441">
        <f>COUNT(N441:AZ441)-COUNT(R441,V441,Z441,AB441,AE441,AH441)</f>
        <v>3</v>
      </c>
      <c r="K441" s="3">
        <f>LOOKUP(1E+100,M441:CG441)</f>
        <v>2338.3713323703951</v>
      </c>
      <c r="L441" s="5"/>
      <c r="M441" s="3">
        <v>2600</v>
      </c>
      <c r="S441" s="3">
        <v>2507.8948361301887</v>
      </c>
      <c r="W441" s="3">
        <v>2459.7858403232399</v>
      </c>
      <c r="AA441" s="3">
        <v>2338.3713323703951</v>
      </c>
      <c r="BA441"/>
      <c r="BB441"/>
      <c r="BC441"/>
      <c r="BD441"/>
      <c r="BE441"/>
      <c r="BF441"/>
      <c r="BG441"/>
    </row>
    <row r="442" spans="1:59" s="3" customFormat="1" x14ac:dyDescent="0.3">
      <c r="A442" s="5">
        <v>5</v>
      </c>
      <c r="B442" s="3" t="str">
        <f>LEFT(G442,1)</f>
        <v>G</v>
      </c>
      <c r="C442" s="3">
        <f>IF(E442=E441,C441+1,1)</f>
        <v>31</v>
      </c>
      <c r="D442" s="3">
        <f>IF(K442=K441,D441,C442)</f>
        <v>31</v>
      </c>
      <c r="E442" s="3">
        <f>10+VALUE(RIGHT(LEFT(G442,3),1))</f>
        <v>18</v>
      </c>
      <c r="F442" s="3" t="str">
        <f>RIGHT(G442,2) &amp; IF(A442&lt;2,"x","")</f>
        <v>PM</v>
      </c>
      <c r="G442" t="s">
        <v>980</v>
      </c>
      <c r="H442" t="s">
        <v>373</v>
      </c>
      <c r="I442" t="s">
        <v>981</v>
      </c>
      <c r="J442">
        <f>COUNT(N442:AZ442)-COUNT(R442,V442,Z442,AB442,AE442,AH442)</f>
        <v>6</v>
      </c>
      <c r="K442" s="3">
        <f>LOOKUP(1E+100,M442:CG442)</f>
        <v>2300.8484718793588</v>
      </c>
      <c r="L442" s="5"/>
      <c r="M442" s="3">
        <v>2600</v>
      </c>
      <c r="O442" s="3">
        <v>2509.3758085398199</v>
      </c>
      <c r="S442" s="3">
        <v>2459.6161086517177</v>
      </c>
      <c r="W442" s="3">
        <v>2448.9239494691078</v>
      </c>
      <c r="AA442" s="3">
        <v>2375.2188795318234</v>
      </c>
      <c r="AG442" s="3">
        <v>2310.681313881631</v>
      </c>
      <c r="AL442" s="3">
        <v>2300.8484718793588</v>
      </c>
      <c r="BA442"/>
      <c r="BB442"/>
      <c r="BC442"/>
      <c r="BD442"/>
      <c r="BE442"/>
      <c r="BF442"/>
      <c r="BG442"/>
    </row>
    <row r="443" spans="1:59" s="3" customFormat="1" x14ac:dyDescent="0.3">
      <c r="A443" s="5"/>
      <c r="G443"/>
      <c r="H443"/>
      <c r="I443"/>
      <c r="J443"/>
      <c r="L443" s="5"/>
      <c r="BA443"/>
      <c r="BB443"/>
      <c r="BC443"/>
      <c r="BD443"/>
      <c r="BE443"/>
      <c r="BF443"/>
      <c r="BG443"/>
    </row>
    <row r="444" spans="1:59" s="3" customFormat="1" x14ac:dyDescent="0.3">
      <c r="A444" s="5"/>
      <c r="G444"/>
      <c r="H444"/>
      <c r="I444"/>
      <c r="J444"/>
      <c r="L444" s="5"/>
      <c r="BA444"/>
      <c r="BB444"/>
      <c r="BC444"/>
      <c r="BD444"/>
      <c r="BE444"/>
      <c r="BF444"/>
      <c r="BG444"/>
    </row>
    <row r="445" spans="1:59" s="3" customFormat="1" x14ac:dyDescent="0.3">
      <c r="A445" s="5"/>
      <c r="G445"/>
      <c r="H445"/>
      <c r="I445"/>
      <c r="J445"/>
      <c r="L445" s="5"/>
      <c r="BA445"/>
      <c r="BB445"/>
      <c r="BC445"/>
      <c r="BD445"/>
      <c r="BE445"/>
      <c r="BF445"/>
      <c r="BG445"/>
    </row>
    <row r="446" spans="1:59" s="3" customFormat="1" x14ac:dyDescent="0.3">
      <c r="A446" s="5"/>
      <c r="G446"/>
      <c r="H446"/>
      <c r="I446"/>
      <c r="J446"/>
      <c r="L446" s="5"/>
      <c r="BA446"/>
      <c r="BB446"/>
      <c r="BC446"/>
      <c r="BD446"/>
      <c r="BE446"/>
      <c r="BF446"/>
      <c r="BG446"/>
    </row>
    <row r="447" spans="1:59" s="3" customFormat="1" x14ac:dyDescent="0.3">
      <c r="A447" s="5"/>
      <c r="G447"/>
      <c r="H447"/>
      <c r="I447"/>
      <c r="J447"/>
      <c r="L447" s="5"/>
      <c r="BA447"/>
      <c r="BB447"/>
      <c r="BC447"/>
      <c r="BD447"/>
      <c r="BE447"/>
      <c r="BF447"/>
      <c r="BG447"/>
    </row>
    <row r="448" spans="1:59" s="3" customFormat="1" x14ac:dyDescent="0.3">
      <c r="A448" s="5"/>
      <c r="G448"/>
      <c r="H448"/>
      <c r="I448"/>
      <c r="J448"/>
      <c r="L448" s="5"/>
      <c r="BA448"/>
      <c r="BB448"/>
      <c r="BC448"/>
      <c r="BD448"/>
      <c r="BE448"/>
      <c r="BF448"/>
      <c r="BG448"/>
    </row>
    <row r="449" spans="1:59" s="3" customFormat="1" x14ac:dyDescent="0.3">
      <c r="A449" s="5"/>
      <c r="G449"/>
      <c r="H449"/>
      <c r="I449"/>
      <c r="J449"/>
      <c r="L449" s="5"/>
      <c r="BA449"/>
      <c r="BB449"/>
      <c r="BC449"/>
      <c r="BD449"/>
      <c r="BE449"/>
      <c r="BF449"/>
      <c r="BG449"/>
    </row>
    <row r="450" spans="1:59" s="3" customFormat="1" x14ac:dyDescent="0.3">
      <c r="A450" s="5"/>
      <c r="G450"/>
      <c r="H450"/>
      <c r="I450"/>
      <c r="J450"/>
      <c r="L450" s="5"/>
      <c r="BA450"/>
      <c r="BB450"/>
      <c r="BC450"/>
      <c r="BD450"/>
      <c r="BE450"/>
      <c r="BF450"/>
      <c r="BG450"/>
    </row>
    <row r="451" spans="1:59" s="3" customFormat="1" x14ac:dyDescent="0.3">
      <c r="A451" s="5"/>
      <c r="G451"/>
      <c r="H451"/>
      <c r="I451"/>
      <c r="J451"/>
      <c r="L451" s="5"/>
      <c r="BA451"/>
      <c r="BB451"/>
      <c r="BC451"/>
      <c r="BD451"/>
      <c r="BE451"/>
      <c r="BF451"/>
      <c r="BG451"/>
    </row>
    <row r="452" spans="1:59" s="3" customFormat="1" x14ac:dyDescent="0.3">
      <c r="A452" s="5"/>
      <c r="G452"/>
      <c r="H452"/>
      <c r="I452"/>
      <c r="J452"/>
      <c r="L452" s="5"/>
      <c r="BA452"/>
      <c r="BB452"/>
      <c r="BC452"/>
      <c r="BD452"/>
      <c r="BE452"/>
      <c r="BF452"/>
      <c r="BG452"/>
    </row>
    <row r="453" spans="1:59" s="3" customFormat="1" x14ac:dyDescent="0.3">
      <c r="A453" s="5"/>
      <c r="G453"/>
      <c r="H453"/>
      <c r="I453"/>
      <c r="J453"/>
      <c r="L453" s="5"/>
      <c r="BA453"/>
      <c r="BB453"/>
      <c r="BC453"/>
      <c r="BD453"/>
      <c r="BE453"/>
      <c r="BF453"/>
      <c r="BG453"/>
    </row>
    <row r="454" spans="1:59" s="3" customFormat="1" x14ac:dyDescent="0.3">
      <c r="A454" s="5"/>
      <c r="G454"/>
      <c r="H454"/>
      <c r="I454"/>
      <c r="J454"/>
      <c r="L454" s="5"/>
      <c r="BA454"/>
      <c r="BB454"/>
      <c r="BC454"/>
      <c r="BD454"/>
      <c r="BE454"/>
      <c r="BF454"/>
      <c r="BG454"/>
    </row>
    <row r="455" spans="1:59" s="3" customFormat="1" x14ac:dyDescent="0.3">
      <c r="A455" s="5"/>
      <c r="G455"/>
      <c r="H455"/>
      <c r="I455"/>
      <c r="J455"/>
      <c r="L455" s="5"/>
      <c r="BA455"/>
      <c r="BB455"/>
      <c r="BC455"/>
      <c r="BD455"/>
      <c r="BE455"/>
      <c r="BF455"/>
      <c r="BG455"/>
    </row>
    <row r="456" spans="1:59" s="3" customFormat="1" x14ac:dyDescent="0.3">
      <c r="A456" s="5"/>
      <c r="G456"/>
      <c r="H456"/>
      <c r="I456"/>
      <c r="J456"/>
      <c r="L456" s="5"/>
      <c r="BA456"/>
      <c r="BB456"/>
      <c r="BC456"/>
      <c r="BD456"/>
      <c r="BE456"/>
      <c r="BF456"/>
      <c r="BG456"/>
    </row>
    <row r="457" spans="1:59" s="3" customFormat="1" x14ac:dyDescent="0.3">
      <c r="A457" s="5"/>
      <c r="G457"/>
      <c r="H457"/>
      <c r="I457"/>
      <c r="J457"/>
      <c r="L457" s="5"/>
      <c r="BA457"/>
      <c r="BB457"/>
      <c r="BC457"/>
      <c r="BD457"/>
      <c r="BE457"/>
      <c r="BF457"/>
      <c r="BG457"/>
    </row>
    <row r="458" spans="1:59" s="3" customFormat="1" x14ac:dyDescent="0.3">
      <c r="A458" s="5"/>
      <c r="G458"/>
      <c r="H458"/>
      <c r="I458"/>
      <c r="J458"/>
      <c r="L458" s="5"/>
      <c r="BA458"/>
      <c r="BB458"/>
      <c r="BC458"/>
      <c r="BD458"/>
      <c r="BE458"/>
      <c r="BF458"/>
      <c r="BG458"/>
    </row>
    <row r="459" spans="1:59" s="3" customFormat="1" x14ac:dyDescent="0.3">
      <c r="A459" s="5"/>
      <c r="G459"/>
      <c r="H459"/>
      <c r="I459"/>
      <c r="J459"/>
      <c r="L459" s="5"/>
      <c r="BA459"/>
      <c r="BB459"/>
      <c r="BC459"/>
      <c r="BD459"/>
      <c r="BE459"/>
      <c r="BF459"/>
      <c r="BG459"/>
    </row>
    <row r="460" spans="1:59" s="3" customFormat="1" x14ac:dyDescent="0.3">
      <c r="A460" s="5"/>
      <c r="G460"/>
      <c r="H460"/>
      <c r="I460"/>
      <c r="J460"/>
      <c r="L460" s="5"/>
      <c r="BA460"/>
      <c r="BB460"/>
      <c r="BC460"/>
      <c r="BD460"/>
      <c r="BE460"/>
      <c r="BF460"/>
      <c r="BG460"/>
    </row>
    <row r="461" spans="1:59" s="3" customFormat="1" x14ac:dyDescent="0.3">
      <c r="A461" s="5"/>
      <c r="G461"/>
      <c r="H461"/>
      <c r="I461"/>
      <c r="J461"/>
      <c r="L461" s="5"/>
      <c r="BA461"/>
      <c r="BB461"/>
      <c r="BC461"/>
      <c r="BD461"/>
      <c r="BE461"/>
      <c r="BF461"/>
      <c r="BG461"/>
    </row>
    <row r="462" spans="1:59" s="3" customFormat="1" x14ac:dyDescent="0.3">
      <c r="A462" s="5"/>
      <c r="G462"/>
      <c r="H462"/>
      <c r="I462"/>
      <c r="J462"/>
      <c r="L462" s="5"/>
      <c r="BA462"/>
      <c r="BB462"/>
      <c r="BC462"/>
      <c r="BD462"/>
      <c r="BE462"/>
      <c r="BF462"/>
      <c r="BG462"/>
    </row>
    <row r="463" spans="1:59" s="3" customFormat="1" x14ac:dyDescent="0.3">
      <c r="A463" s="5"/>
      <c r="G463"/>
      <c r="H463"/>
      <c r="I463"/>
      <c r="J463"/>
      <c r="L463" s="5"/>
      <c r="BA463"/>
      <c r="BB463"/>
      <c r="BC463"/>
      <c r="BD463"/>
      <c r="BE463"/>
      <c r="BF463"/>
      <c r="BG463"/>
    </row>
    <row r="464" spans="1:59" s="3" customFormat="1" x14ac:dyDescent="0.3">
      <c r="A464" s="5"/>
      <c r="G464"/>
      <c r="H464"/>
      <c r="I464"/>
      <c r="J464"/>
      <c r="L464" s="5"/>
      <c r="BA464"/>
      <c r="BB464"/>
      <c r="BC464"/>
      <c r="BD464"/>
      <c r="BE464"/>
      <c r="BF464"/>
      <c r="BG464"/>
    </row>
    <row r="465" spans="1:59" s="3" customFormat="1" x14ac:dyDescent="0.3">
      <c r="A465" s="5"/>
      <c r="G465"/>
      <c r="H465"/>
      <c r="I465"/>
      <c r="J465"/>
      <c r="L465" s="5"/>
      <c r="BA465"/>
      <c r="BB465"/>
      <c r="BC465"/>
      <c r="BD465"/>
      <c r="BE465"/>
      <c r="BF465"/>
      <c r="BG465"/>
    </row>
    <row r="466" spans="1:59" s="3" customFormat="1" x14ac:dyDescent="0.3">
      <c r="A466" s="5"/>
      <c r="G466"/>
      <c r="H466"/>
      <c r="I466"/>
      <c r="J466"/>
      <c r="L466" s="5"/>
      <c r="BA466"/>
      <c r="BB466"/>
      <c r="BC466"/>
      <c r="BD466"/>
      <c r="BE466"/>
      <c r="BF466"/>
      <c r="BG466"/>
    </row>
    <row r="467" spans="1:59" s="3" customFormat="1" x14ac:dyDescent="0.3">
      <c r="A467" s="5"/>
      <c r="G467"/>
      <c r="H467"/>
      <c r="I467"/>
      <c r="J467"/>
      <c r="L467" s="5"/>
      <c r="BA467"/>
      <c r="BB467"/>
      <c r="BC467"/>
      <c r="BD467"/>
      <c r="BE467"/>
      <c r="BF467"/>
      <c r="BG467"/>
    </row>
    <row r="468" spans="1:59" s="3" customFormat="1" x14ac:dyDescent="0.3">
      <c r="A468" s="5"/>
      <c r="G468"/>
      <c r="H468"/>
      <c r="I468"/>
      <c r="J468"/>
      <c r="L468" s="5"/>
      <c r="BA468"/>
      <c r="BB468"/>
      <c r="BC468"/>
      <c r="BD468"/>
      <c r="BE468"/>
      <c r="BF468"/>
      <c r="BG468"/>
    </row>
    <row r="469" spans="1:59" s="3" customFormat="1" x14ac:dyDescent="0.3">
      <c r="A469" s="5"/>
      <c r="G469"/>
      <c r="H469"/>
      <c r="I469"/>
      <c r="J469"/>
      <c r="L469" s="5"/>
      <c r="BA469"/>
      <c r="BB469"/>
      <c r="BC469"/>
      <c r="BD469"/>
      <c r="BE469"/>
      <c r="BF469"/>
      <c r="BG469"/>
    </row>
    <row r="470" spans="1:59" s="3" customFormat="1" x14ac:dyDescent="0.3">
      <c r="A470" s="5"/>
      <c r="G470"/>
      <c r="H470"/>
      <c r="I470"/>
      <c r="J470"/>
      <c r="L470" s="5"/>
      <c r="BA470"/>
      <c r="BB470"/>
      <c r="BC470"/>
      <c r="BD470"/>
      <c r="BE470"/>
      <c r="BF470"/>
      <c r="BG470"/>
    </row>
    <row r="471" spans="1:59" s="3" customFormat="1" x14ac:dyDescent="0.3">
      <c r="A471" s="5"/>
      <c r="G471"/>
      <c r="H471"/>
      <c r="I471"/>
      <c r="J471"/>
      <c r="L471" s="5"/>
      <c r="BA471"/>
      <c r="BB471"/>
      <c r="BC471"/>
      <c r="BD471"/>
      <c r="BE471"/>
      <c r="BF471"/>
      <c r="BG471"/>
    </row>
    <row r="472" spans="1:59" s="3" customFormat="1" x14ac:dyDescent="0.3">
      <c r="A472" s="5"/>
      <c r="G472"/>
      <c r="H472"/>
      <c r="I472"/>
      <c r="J472"/>
      <c r="L472" s="5"/>
      <c r="BA472"/>
      <c r="BB472"/>
      <c r="BC472"/>
      <c r="BD472"/>
      <c r="BE472"/>
      <c r="BF472"/>
      <c r="BG472"/>
    </row>
    <row r="473" spans="1:59" s="3" customFormat="1" x14ac:dyDescent="0.3">
      <c r="A473" s="5"/>
      <c r="G473"/>
      <c r="H473"/>
      <c r="I473"/>
      <c r="J473"/>
      <c r="L473" s="5"/>
      <c r="BA473"/>
      <c r="BB473"/>
      <c r="BC473"/>
      <c r="BD473"/>
      <c r="BE473"/>
      <c r="BF473"/>
      <c r="BG473"/>
    </row>
    <row r="474" spans="1:59" s="3" customFormat="1" x14ac:dyDescent="0.3">
      <c r="A474" s="5"/>
      <c r="G474"/>
      <c r="H474"/>
      <c r="I474"/>
      <c r="J474"/>
      <c r="L474" s="5"/>
      <c r="BA474"/>
      <c r="BB474"/>
      <c r="BC474"/>
      <c r="BD474"/>
      <c r="BE474"/>
      <c r="BF474"/>
      <c r="BG474"/>
    </row>
    <row r="475" spans="1:59" s="3" customFormat="1" x14ac:dyDescent="0.3">
      <c r="A475" s="5"/>
      <c r="G475"/>
      <c r="H475"/>
      <c r="I475"/>
      <c r="J475"/>
      <c r="L475" s="5"/>
      <c r="BA475"/>
      <c r="BB475"/>
      <c r="BC475"/>
      <c r="BD475"/>
      <c r="BE475"/>
      <c r="BF475"/>
      <c r="BG475"/>
    </row>
    <row r="476" spans="1:59" s="3" customFormat="1" x14ac:dyDescent="0.3">
      <c r="A476" s="5"/>
      <c r="G476"/>
      <c r="H476"/>
      <c r="I476"/>
      <c r="J476"/>
      <c r="L476" s="5"/>
      <c r="BA476"/>
      <c r="BB476"/>
      <c r="BC476"/>
      <c r="BD476"/>
      <c r="BE476"/>
      <c r="BF476"/>
      <c r="BG476"/>
    </row>
    <row r="477" spans="1:59" s="3" customFormat="1" x14ac:dyDescent="0.3">
      <c r="A477" s="5"/>
      <c r="G477"/>
      <c r="H477"/>
      <c r="I477"/>
      <c r="J477"/>
      <c r="L477" s="5"/>
      <c r="BA477"/>
      <c r="BB477"/>
      <c r="BC477"/>
      <c r="BD477"/>
      <c r="BE477"/>
      <c r="BF477"/>
      <c r="BG477"/>
    </row>
    <row r="478" spans="1:59" s="3" customFormat="1" x14ac:dyDescent="0.3">
      <c r="A478" s="5"/>
      <c r="G478"/>
      <c r="H478"/>
      <c r="I478"/>
      <c r="J478"/>
      <c r="L478" s="5"/>
      <c r="BA478"/>
      <c r="BB478"/>
      <c r="BC478"/>
      <c r="BD478"/>
      <c r="BE478"/>
      <c r="BF478"/>
      <c r="BG478"/>
    </row>
    <row r="479" spans="1:59" s="3" customFormat="1" x14ac:dyDescent="0.3">
      <c r="A479" s="5"/>
      <c r="G479"/>
      <c r="H479"/>
      <c r="I479"/>
      <c r="J479"/>
      <c r="L479" s="5"/>
      <c r="BA479"/>
      <c r="BB479"/>
      <c r="BC479"/>
      <c r="BD479"/>
      <c r="BE479"/>
      <c r="BF479"/>
      <c r="BG479"/>
    </row>
    <row r="480" spans="1:59" s="3" customFormat="1" x14ac:dyDescent="0.3">
      <c r="A480" s="5"/>
      <c r="G480"/>
      <c r="H480"/>
      <c r="I480"/>
      <c r="J480"/>
      <c r="L480" s="5"/>
      <c r="BA480"/>
      <c r="BB480"/>
      <c r="BC480"/>
      <c r="BD480"/>
      <c r="BE480"/>
      <c r="BF480"/>
      <c r="BG480"/>
    </row>
    <row r="481" spans="1:59" s="3" customFormat="1" x14ac:dyDescent="0.3">
      <c r="A481" s="5"/>
      <c r="G481"/>
      <c r="H481"/>
      <c r="I481"/>
      <c r="J481"/>
      <c r="L481" s="5"/>
      <c r="BA481"/>
      <c r="BB481"/>
      <c r="BC481"/>
      <c r="BD481"/>
      <c r="BE481"/>
      <c r="BF481"/>
      <c r="BG481"/>
    </row>
    <row r="482" spans="1:59" s="3" customFormat="1" x14ac:dyDescent="0.3">
      <c r="A482" s="5"/>
      <c r="G482"/>
      <c r="H482"/>
      <c r="I482"/>
      <c r="J482"/>
      <c r="L482" s="5"/>
      <c r="BA482"/>
      <c r="BB482"/>
      <c r="BC482"/>
      <c r="BD482"/>
      <c r="BE482"/>
      <c r="BF482"/>
      <c r="BG482"/>
    </row>
    <row r="483" spans="1:59" s="3" customFormat="1" x14ac:dyDescent="0.3">
      <c r="A483" s="5"/>
      <c r="G483"/>
      <c r="H483"/>
      <c r="I483"/>
      <c r="J483"/>
      <c r="L483" s="5"/>
      <c r="BA483"/>
      <c r="BB483"/>
      <c r="BC483"/>
      <c r="BD483"/>
      <c r="BE483"/>
      <c r="BF483"/>
      <c r="BG483"/>
    </row>
    <row r="484" spans="1:59" s="3" customFormat="1" x14ac:dyDescent="0.3">
      <c r="A484" s="5"/>
      <c r="G484"/>
      <c r="H484"/>
      <c r="I484"/>
      <c r="J484"/>
      <c r="L484" s="5"/>
      <c r="BA484"/>
      <c r="BB484"/>
      <c r="BC484"/>
      <c r="BD484"/>
      <c r="BE484"/>
      <c r="BF484"/>
      <c r="BG484"/>
    </row>
    <row r="485" spans="1:59" s="3" customFormat="1" x14ac:dyDescent="0.3">
      <c r="A485" s="5"/>
      <c r="G485"/>
      <c r="H485"/>
      <c r="I485"/>
      <c r="J485"/>
      <c r="L485" s="5"/>
      <c r="BA485"/>
      <c r="BB485"/>
      <c r="BC485"/>
      <c r="BD485"/>
      <c r="BE485"/>
      <c r="BF485"/>
      <c r="BG485"/>
    </row>
    <row r="486" spans="1:59" s="3" customFormat="1" x14ac:dyDescent="0.3">
      <c r="A486" s="5"/>
      <c r="G486"/>
      <c r="H486"/>
      <c r="I486"/>
      <c r="J486"/>
      <c r="L486" s="5"/>
      <c r="BA486"/>
      <c r="BB486"/>
      <c r="BC486"/>
      <c r="BD486"/>
      <c r="BE486"/>
      <c r="BF486"/>
      <c r="BG486"/>
    </row>
    <row r="487" spans="1:59" s="3" customFormat="1" x14ac:dyDescent="0.3">
      <c r="A487" s="5"/>
      <c r="G487"/>
      <c r="H487"/>
      <c r="I487"/>
      <c r="J487"/>
      <c r="L487" s="5"/>
      <c r="BA487"/>
      <c r="BB487"/>
      <c r="BC487"/>
      <c r="BD487"/>
      <c r="BE487"/>
      <c r="BF487"/>
      <c r="BG487"/>
    </row>
    <row r="488" spans="1:59" s="3" customFormat="1" x14ac:dyDescent="0.3">
      <c r="A488" s="5"/>
      <c r="G488"/>
      <c r="H488"/>
      <c r="I488"/>
      <c r="J488"/>
      <c r="L488" s="5"/>
      <c r="BA488"/>
      <c r="BB488"/>
      <c r="BC488"/>
      <c r="BD488"/>
      <c r="BE488"/>
      <c r="BF488"/>
      <c r="BG488"/>
    </row>
    <row r="489" spans="1:59" s="3" customFormat="1" x14ac:dyDescent="0.3">
      <c r="A489" s="5"/>
      <c r="G489"/>
      <c r="H489"/>
      <c r="I489"/>
      <c r="J489"/>
      <c r="L489" s="5"/>
      <c r="BA489"/>
      <c r="BB489"/>
      <c r="BC489"/>
      <c r="BD489"/>
      <c r="BE489"/>
      <c r="BF489"/>
      <c r="BG489"/>
    </row>
    <row r="490" spans="1:59" s="3" customFormat="1" x14ac:dyDescent="0.3">
      <c r="A490" s="5"/>
      <c r="G490"/>
      <c r="H490"/>
      <c r="I490"/>
      <c r="J490"/>
      <c r="L490" s="5"/>
      <c r="BA490"/>
      <c r="BB490"/>
      <c r="BC490"/>
      <c r="BD490"/>
      <c r="BE490"/>
      <c r="BF490"/>
      <c r="BG490"/>
    </row>
    <row r="491" spans="1:59" s="3" customFormat="1" x14ac:dyDescent="0.3">
      <c r="A491" s="5"/>
      <c r="G491"/>
      <c r="H491"/>
      <c r="I491"/>
      <c r="J491"/>
      <c r="L491" s="5"/>
      <c r="BA491"/>
      <c r="BB491"/>
      <c r="BC491"/>
      <c r="BD491"/>
      <c r="BE491"/>
      <c r="BF491"/>
      <c r="BG491"/>
    </row>
    <row r="492" spans="1:59" s="3" customFormat="1" x14ac:dyDescent="0.3">
      <c r="A492" s="5"/>
      <c r="G492"/>
      <c r="H492"/>
      <c r="I492"/>
      <c r="J492"/>
      <c r="L492" s="5"/>
      <c r="BA492"/>
      <c r="BB492"/>
      <c r="BC492"/>
      <c r="BD492"/>
      <c r="BE492"/>
      <c r="BF492"/>
      <c r="BG492"/>
    </row>
    <row r="493" spans="1:59" s="3" customFormat="1" x14ac:dyDescent="0.3">
      <c r="A493" s="5"/>
      <c r="G493"/>
      <c r="H493"/>
      <c r="I493"/>
      <c r="J493"/>
      <c r="L493" s="5"/>
      <c r="BA493"/>
      <c r="BB493"/>
      <c r="BC493"/>
      <c r="BD493"/>
      <c r="BE493"/>
      <c r="BF493"/>
      <c r="BG493"/>
    </row>
    <row r="494" spans="1:59" s="3" customFormat="1" x14ac:dyDescent="0.3">
      <c r="A494" s="5"/>
      <c r="G494"/>
      <c r="H494"/>
      <c r="I494"/>
      <c r="J494"/>
      <c r="L494" s="5"/>
      <c r="BA494"/>
      <c r="BB494"/>
      <c r="BC494"/>
      <c r="BD494"/>
      <c r="BE494"/>
      <c r="BF494"/>
      <c r="BG494"/>
    </row>
    <row r="495" spans="1:59" s="3" customFormat="1" x14ac:dyDescent="0.3">
      <c r="A495" s="5"/>
      <c r="G495"/>
      <c r="H495"/>
      <c r="I495"/>
      <c r="J495"/>
      <c r="L495" s="5"/>
      <c r="BA495"/>
      <c r="BB495"/>
      <c r="BC495"/>
      <c r="BD495"/>
      <c r="BE495"/>
      <c r="BF495"/>
      <c r="BG495"/>
    </row>
    <row r="496" spans="1:59" s="3" customFormat="1" x14ac:dyDescent="0.3">
      <c r="A496" s="5"/>
      <c r="G496"/>
      <c r="H496"/>
      <c r="I496"/>
      <c r="J496"/>
      <c r="L496" s="5"/>
      <c r="BA496"/>
      <c r="BB496"/>
      <c r="BC496"/>
      <c r="BD496"/>
      <c r="BE496"/>
      <c r="BF496"/>
      <c r="BG496"/>
    </row>
    <row r="497" spans="1:59" s="3" customFormat="1" x14ac:dyDescent="0.3">
      <c r="A497" s="5"/>
      <c r="G497"/>
      <c r="H497"/>
      <c r="I497"/>
      <c r="J497"/>
      <c r="L497" s="5"/>
      <c r="BA497"/>
      <c r="BB497"/>
      <c r="BC497"/>
      <c r="BD497"/>
      <c r="BE497"/>
      <c r="BF497"/>
      <c r="BG497"/>
    </row>
    <row r="498" spans="1:59" s="3" customFormat="1" x14ac:dyDescent="0.3">
      <c r="A498" s="5"/>
      <c r="G498"/>
      <c r="H498"/>
      <c r="I498"/>
      <c r="J498"/>
      <c r="L498" s="5"/>
      <c r="BA498"/>
      <c r="BB498"/>
      <c r="BC498"/>
      <c r="BD498"/>
      <c r="BE498"/>
      <c r="BF498"/>
      <c r="BG498"/>
    </row>
    <row r="499" spans="1:59" s="3" customFormat="1" x14ac:dyDescent="0.3">
      <c r="A499" s="5"/>
      <c r="G499"/>
      <c r="H499"/>
      <c r="I499"/>
      <c r="J499"/>
      <c r="L499" s="5"/>
      <c r="BA499"/>
      <c r="BB499"/>
      <c r="BC499"/>
      <c r="BD499"/>
      <c r="BE499"/>
      <c r="BF499"/>
      <c r="BG499"/>
    </row>
    <row r="500" spans="1:59" s="3" customFormat="1" x14ac:dyDescent="0.3">
      <c r="A500" s="5"/>
      <c r="G500"/>
      <c r="H500"/>
      <c r="I500"/>
      <c r="J500"/>
      <c r="L500" s="5"/>
      <c r="BA500"/>
      <c r="BB500"/>
      <c r="BC500"/>
      <c r="BD500"/>
      <c r="BE500"/>
      <c r="BF500"/>
      <c r="BG500"/>
    </row>
    <row r="501" spans="1:59" s="3" customFormat="1" x14ac:dyDescent="0.3">
      <c r="A501" s="5"/>
      <c r="G501"/>
      <c r="H501"/>
      <c r="I501"/>
      <c r="J501"/>
      <c r="L501" s="5"/>
      <c r="BA501"/>
      <c r="BB501"/>
      <c r="BC501"/>
      <c r="BD501"/>
      <c r="BE501"/>
      <c r="BF501"/>
      <c r="BG501"/>
    </row>
    <row r="502" spans="1:59" s="3" customFormat="1" x14ac:dyDescent="0.3">
      <c r="A502" s="5"/>
      <c r="G502"/>
      <c r="H502"/>
      <c r="I502"/>
      <c r="J502"/>
      <c r="L502" s="5"/>
      <c r="BA502"/>
      <c r="BB502"/>
      <c r="BC502"/>
      <c r="BD502"/>
      <c r="BE502"/>
      <c r="BF502"/>
      <c r="BG502"/>
    </row>
    <row r="503" spans="1:59" s="3" customFormat="1" x14ac:dyDescent="0.3">
      <c r="A503" s="5"/>
      <c r="G503"/>
      <c r="H503"/>
      <c r="I503"/>
      <c r="J503"/>
      <c r="L503" s="5"/>
      <c r="BA503"/>
      <c r="BB503"/>
      <c r="BC503"/>
      <c r="BD503"/>
      <c r="BE503"/>
      <c r="BF503"/>
      <c r="BG503"/>
    </row>
    <row r="504" spans="1:59" s="3" customFormat="1" x14ac:dyDescent="0.3">
      <c r="A504" s="5"/>
      <c r="G504"/>
      <c r="H504"/>
      <c r="I504"/>
      <c r="J504"/>
      <c r="L504" s="5"/>
      <c r="BA504"/>
      <c r="BB504"/>
      <c r="BC504"/>
      <c r="BD504"/>
      <c r="BE504"/>
      <c r="BF504"/>
      <c r="BG504"/>
    </row>
    <row r="505" spans="1:59" s="3" customFormat="1" x14ac:dyDescent="0.3">
      <c r="A505" s="5"/>
      <c r="G505"/>
      <c r="H505"/>
      <c r="I505"/>
      <c r="J505"/>
      <c r="L505" s="5"/>
      <c r="BA505"/>
      <c r="BB505"/>
      <c r="BC505"/>
      <c r="BD505"/>
      <c r="BE505"/>
      <c r="BF505"/>
      <c r="BG505"/>
    </row>
    <row r="506" spans="1:59" s="3" customFormat="1" x14ac:dyDescent="0.3">
      <c r="A506" s="5"/>
      <c r="G506"/>
      <c r="H506"/>
      <c r="I506"/>
      <c r="J506"/>
      <c r="L506" s="5"/>
      <c r="BA506"/>
      <c r="BB506"/>
      <c r="BC506"/>
      <c r="BD506"/>
      <c r="BE506"/>
      <c r="BF506"/>
      <c r="BG506"/>
    </row>
    <row r="507" spans="1:59" s="3" customFormat="1" x14ac:dyDescent="0.3">
      <c r="A507" s="5"/>
      <c r="G507"/>
      <c r="H507"/>
      <c r="I507"/>
      <c r="J507"/>
      <c r="L507" s="5"/>
      <c r="BA507"/>
      <c r="BB507"/>
      <c r="BC507"/>
      <c r="BD507"/>
      <c r="BE507"/>
      <c r="BF507"/>
      <c r="BG507"/>
    </row>
    <row r="508" spans="1:59" s="3" customFormat="1" x14ac:dyDescent="0.3">
      <c r="A508" s="5"/>
      <c r="G508"/>
      <c r="H508"/>
      <c r="I508"/>
      <c r="J508"/>
      <c r="L508" s="5"/>
      <c r="BA508"/>
      <c r="BB508"/>
      <c r="BC508"/>
      <c r="BD508"/>
      <c r="BE508"/>
      <c r="BF508"/>
      <c r="BG508"/>
    </row>
    <row r="509" spans="1:59" s="3" customFormat="1" x14ac:dyDescent="0.3">
      <c r="A509" s="5"/>
      <c r="G509"/>
      <c r="H509"/>
      <c r="I509"/>
      <c r="J509"/>
      <c r="L509" s="5"/>
      <c r="BA509"/>
      <c r="BB509"/>
      <c r="BC509"/>
      <c r="BD509"/>
      <c r="BE509"/>
      <c r="BF509"/>
      <c r="BG509"/>
    </row>
    <row r="510" spans="1:59" s="3" customFormat="1" x14ac:dyDescent="0.3">
      <c r="A510" s="5"/>
      <c r="G510"/>
      <c r="H510"/>
      <c r="I510"/>
      <c r="J510"/>
      <c r="L510" s="5"/>
      <c r="BA510"/>
      <c r="BB510"/>
      <c r="BC510"/>
      <c r="BD510"/>
      <c r="BE510"/>
      <c r="BF510"/>
      <c r="BG510"/>
    </row>
    <row r="511" spans="1:59" s="3" customFormat="1" x14ac:dyDescent="0.3">
      <c r="A511" s="5"/>
      <c r="G511"/>
      <c r="H511"/>
      <c r="I511"/>
      <c r="J511"/>
      <c r="L511" s="5"/>
      <c r="BA511"/>
      <c r="BB511"/>
      <c r="BC511"/>
      <c r="BD511"/>
      <c r="BE511"/>
      <c r="BF511"/>
      <c r="BG511"/>
    </row>
    <row r="512" spans="1:59" s="3" customFormat="1" x14ac:dyDescent="0.3">
      <c r="A512" s="5"/>
      <c r="G512"/>
      <c r="H512"/>
      <c r="I512"/>
      <c r="J512"/>
      <c r="L512" s="5"/>
      <c r="BA512"/>
      <c r="BB512"/>
      <c r="BC512"/>
      <c r="BD512"/>
      <c r="BE512"/>
      <c r="BF512"/>
      <c r="BG512"/>
    </row>
    <row r="513" spans="1:59" s="3" customFormat="1" x14ac:dyDescent="0.3">
      <c r="A513" s="5"/>
      <c r="G513"/>
      <c r="H513"/>
      <c r="I513"/>
      <c r="J513"/>
      <c r="L513" s="5"/>
      <c r="BA513"/>
      <c r="BB513"/>
      <c r="BC513"/>
      <c r="BD513"/>
      <c r="BE513"/>
      <c r="BF513"/>
      <c r="BG513"/>
    </row>
    <row r="514" spans="1:59" s="3" customFormat="1" x14ac:dyDescent="0.3">
      <c r="A514" s="5"/>
      <c r="G514"/>
      <c r="H514"/>
      <c r="I514"/>
      <c r="J514"/>
      <c r="L514" s="5"/>
      <c r="BA514"/>
      <c r="BB514"/>
      <c r="BC514"/>
      <c r="BD514"/>
      <c r="BE514"/>
      <c r="BF514"/>
      <c r="BG514"/>
    </row>
    <row r="515" spans="1:59" s="3" customFormat="1" x14ac:dyDescent="0.3">
      <c r="A515" s="5"/>
      <c r="G515"/>
      <c r="H515"/>
      <c r="I515"/>
      <c r="J515"/>
      <c r="L515" s="5"/>
      <c r="BA515"/>
      <c r="BB515"/>
      <c r="BC515"/>
      <c r="BD515"/>
      <c r="BE515"/>
      <c r="BF515"/>
      <c r="BG515"/>
    </row>
    <row r="516" spans="1:59" s="3" customFormat="1" x14ac:dyDescent="0.3">
      <c r="A516" s="5"/>
      <c r="G516"/>
      <c r="H516"/>
      <c r="I516"/>
      <c r="J516"/>
      <c r="L516" s="5"/>
      <c r="BA516"/>
      <c r="BB516"/>
      <c r="BC516"/>
      <c r="BD516"/>
      <c r="BE516"/>
      <c r="BF516"/>
      <c r="BG516"/>
    </row>
    <row r="517" spans="1:59" s="3" customFormat="1" x14ac:dyDescent="0.3">
      <c r="A517" s="5"/>
      <c r="G517"/>
      <c r="H517"/>
      <c r="I517"/>
      <c r="J517"/>
      <c r="L517" s="5"/>
      <c r="BA517"/>
      <c r="BB517"/>
      <c r="BC517"/>
      <c r="BD517"/>
      <c r="BE517"/>
      <c r="BF517"/>
      <c r="BG517"/>
    </row>
    <row r="518" spans="1:59" s="3" customFormat="1" x14ac:dyDescent="0.3">
      <c r="A518" s="5"/>
      <c r="G518"/>
      <c r="H518"/>
      <c r="I518"/>
      <c r="J518"/>
      <c r="L518" s="5"/>
      <c r="BA518"/>
      <c r="BB518"/>
      <c r="BC518"/>
      <c r="BD518"/>
      <c r="BE518"/>
      <c r="BF518"/>
      <c r="BG518"/>
    </row>
    <row r="519" spans="1:59" s="3" customFormat="1" x14ac:dyDescent="0.3">
      <c r="A519" s="5"/>
      <c r="G519"/>
      <c r="H519"/>
      <c r="I519"/>
      <c r="J519"/>
      <c r="L519" s="5"/>
      <c r="BA519"/>
      <c r="BB519"/>
      <c r="BC519"/>
      <c r="BD519"/>
      <c r="BE519"/>
      <c r="BF519"/>
      <c r="BG519"/>
    </row>
    <row r="520" spans="1:59" s="3" customFormat="1" x14ac:dyDescent="0.3">
      <c r="A520" s="5"/>
      <c r="G520"/>
      <c r="H520"/>
      <c r="I520"/>
      <c r="J520"/>
      <c r="L520" s="5"/>
      <c r="BA520"/>
      <c r="BB520"/>
      <c r="BC520"/>
      <c r="BD520"/>
      <c r="BE520"/>
      <c r="BF520"/>
      <c r="BG520"/>
    </row>
    <row r="521" spans="1:59" s="3" customFormat="1" x14ac:dyDescent="0.3">
      <c r="A521" s="5"/>
      <c r="G521"/>
      <c r="H521"/>
      <c r="I521"/>
      <c r="J521"/>
      <c r="L521" s="5"/>
      <c r="BA521"/>
      <c r="BB521"/>
      <c r="BC521"/>
      <c r="BD521"/>
      <c r="BE521"/>
      <c r="BF521"/>
      <c r="BG521"/>
    </row>
    <row r="522" spans="1:59" s="3" customFormat="1" x14ac:dyDescent="0.3">
      <c r="A522" s="5"/>
      <c r="G522"/>
      <c r="H522"/>
      <c r="I522"/>
      <c r="J522"/>
      <c r="L522" s="5"/>
      <c r="M522" s="7"/>
      <c r="BA522"/>
      <c r="BB522"/>
      <c r="BC522"/>
      <c r="BD522"/>
      <c r="BE522"/>
      <c r="BF522"/>
      <c r="BG522"/>
    </row>
    <row r="523" spans="1:59" s="3" customFormat="1" x14ac:dyDescent="0.3">
      <c r="A523" s="5"/>
      <c r="G523"/>
      <c r="H523"/>
      <c r="I523"/>
      <c r="J523"/>
      <c r="L523" s="5"/>
      <c r="BA523"/>
      <c r="BB523"/>
      <c r="BC523"/>
      <c r="BD523"/>
      <c r="BE523"/>
      <c r="BF523"/>
      <c r="BG523"/>
    </row>
    <row r="524" spans="1:59" s="3" customFormat="1" x14ac:dyDescent="0.3">
      <c r="A524" s="5"/>
      <c r="G524"/>
      <c r="H524"/>
      <c r="I524"/>
      <c r="J524"/>
      <c r="L524" s="5"/>
      <c r="BA524"/>
      <c r="BB524"/>
      <c r="BC524"/>
      <c r="BD524"/>
      <c r="BE524"/>
      <c r="BF524"/>
      <c r="BG524"/>
    </row>
    <row r="525" spans="1:59" s="3" customFormat="1" x14ac:dyDescent="0.3">
      <c r="A525" s="9"/>
      <c r="B525" s="8"/>
      <c r="C525" s="8"/>
      <c r="D525" s="8"/>
      <c r="E525" s="8"/>
      <c r="F525" s="8"/>
      <c r="G525"/>
      <c r="H525"/>
      <c r="I525"/>
      <c r="J525"/>
      <c r="K525" s="8"/>
      <c r="L525" s="5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/>
      <c r="BB525"/>
      <c r="BC525"/>
      <c r="BD525"/>
      <c r="BE525"/>
      <c r="BF525"/>
      <c r="BG525"/>
    </row>
    <row r="526" spans="1:59" s="3" customFormat="1" x14ac:dyDescent="0.3">
      <c r="A526" s="5"/>
      <c r="G526"/>
      <c r="H526"/>
      <c r="I526"/>
      <c r="J526"/>
      <c r="L526" s="5"/>
      <c r="BA526"/>
      <c r="BB526"/>
      <c r="BC526"/>
      <c r="BD526"/>
      <c r="BE526"/>
      <c r="BF526"/>
      <c r="BG526"/>
    </row>
    <row r="527" spans="1:59" s="3" customFormat="1" x14ac:dyDescent="0.3">
      <c r="A527" s="5"/>
      <c r="G527"/>
      <c r="H527"/>
      <c r="I527"/>
      <c r="J527"/>
      <c r="L527" s="5"/>
      <c r="BA527"/>
      <c r="BB527"/>
      <c r="BC527"/>
      <c r="BD527"/>
      <c r="BE527"/>
      <c r="BF527"/>
      <c r="BG527"/>
    </row>
    <row r="528" spans="1:59" s="3" customFormat="1" x14ac:dyDescent="0.3">
      <c r="A528" s="5"/>
      <c r="G528"/>
      <c r="H528"/>
      <c r="I528"/>
      <c r="J528"/>
      <c r="L528" s="5"/>
      <c r="BA528"/>
      <c r="BB528"/>
      <c r="BC528"/>
      <c r="BD528"/>
      <c r="BE528"/>
      <c r="BF528"/>
      <c r="BG528"/>
    </row>
    <row r="529" spans="1:59" s="3" customFormat="1" x14ac:dyDescent="0.3">
      <c r="A529" s="5"/>
      <c r="G529"/>
      <c r="H529"/>
      <c r="I529"/>
      <c r="J529"/>
      <c r="L529" s="5"/>
      <c r="BA529"/>
      <c r="BB529"/>
      <c r="BC529"/>
      <c r="BD529"/>
      <c r="BE529"/>
      <c r="BF529"/>
      <c r="BG529"/>
    </row>
    <row r="530" spans="1:59" s="3" customFormat="1" x14ac:dyDescent="0.3">
      <c r="A530" s="5"/>
      <c r="G530"/>
      <c r="H530"/>
      <c r="I530"/>
      <c r="J530"/>
      <c r="L530" s="5"/>
      <c r="BA530"/>
      <c r="BB530"/>
      <c r="BC530"/>
      <c r="BD530"/>
      <c r="BE530"/>
      <c r="BF530"/>
      <c r="BG530"/>
    </row>
    <row r="531" spans="1:59" s="3" customFormat="1" x14ac:dyDescent="0.3">
      <c r="A531" s="5"/>
      <c r="G531"/>
      <c r="H531"/>
      <c r="I531"/>
      <c r="J531"/>
      <c r="L531" s="5"/>
      <c r="BA531"/>
      <c r="BB531"/>
      <c r="BC531"/>
      <c r="BD531"/>
      <c r="BE531"/>
      <c r="BF531"/>
      <c r="BG531"/>
    </row>
    <row r="532" spans="1:59" s="3" customFormat="1" x14ac:dyDescent="0.3">
      <c r="A532" s="5"/>
      <c r="G532"/>
      <c r="H532"/>
      <c r="I532"/>
      <c r="J532"/>
      <c r="L532" s="5"/>
      <c r="BA532"/>
      <c r="BB532"/>
      <c r="BC532"/>
      <c r="BD532"/>
      <c r="BE532"/>
      <c r="BF532"/>
      <c r="BG532"/>
    </row>
    <row r="533" spans="1:59" s="3" customFormat="1" x14ac:dyDescent="0.3">
      <c r="A533" s="5"/>
      <c r="G533"/>
      <c r="H533"/>
      <c r="I533"/>
      <c r="J533"/>
      <c r="L533" s="5"/>
      <c r="BA533"/>
      <c r="BB533"/>
      <c r="BC533"/>
      <c r="BD533"/>
      <c r="BE533"/>
      <c r="BF533"/>
      <c r="BG533"/>
    </row>
    <row r="534" spans="1:59" s="3" customFormat="1" x14ac:dyDescent="0.3">
      <c r="A534" s="5"/>
      <c r="G534"/>
      <c r="H534"/>
      <c r="I534"/>
      <c r="J534"/>
      <c r="L534" s="5"/>
      <c r="BA534"/>
      <c r="BB534"/>
      <c r="BC534"/>
      <c r="BD534"/>
      <c r="BE534"/>
      <c r="BF534"/>
      <c r="BG534"/>
    </row>
    <row r="535" spans="1:59" s="3" customFormat="1" x14ac:dyDescent="0.3">
      <c r="A535" s="5"/>
      <c r="G535"/>
      <c r="H535"/>
      <c r="I535"/>
      <c r="J535"/>
      <c r="L535" s="5"/>
      <c r="BA535"/>
      <c r="BB535"/>
      <c r="BC535"/>
      <c r="BD535"/>
      <c r="BE535"/>
      <c r="BF535"/>
      <c r="BG535"/>
    </row>
    <row r="536" spans="1:59" s="3" customFormat="1" x14ac:dyDescent="0.3">
      <c r="A536" s="5"/>
      <c r="G536"/>
      <c r="H536"/>
      <c r="I536"/>
      <c r="J536"/>
      <c r="L536" s="5"/>
      <c r="BA536"/>
      <c r="BB536"/>
      <c r="BC536"/>
      <c r="BD536"/>
      <c r="BE536"/>
      <c r="BF536"/>
      <c r="BG536"/>
    </row>
    <row r="537" spans="1:59" s="3" customFormat="1" x14ac:dyDescent="0.3">
      <c r="A537" s="5"/>
      <c r="G537"/>
      <c r="H537"/>
      <c r="I537"/>
      <c r="J537"/>
      <c r="L537" s="5"/>
      <c r="M537" s="7"/>
      <c r="BA537"/>
      <c r="BB537"/>
      <c r="BC537"/>
      <c r="BD537"/>
      <c r="BE537"/>
      <c r="BF537"/>
      <c r="BG537"/>
    </row>
    <row r="538" spans="1:59" s="3" customFormat="1" x14ac:dyDescent="0.3">
      <c r="A538" s="5"/>
      <c r="G538"/>
      <c r="H538"/>
      <c r="I538"/>
      <c r="J538"/>
      <c r="L538" s="5"/>
      <c r="BA538"/>
      <c r="BB538"/>
      <c r="BC538"/>
      <c r="BD538"/>
      <c r="BE538"/>
      <c r="BF538"/>
      <c r="BG538"/>
    </row>
    <row r="539" spans="1:59" s="3" customFormat="1" x14ac:dyDescent="0.3">
      <c r="A539" s="5"/>
      <c r="G539"/>
      <c r="H539"/>
      <c r="I539"/>
      <c r="J539"/>
      <c r="L539" s="5"/>
      <c r="BA539"/>
      <c r="BB539"/>
      <c r="BC539"/>
      <c r="BD539"/>
      <c r="BE539"/>
      <c r="BF539"/>
      <c r="BG539"/>
    </row>
    <row r="540" spans="1:59" s="3" customFormat="1" x14ac:dyDescent="0.3">
      <c r="A540" s="5"/>
      <c r="G540"/>
      <c r="H540"/>
      <c r="I540"/>
      <c r="J540"/>
      <c r="L540" s="5"/>
      <c r="BA540"/>
      <c r="BB540"/>
      <c r="BC540"/>
      <c r="BD540"/>
      <c r="BE540"/>
      <c r="BF540"/>
      <c r="BG540"/>
    </row>
    <row r="541" spans="1:59" s="3" customFormat="1" x14ac:dyDescent="0.3">
      <c r="A541" s="5"/>
      <c r="G541"/>
      <c r="H541"/>
      <c r="I541"/>
      <c r="J541"/>
      <c r="L541" s="5"/>
      <c r="BA541"/>
      <c r="BB541"/>
      <c r="BC541"/>
      <c r="BD541"/>
      <c r="BE541"/>
      <c r="BF541"/>
      <c r="BG541"/>
    </row>
    <row r="542" spans="1:59" s="3" customFormat="1" x14ac:dyDescent="0.3">
      <c r="A542" s="5"/>
      <c r="G542"/>
      <c r="H542"/>
      <c r="I542"/>
      <c r="J542"/>
      <c r="L542" s="5"/>
      <c r="BA542"/>
      <c r="BB542"/>
      <c r="BC542"/>
      <c r="BD542"/>
      <c r="BE542"/>
      <c r="BF542"/>
      <c r="BG542"/>
    </row>
    <row r="543" spans="1:59" s="3" customFormat="1" x14ac:dyDescent="0.3">
      <c r="A543" s="5"/>
      <c r="G543"/>
      <c r="H543"/>
      <c r="I543"/>
      <c r="J543"/>
      <c r="L543" s="5"/>
      <c r="BA543"/>
      <c r="BB543"/>
      <c r="BC543"/>
      <c r="BD543"/>
      <c r="BE543"/>
      <c r="BF543"/>
      <c r="BG543"/>
    </row>
    <row r="544" spans="1:59" s="3" customFormat="1" x14ac:dyDescent="0.3">
      <c r="A544" s="5"/>
      <c r="G544"/>
      <c r="H544"/>
      <c r="I544"/>
      <c r="J544"/>
      <c r="L544" s="5"/>
      <c r="BA544"/>
      <c r="BB544"/>
      <c r="BC544"/>
      <c r="BD544"/>
      <c r="BE544"/>
      <c r="BF544"/>
      <c r="BG544"/>
    </row>
    <row r="545" spans="1:59" s="3" customFormat="1" x14ac:dyDescent="0.3">
      <c r="A545" s="5"/>
      <c r="G545"/>
      <c r="H545"/>
      <c r="I545"/>
      <c r="J545"/>
      <c r="L545" s="5"/>
      <c r="BA545"/>
      <c r="BB545"/>
      <c r="BC545"/>
      <c r="BD545"/>
      <c r="BE545"/>
      <c r="BF545"/>
      <c r="BG545"/>
    </row>
    <row r="546" spans="1:59" s="3" customFormat="1" x14ac:dyDescent="0.3">
      <c r="A546" s="5"/>
      <c r="G546"/>
      <c r="H546"/>
      <c r="I546"/>
      <c r="J546"/>
      <c r="L546" s="5"/>
      <c r="BA546"/>
      <c r="BB546"/>
      <c r="BC546"/>
      <c r="BD546"/>
      <c r="BE546"/>
      <c r="BF546"/>
      <c r="BG546"/>
    </row>
    <row r="547" spans="1:59" s="3" customFormat="1" x14ac:dyDescent="0.3">
      <c r="A547" s="5"/>
      <c r="G547"/>
      <c r="H547"/>
      <c r="I547"/>
      <c r="J547"/>
      <c r="L547" s="5"/>
      <c r="BA547"/>
      <c r="BB547"/>
      <c r="BC547"/>
      <c r="BD547"/>
      <c r="BE547"/>
      <c r="BF547"/>
      <c r="BG547"/>
    </row>
    <row r="548" spans="1:59" s="3" customFormat="1" x14ac:dyDescent="0.3">
      <c r="A548" s="5"/>
      <c r="G548"/>
      <c r="H548"/>
      <c r="I548"/>
      <c r="J548"/>
      <c r="L548" s="5"/>
      <c r="M548" s="7"/>
      <c r="BA548"/>
      <c r="BB548"/>
      <c r="BC548"/>
      <c r="BD548"/>
      <c r="BE548"/>
      <c r="BF548"/>
      <c r="BG548"/>
    </row>
    <row r="549" spans="1:59" s="3" customFormat="1" x14ac:dyDescent="0.3">
      <c r="A549" s="5"/>
      <c r="G549"/>
      <c r="H549"/>
      <c r="I549"/>
      <c r="J549"/>
      <c r="L549" s="5"/>
      <c r="BA549"/>
      <c r="BB549"/>
      <c r="BC549"/>
      <c r="BD549"/>
      <c r="BE549"/>
      <c r="BF549"/>
      <c r="BG549"/>
    </row>
    <row r="550" spans="1:59" s="3" customFormat="1" x14ac:dyDescent="0.3">
      <c r="A550" s="5"/>
      <c r="G550"/>
      <c r="H550"/>
      <c r="I550"/>
      <c r="J550"/>
      <c r="L550" s="5"/>
      <c r="BA550"/>
      <c r="BB550"/>
      <c r="BC550"/>
      <c r="BD550"/>
      <c r="BE550"/>
      <c r="BF550"/>
      <c r="BG550"/>
    </row>
    <row r="551" spans="1:59" s="3" customFormat="1" x14ac:dyDescent="0.3">
      <c r="A551" s="5"/>
      <c r="G551"/>
      <c r="H551"/>
      <c r="I551"/>
      <c r="J551"/>
      <c r="L551" s="5"/>
      <c r="BA551"/>
      <c r="BB551"/>
      <c r="BC551"/>
      <c r="BD551"/>
      <c r="BE551"/>
      <c r="BF551"/>
      <c r="BG551"/>
    </row>
    <row r="552" spans="1:59" s="3" customFormat="1" x14ac:dyDescent="0.3">
      <c r="A552" s="5"/>
      <c r="G552"/>
      <c r="H552"/>
      <c r="I552"/>
      <c r="J552"/>
      <c r="L552" s="5"/>
      <c r="BA552"/>
      <c r="BB552"/>
      <c r="BC552"/>
      <c r="BD552"/>
      <c r="BE552"/>
      <c r="BF552"/>
      <c r="BG552"/>
    </row>
    <row r="553" spans="1:59" s="3" customFormat="1" x14ac:dyDescent="0.3">
      <c r="A553" s="5"/>
      <c r="G553"/>
      <c r="H553"/>
      <c r="I553"/>
      <c r="J553"/>
      <c r="L553" s="5"/>
      <c r="BA553"/>
      <c r="BB553"/>
      <c r="BC553"/>
      <c r="BD553"/>
      <c r="BE553"/>
      <c r="BF553"/>
      <c r="BG553"/>
    </row>
    <row r="554" spans="1:59" s="3" customFormat="1" x14ac:dyDescent="0.3">
      <c r="A554" s="5"/>
      <c r="G554"/>
      <c r="H554"/>
      <c r="I554"/>
      <c r="J554"/>
      <c r="L554" s="5"/>
      <c r="BA554"/>
      <c r="BB554"/>
      <c r="BC554"/>
      <c r="BD554"/>
      <c r="BE554"/>
      <c r="BF554"/>
      <c r="BG554"/>
    </row>
    <row r="555" spans="1:59" s="3" customFormat="1" x14ac:dyDescent="0.3">
      <c r="A555" s="5"/>
      <c r="G555"/>
      <c r="H555"/>
      <c r="I555"/>
      <c r="J555"/>
      <c r="L555" s="5"/>
      <c r="BA555"/>
      <c r="BB555"/>
      <c r="BC555"/>
      <c r="BD555"/>
      <c r="BE555"/>
      <c r="BF555"/>
      <c r="BG555"/>
    </row>
    <row r="556" spans="1:59" s="3" customFormat="1" x14ac:dyDescent="0.3">
      <c r="A556" s="5"/>
      <c r="G556"/>
      <c r="H556"/>
      <c r="I556"/>
      <c r="J556"/>
      <c r="L556" s="5"/>
      <c r="BA556"/>
      <c r="BB556"/>
      <c r="BC556"/>
      <c r="BD556"/>
      <c r="BE556"/>
      <c r="BF556"/>
      <c r="BG556"/>
    </row>
    <row r="557" spans="1:59" s="3" customFormat="1" x14ac:dyDescent="0.3">
      <c r="A557" s="5"/>
      <c r="G557"/>
      <c r="H557"/>
      <c r="I557"/>
      <c r="J557"/>
      <c r="L557" s="5"/>
      <c r="BA557"/>
      <c r="BB557"/>
      <c r="BC557"/>
      <c r="BD557"/>
      <c r="BE557"/>
      <c r="BF557"/>
      <c r="BG557"/>
    </row>
    <row r="558" spans="1:59" s="3" customFormat="1" x14ac:dyDescent="0.3">
      <c r="A558" s="5"/>
      <c r="G558"/>
      <c r="H558"/>
      <c r="I558"/>
      <c r="J558"/>
      <c r="L558" s="5"/>
      <c r="BA558"/>
      <c r="BB558"/>
      <c r="BC558"/>
      <c r="BD558"/>
      <c r="BE558"/>
      <c r="BF558"/>
      <c r="BG558"/>
    </row>
    <row r="559" spans="1:59" s="3" customFormat="1" x14ac:dyDescent="0.3">
      <c r="A559" s="5"/>
      <c r="G559"/>
      <c r="H559"/>
      <c r="I559"/>
      <c r="J559"/>
      <c r="L559" s="5"/>
      <c r="BA559"/>
      <c r="BB559"/>
      <c r="BC559"/>
      <c r="BD559"/>
      <c r="BE559"/>
      <c r="BF559"/>
      <c r="BG559"/>
    </row>
    <row r="560" spans="1:59" s="3" customFormat="1" x14ac:dyDescent="0.3">
      <c r="A560" s="5"/>
      <c r="G560"/>
      <c r="H560"/>
      <c r="I560"/>
      <c r="J560"/>
      <c r="L560" s="5"/>
      <c r="BA560"/>
      <c r="BB560"/>
      <c r="BC560"/>
      <c r="BD560"/>
      <c r="BE560"/>
      <c r="BF560"/>
      <c r="BG560"/>
    </row>
    <row r="561" spans="1:59" s="3" customFormat="1" x14ac:dyDescent="0.3">
      <c r="A561" s="5"/>
      <c r="G561"/>
      <c r="H561"/>
      <c r="I561"/>
      <c r="J561"/>
      <c r="L561" s="5"/>
      <c r="BA561"/>
      <c r="BB561"/>
      <c r="BC561"/>
      <c r="BD561"/>
      <c r="BE561"/>
      <c r="BF561"/>
      <c r="BG561"/>
    </row>
    <row r="562" spans="1:59" s="3" customFormat="1" x14ac:dyDescent="0.3">
      <c r="A562" s="5"/>
      <c r="G562"/>
      <c r="H562"/>
      <c r="I562"/>
      <c r="J562"/>
      <c r="L562" s="5"/>
      <c r="BA562"/>
      <c r="BB562"/>
      <c r="BC562"/>
      <c r="BD562"/>
      <c r="BE562"/>
      <c r="BF562"/>
      <c r="BG562"/>
    </row>
    <row r="563" spans="1:59" s="3" customFormat="1" x14ac:dyDescent="0.3">
      <c r="A563" s="5"/>
      <c r="G563"/>
      <c r="H563"/>
      <c r="I563"/>
      <c r="J563"/>
      <c r="L563" s="5"/>
      <c r="BA563"/>
      <c r="BB563"/>
      <c r="BC563"/>
      <c r="BD563"/>
      <c r="BE563"/>
      <c r="BF563"/>
      <c r="BG563"/>
    </row>
    <row r="564" spans="1:59" s="3" customFormat="1" x14ac:dyDescent="0.3">
      <c r="A564" s="5"/>
      <c r="G564"/>
      <c r="H564"/>
      <c r="I564"/>
      <c r="J564"/>
      <c r="L564" s="5"/>
      <c r="BA564"/>
      <c r="BB564"/>
      <c r="BC564"/>
      <c r="BD564"/>
      <c r="BE564"/>
      <c r="BF564"/>
      <c r="BG564"/>
    </row>
    <row r="565" spans="1:59" s="3" customFormat="1" x14ac:dyDescent="0.3">
      <c r="A565" s="5"/>
      <c r="G565"/>
      <c r="H565"/>
      <c r="I565"/>
      <c r="J565"/>
      <c r="L565" s="5"/>
      <c r="BA565"/>
      <c r="BB565"/>
      <c r="BC565"/>
      <c r="BD565"/>
      <c r="BE565"/>
      <c r="BF565"/>
      <c r="BG565"/>
    </row>
    <row r="566" spans="1:59" s="3" customFormat="1" x14ac:dyDescent="0.3">
      <c r="A566" s="5"/>
      <c r="G566"/>
      <c r="H566"/>
      <c r="I566"/>
      <c r="J566"/>
      <c r="L566" s="5"/>
      <c r="BA566"/>
      <c r="BB566"/>
      <c r="BC566"/>
      <c r="BD566"/>
      <c r="BE566"/>
      <c r="BF566"/>
      <c r="BG566"/>
    </row>
    <row r="567" spans="1:59" s="3" customFormat="1" x14ac:dyDescent="0.3">
      <c r="A567" s="5"/>
      <c r="G567"/>
      <c r="H567"/>
      <c r="I567"/>
      <c r="J567"/>
      <c r="L567" s="5"/>
      <c r="M567" s="7"/>
      <c r="BA567"/>
      <c r="BB567"/>
      <c r="BC567"/>
      <c r="BD567"/>
      <c r="BE567"/>
      <c r="BF567"/>
      <c r="BG567"/>
    </row>
    <row r="568" spans="1:59" s="3" customFormat="1" x14ac:dyDescent="0.3">
      <c r="A568" s="5"/>
      <c r="G568"/>
      <c r="H568"/>
      <c r="I568"/>
      <c r="J568"/>
      <c r="L568" s="5"/>
      <c r="M568" s="7"/>
      <c r="BA568"/>
      <c r="BB568"/>
      <c r="BC568"/>
      <c r="BD568"/>
      <c r="BE568"/>
      <c r="BF568"/>
      <c r="BG568"/>
    </row>
    <row r="569" spans="1:59" s="3" customFormat="1" x14ac:dyDescent="0.3">
      <c r="A569" s="5"/>
      <c r="G569"/>
      <c r="H569"/>
      <c r="I569"/>
      <c r="J569"/>
      <c r="L569" s="5"/>
      <c r="BA569"/>
      <c r="BB569"/>
      <c r="BC569"/>
      <c r="BD569"/>
      <c r="BE569"/>
      <c r="BF569"/>
      <c r="BG569"/>
    </row>
    <row r="570" spans="1:59" s="3" customFormat="1" x14ac:dyDescent="0.3">
      <c r="A570" s="5"/>
      <c r="G570"/>
      <c r="H570"/>
      <c r="I570"/>
      <c r="J570"/>
      <c r="L570" s="5"/>
      <c r="BA570"/>
      <c r="BB570"/>
      <c r="BC570"/>
      <c r="BD570"/>
      <c r="BE570"/>
      <c r="BF570"/>
      <c r="BG570"/>
    </row>
    <row r="571" spans="1:59" s="3" customFormat="1" x14ac:dyDescent="0.3">
      <c r="A571" s="5"/>
      <c r="G571"/>
      <c r="H571"/>
      <c r="I571"/>
      <c r="J571"/>
      <c r="L571" s="5"/>
      <c r="BA571"/>
      <c r="BB571"/>
      <c r="BC571"/>
      <c r="BD571"/>
      <c r="BE571"/>
      <c r="BF571"/>
      <c r="BG571"/>
    </row>
    <row r="572" spans="1:59" s="3" customFormat="1" x14ac:dyDescent="0.3">
      <c r="A572" s="5"/>
      <c r="G572"/>
      <c r="H572"/>
      <c r="I572"/>
      <c r="J572"/>
      <c r="L572" s="5"/>
      <c r="BA572"/>
      <c r="BB572"/>
      <c r="BC572"/>
      <c r="BD572"/>
      <c r="BE572"/>
      <c r="BF572"/>
      <c r="BG572"/>
    </row>
    <row r="573" spans="1:59" s="3" customFormat="1" x14ac:dyDescent="0.3">
      <c r="A573" s="5"/>
      <c r="G573"/>
      <c r="H573"/>
      <c r="I573"/>
      <c r="J573"/>
      <c r="L573" s="5"/>
      <c r="BA573"/>
      <c r="BB573"/>
      <c r="BC573"/>
      <c r="BD573"/>
      <c r="BE573"/>
      <c r="BF573"/>
      <c r="BG573"/>
    </row>
    <row r="574" spans="1:59" s="3" customFormat="1" x14ac:dyDescent="0.3">
      <c r="A574" s="5"/>
      <c r="G574"/>
      <c r="H574"/>
      <c r="I574"/>
      <c r="J574"/>
      <c r="L574" s="5"/>
      <c r="BA574"/>
      <c r="BB574"/>
      <c r="BC574"/>
      <c r="BD574"/>
      <c r="BE574"/>
      <c r="BF574"/>
      <c r="BG574"/>
    </row>
    <row r="575" spans="1:59" s="3" customFormat="1" x14ac:dyDescent="0.3">
      <c r="A575" s="5"/>
      <c r="G575"/>
      <c r="H575"/>
      <c r="I575"/>
      <c r="J575"/>
      <c r="L575" s="5"/>
      <c r="BA575"/>
      <c r="BB575"/>
      <c r="BC575"/>
      <c r="BD575"/>
      <c r="BE575"/>
      <c r="BF575"/>
      <c r="BG575"/>
    </row>
    <row r="576" spans="1:59" s="3" customFormat="1" x14ac:dyDescent="0.3">
      <c r="A576" s="5"/>
      <c r="G576"/>
      <c r="H576"/>
      <c r="I576"/>
      <c r="J576"/>
      <c r="L576" s="5"/>
      <c r="BA576"/>
      <c r="BB576"/>
      <c r="BC576"/>
      <c r="BD576"/>
      <c r="BE576"/>
      <c r="BF576"/>
      <c r="BG576"/>
    </row>
    <row r="577" spans="1:59" s="3" customFormat="1" x14ac:dyDescent="0.3">
      <c r="A577" s="5"/>
      <c r="G577"/>
      <c r="H577"/>
      <c r="I577"/>
      <c r="J577"/>
      <c r="L577" s="5"/>
      <c r="BA577"/>
      <c r="BB577"/>
      <c r="BC577"/>
      <c r="BD577"/>
      <c r="BE577"/>
      <c r="BF577"/>
      <c r="BG577"/>
    </row>
    <row r="578" spans="1:59" s="3" customFormat="1" x14ac:dyDescent="0.3">
      <c r="A578" s="5"/>
      <c r="G578"/>
      <c r="H578"/>
      <c r="I578"/>
      <c r="J578"/>
      <c r="L578" s="5"/>
      <c r="BA578"/>
      <c r="BB578"/>
      <c r="BC578"/>
      <c r="BD578"/>
      <c r="BE578"/>
      <c r="BF578"/>
      <c r="BG578"/>
    </row>
    <row r="579" spans="1:59" s="3" customFormat="1" x14ac:dyDescent="0.3">
      <c r="A579" s="5"/>
      <c r="G579"/>
      <c r="H579"/>
      <c r="I579"/>
      <c r="J579"/>
      <c r="L579" s="5"/>
      <c r="BA579"/>
      <c r="BB579"/>
      <c r="BC579"/>
      <c r="BD579"/>
      <c r="BE579"/>
      <c r="BF579"/>
      <c r="BG579"/>
    </row>
    <row r="580" spans="1:59" s="3" customFormat="1" x14ac:dyDescent="0.3">
      <c r="A580" s="5"/>
      <c r="G580"/>
      <c r="H580"/>
      <c r="I580"/>
      <c r="J580"/>
      <c r="L580" s="5"/>
      <c r="BA580"/>
      <c r="BB580"/>
      <c r="BC580"/>
      <c r="BD580"/>
      <c r="BE580"/>
      <c r="BF580"/>
      <c r="BG580"/>
    </row>
    <row r="581" spans="1:59" s="3" customFormat="1" x14ac:dyDescent="0.3">
      <c r="A581" s="5"/>
      <c r="G581"/>
      <c r="H581"/>
      <c r="I581"/>
      <c r="J581"/>
      <c r="L581" s="5"/>
      <c r="BA581"/>
      <c r="BB581"/>
      <c r="BC581"/>
      <c r="BD581"/>
      <c r="BE581"/>
      <c r="BF581"/>
      <c r="BG581"/>
    </row>
    <row r="582" spans="1:59" s="3" customFormat="1" x14ac:dyDescent="0.3">
      <c r="A582" s="5"/>
      <c r="G582"/>
      <c r="H582"/>
      <c r="I582"/>
      <c r="J582"/>
      <c r="L582" s="5"/>
      <c r="BA582"/>
      <c r="BB582"/>
      <c r="BC582"/>
      <c r="BD582"/>
      <c r="BE582"/>
      <c r="BF582"/>
      <c r="BG582"/>
    </row>
    <row r="583" spans="1:59" s="3" customFormat="1" x14ac:dyDescent="0.3">
      <c r="A583" s="5"/>
      <c r="G583"/>
      <c r="H583"/>
      <c r="I583"/>
      <c r="J583"/>
      <c r="L583" s="5"/>
      <c r="BA583"/>
      <c r="BB583"/>
      <c r="BC583"/>
      <c r="BD583"/>
      <c r="BE583"/>
      <c r="BF583"/>
      <c r="BG583"/>
    </row>
    <row r="584" spans="1:59" s="3" customFormat="1" x14ac:dyDescent="0.3">
      <c r="A584" s="5"/>
      <c r="G584"/>
      <c r="H584"/>
      <c r="I584"/>
      <c r="J584"/>
      <c r="L584" s="5"/>
      <c r="BA584"/>
      <c r="BB584"/>
      <c r="BC584"/>
      <c r="BD584"/>
      <c r="BE584"/>
      <c r="BF584"/>
      <c r="BG584"/>
    </row>
    <row r="585" spans="1:59" s="3" customFormat="1" x14ac:dyDescent="0.3">
      <c r="A585" s="5"/>
      <c r="G585"/>
      <c r="H585"/>
      <c r="I585"/>
      <c r="J585"/>
      <c r="L585" s="5"/>
      <c r="BA585"/>
      <c r="BB585"/>
      <c r="BC585"/>
      <c r="BD585"/>
      <c r="BE585"/>
      <c r="BF585"/>
      <c r="BG585"/>
    </row>
    <row r="586" spans="1:59" s="3" customFormat="1" x14ac:dyDescent="0.3">
      <c r="A586" s="5"/>
      <c r="G586"/>
      <c r="H586"/>
      <c r="I586"/>
      <c r="J586"/>
      <c r="L586" s="5"/>
      <c r="BA586"/>
      <c r="BB586"/>
      <c r="BC586"/>
      <c r="BD586"/>
      <c r="BE586"/>
      <c r="BF586"/>
      <c r="BG586"/>
    </row>
    <row r="587" spans="1:59" s="3" customFormat="1" x14ac:dyDescent="0.3">
      <c r="A587" s="5"/>
      <c r="G587"/>
      <c r="H587"/>
      <c r="I587"/>
      <c r="J587"/>
      <c r="L587" s="5"/>
      <c r="BA587"/>
      <c r="BB587"/>
      <c r="BC587"/>
      <c r="BD587"/>
      <c r="BE587"/>
      <c r="BF587"/>
      <c r="BG587"/>
    </row>
    <row r="588" spans="1:59" s="3" customFormat="1" x14ac:dyDescent="0.3">
      <c r="A588" s="5"/>
      <c r="G588"/>
      <c r="H588"/>
      <c r="I588"/>
      <c r="J588"/>
      <c r="L588" s="5"/>
      <c r="BA588"/>
      <c r="BB588"/>
      <c r="BC588"/>
      <c r="BD588"/>
      <c r="BE588"/>
      <c r="BF588"/>
      <c r="BG588"/>
    </row>
    <row r="589" spans="1:59" s="3" customFormat="1" x14ac:dyDescent="0.3">
      <c r="A589" s="5"/>
      <c r="G589"/>
      <c r="H589"/>
      <c r="I589"/>
      <c r="J589"/>
      <c r="L589" s="5"/>
      <c r="BA589"/>
      <c r="BB589"/>
      <c r="BC589"/>
      <c r="BD589"/>
      <c r="BE589"/>
      <c r="BF589"/>
      <c r="BG589"/>
    </row>
    <row r="590" spans="1:59" s="3" customFormat="1" x14ac:dyDescent="0.3">
      <c r="A590" s="5"/>
      <c r="G590"/>
      <c r="H590"/>
      <c r="I590"/>
      <c r="J590"/>
      <c r="L590" s="5"/>
      <c r="BA590"/>
      <c r="BB590"/>
      <c r="BC590"/>
      <c r="BD590"/>
      <c r="BE590"/>
      <c r="BF590"/>
      <c r="BG590"/>
    </row>
    <row r="591" spans="1:59" s="3" customFormat="1" x14ac:dyDescent="0.3">
      <c r="A591" s="5"/>
      <c r="G591"/>
      <c r="H591"/>
      <c r="I591"/>
      <c r="J591"/>
      <c r="L591" s="5"/>
      <c r="BA591"/>
      <c r="BB591"/>
      <c r="BC591"/>
      <c r="BD591"/>
      <c r="BE591"/>
      <c r="BF591"/>
      <c r="BG591"/>
    </row>
    <row r="592" spans="1:59" s="3" customFormat="1" x14ac:dyDescent="0.3">
      <c r="A592" s="5"/>
      <c r="G592"/>
      <c r="H592"/>
      <c r="I592"/>
      <c r="J592"/>
      <c r="L592" s="5"/>
      <c r="BA592"/>
      <c r="BB592"/>
      <c r="BC592"/>
      <c r="BD592"/>
      <c r="BE592"/>
      <c r="BF592"/>
      <c r="BG592"/>
    </row>
    <row r="593" spans="1:59" s="3" customFormat="1" x14ac:dyDescent="0.3">
      <c r="A593" s="5"/>
      <c r="G593"/>
      <c r="H593"/>
      <c r="I593"/>
      <c r="J593"/>
      <c r="L593" s="5"/>
      <c r="BA593"/>
      <c r="BB593"/>
      <c r="BC593"/>
      <c r="BD593"/>
      <c r="BE593"/>
      <c r="BF593"/>
      <c r="BG593"/>
    </row>
    <row r="594" spans="1:59" s="3" customFormat="1" x14ac:dyDescent="0.3">
      <c r="A594" s="5"/>
      <c r="G594"/>
      <c r="H594"/>
      <c r="I594"/>
      <c r="J594"/>
      <c r="L594" s="5"/>
      <c r="BA594"/>
      <c r="BB594"/>
      <c r="BC594"/>
      <c r="BD594"/>
      <c r="BE594"/>
      <c r="BF594"/>
      <c r="BG594"/>
    </row>
    <row r="595" spans="1:59" s="3" customFormat="1" x14ac:dyDescent="0.3">
      <c r="A595" s="5"/>
      <c r="G595"/>
      <c r="H595"/>
      <c r="I595"/>
      <c r="J595"/>
      <c r="L595" s="5"/>
      <c r="BA595"/>
      <c r="BB595"/>
      <c r="BC595"/>
      <c r="BD595"/>
      <c r="BE595"/>
      <c r="BF595"/>
      <c r="BG595"/>
    </row>
    <row r="596" spans="1:59" s="3" customFormat="1" x14ac:dyDescent="0.3">
      <c r="A596" s="5"/>
      <c r="G596"/>
      <c r="H596"/>
      <c r="I596"/>
      <c r="J596"/>
      <c r="L596" s="5"/>
      <c r="BA596"/>
      <c r="BB596"/>
      <c r="BC596"/>
      <c r="BD596"/>
      <c r="BE596"/>
      <c r="BF596"/>
      <c r="BG596"/>
    </row>
    <row r="597" spans="1:59" s="3" customFormat="1" x14ac:dyDescent="0.3">
      <c r="A597" s="5"/>
      <c r="G597"/>
      <c r="H597"/>
      <c r="I597"/>
      <c r="J597"/>
      <c r="L597" s="5"/>
      <c r="BA597"/>
      <c r="BB597"/>
      <c r="BC597"/>
      <c r="BD597"/>
      <c r="BE597"/>
      <c r="BF597"/>
      <c r="BG597"/>
    </row>
    <row r="598" spans="1:59" s="3" customFormat="1" x14ac:dyDescent="0.3">
      <c r="A598" s="5"/>
      <c r="G598" s="10"/>
      <c r="H598" s="10"/>
      <c r="I598" s="10"/>
      <c r="J598"/>
      <c r="L598" s="5"/>
      <c r="BA598"/>
      <c r="BB598"/>
      <c r="BC598"/>
      <c r="BD598"/>
      <c r="BE598"/>
      <c r="BF598"/>
      <c r="BG598"/>
    </row>
    <row r="599" spans="1:59" s="3" customFormat="1" x14ac:dyDescent="0.3">
      <c r="A599" s="5"/>
      <c r="G599"/>
      <c r="H599"/>
      <c r="I599"/>
      <c r="J599"/>
      <c r="L599" s="5"/>
      <c r="BA599"/>
      <c r="BB599"/>
      <c r="BC599"/>
      <c r="BD599"/>
      <c r="BE599"/>
      <c r="BF599"/>
      <c r="BG599"/>
    </row>
    <row r="600" spans="1:59" s="3" customFormat="1" x14ac:dyDescent="0.3">
      <c r="A600" s="5"/>
      <c r="G600"/>
      <c r="H600"/>
      <c r="I600"/>
      <c r="J600"/>
      <c r="L600" s="5"/>
      <c r="M600" s="7"/>
      <c r="BA600"/>
      <c r="BB600"/>
      <c r="BC600"/>
      <c r="BD600"/>
      <c r="BE600"/>
      <c r="BF600"/>
      <c r="BG600"/>
    </row>
    <row r="601" spans="1:59" s="3" customFormat="1" x14ac:dyDescent="0.3">
      <c r="A601" s="5"/>
      <c r="G601"/>
      <c r="H601"/>
      <c r="I601"/>
      <c r="J601"/>
      <c r="L601" s="5"/>
      <c r="BA601"/>
      <c r="BB601"/>
      <c r="BC601"/>
      <c r="BD601"/>
      <c r="BE601"/>
      <c r="BF601"/>
      <c r="BG601"/>
    </row>
    <row r="602" spans="1:59" s="3" customFormat="1" x14ac:dyDescent="0.3">
      <c r="A602" s="5"/>
      <c r="G602"/>
      <c r="H602"/>
      <c r="I602"/>
      <c r="J602"/>
      <c r="L602" s="5"/>
      <c r="BA602"/>
      <c r="BB602"/>
      <c r="BC602"/>
      <c r="BD602"/>
      <c r="BE602"/>
      <c r="BF602"/>
      <c r="BG602"/>
    </row>
    <row r="603" spans="1:59" s="3" customFormat="1" x14ac:dyDescent="0.3">
      <c r="A603" s="5"/>
      <c r="G603"/>
      <c r="H603"/>
      <c r="I603"/>
      <c r="J603"/>
      <c r="L603" s="5"/>
      <c r="BA603"/>
      <c r="BB603"/>
      <c r="BC603"/>
      <c r="BD603"/>
      <c r="BE603"/>
      <c r="BF603"/>
      <c r="BG603"/>
    </row>
    <row r="604" spans="1:59" s="3" customFormat="1" x14ac:dyDescent="0.3">
      <c r="A604" s="5"/>
      <c r="G604"/>
      <c r="H604"/>
      <c r="I604"/>
      <c r="J604"/>
      <c r="L604" s="5"/>
      <c r="M604" s="11"/>
      <c r="BA604"/>
      <c r="BB604"/>
      <c r="BC604"/>
      <c r="BD604"/>
      <c r="BE604"/>
      <c r="BF604"/>
      <c r="BG604"/>
    </row>
    <row r="605" spans="1:59" s="3" customFormat="1" x14ac:dyDescent="0.3">
      <c r="A605" s="5"/>
      <c r="G605"/>
      <c r="H605"/>
      <c r="I605"/>
      <c r="J605"/>
      <c r="L605" s="5"/>
      <c r="M605" s="11"/>
      <c r="BA605"/>
      <c r="BB605"/>
      <c r="BC605"/>
      <c r="BD605"/>
      <c r="BE605"/>
      <c r="BF605"/>
      <c r="BG605"/>
    </row>
    <row r="606" spans="1:59" s="3" customFormat="1" x14ac:dyDescent="0.3">
      <c r="A606" s="5"/>
      <c r="G606"/>
      <c r="H606"/>
      <c r="I606"/>
      <c r="J606"/>
      <c r="L606" s="5"/>
      <c r="M606" s="11"/>
      <c r="BA606"/>
      <c r="BB606"/>
      <c r="BC606"/>
      <c r="BD606"/>
      <c r="BE606"/>
      <c r="BF606"/>
      <c r="BG606"/>
    </row>
    <row r="607" spans="1:59" s="3" customFormat="1" x14ac:dyDescent="0.3">
      <c r="A607" s="5"/>
      <c r="G607"/>
      <c r="H607"/>
      <c r="I607"/>
      <c r="J607"/>
      <c r="BA607"/>
      <c r="BB607"/>
      <c r="BC607"/>
      <c r="BD607"/>
      <c r="BE607"/>
      <c r="BF607"/>
      <c r="BG607"/>
    </row>
    <row r="608" spans="1:59" s="3" customFormat="1" x14ac:dyDescent="0.3">
      <c r="A608" s="5"/>
      <c r="G608"/>
      <c r="H608"/>
      <c r="I608"/>
      <c r="J608"/>
      <c r="BA608"/>
      <c r="BB608"/>
      <c r="BC608"/>
      <c r="BD608"/>
      <c r="BE608"/>
      <c r="BF608"/>
      <c r="BG608"/>
    </row>
    <row r="609" spans="1:59" s="3" customFormat="1" x14ac:dyDescent="0.3">
      <c r="A609" s="5"/>
      <c r="G609"/>
      <c r="H609"/>
      <c r="I609"/>
      <c r="J609"/>
      <c r="BA609"/>
      <c r="BB609"/>
      <c r="BC609"/>
      <c r="BD609"/>
      <c r="BE609"/>
      <c r="BF609"/>
      <c r="BG609"/>
    </row>
    <row r="610" spans="1:59" s="3" customFormat="1" x14ac:dyDescent="0.3">
      <c r="A610" s="5"/>
      <c r="G610"/>
      <c r="H610"/>
      <c r="I610"/>
      <c r="J610"/>
      <c r="BA610"/>
      <c r="BB610"/>
      <c r="BC610"/>
      <c r="BD610"/>
      <c r="BE610"/>
      <c r="BF610"/>
      <c r="BG610"/>
    </row>
    <row r="611" spans="1:59" s="3" customFormat="1" x14ac:dyDescent="0.3">
      <c r="A611" s="5"/>
      <c r="G611"/>
      <c r="H611"/>
      <c r="I611"/>
      <c r="J611"/>
      <c r="BA611"/>
      <c r="BB611"/>
      <c r="BC611"/>
      <c r="BD611"/>
      <c r="BE611"/>
      <c r="BF611"/>
      <c r="BG611"/>
    </row>
    <row r="612" spans="1:59" s="3" customFormat="1" x14ac:dyDescent="0.3">
      <c r="A612" s="5"/>
      <c r="G612"/>
      <c r="H612"/>
      <c r="I612"/>
      <c r="J612"/>
      <c r="BA612"/>
      <c r="BB612"/>
      <c r="BC612"/>
      <c r="BD612"/>
      <c r="BE612"/>
      <c r="BF612"/>
      <c r="BG612"/>
    </row>
    <row r="613" spans="1:59" s="3" customFormat="1" x14ac:dyDescent="0.3">
      <c r="A613" s="5"/>
      <c r="G613"/>
      <c r="H613"/>
      <c r="I613"/>
      <c r="J613"/>
      <c r="BA613"/>
      <c r="BB613"/>
      <c r="BC613"/>
      <c r="BD613"/>
      <c r="BE613"/>
      <c r="BF613"/>
      <c r="BG613"/>
    </row>
    <row r="614" spans="1:59" s="3" customFormat="1" x14ac:dyDescent="0.3">
      <c r="A614" s="5"/>
      <c r="G614"/>
      <c r="H614"/>
      <c r="I614"/>
      <c r="J614"/>
      <c r="BA614"/>
      <c r="BB614"/>
      <c r="BC614"/>
      <c r="BD614"/>
      <c r="BE614"/>
      <c r="BF614"/>
      <c r="BG614"/>
    </row>
    <row r="615" spans="1:59" s="3" customFormat="1" x14ac:dyDescent="0.3">
      <c r="A615" s="5"/>
      <c r="G615"/>
      <c r="H615"/>
      <c r="I615"/>
      <c r="J615"/>
      <c r="BA615"/>
      <c r="BB615"/>
      <c r="BC615"/>
      <c r="BD615"/>
      <c r="BE615"/>
      <c r="BF615"/>
      <c r="BG615"/>
    </row>
    <row r="616" spans="1:59" s="3" customFormat="1" x14ac:dyDescent="0.3">
      <c r="A616" s="5"/>
      <c r="G616"/>
      <c r="H616"/>
      <c r="I616"/>
      <c r="J616"/>
      <c r="BA616"/>
      <c r="BB616"/>
      <c r="BC616"/>
      <c r="BD616"/>
      <c r="BE616"/>
      <c r="BF616"/>
      <c r="BG616"/>
    </row>
    <row r="617" spans="1:59" s="3" customFormat="1" x14ac:dyDescent="0.3">
      <c r="A617" s="5"/>
      <c r="G617"/>
      <c r="H617"/>
      <c r="I617"/>
      <c r="J617"/>
      <c r="BA617"/>
      <c r="BB617"/>
      <c r="BC617"/>
      <c r="BD617"/>
      <c r="BE617"/>
      <c r="BF617"/>
      <c r="BG617"/>
    </row>
    <row r="618" spans="1:59" s="3" customFormat="1" x14ac:dyDescent="0.3">
      <c r="A618" s="5"/>
      <c r="G618"/>
      <c r="H618"/>
      <c r="I618"/>
      <c r="J618"/>
      <c r="BA618"/>
      <c r="BB618"/>
      <c r="BC618"/>
      <c r="BD618"/>
      <c r="BE618"/>
      <c r="BF618"/>
      <c r="BG618"/>
    </row>
    <row r="619" spans="1:59" s="3" customFormat="1" x14ac:dyDescent="0.3">
      <c r="A619" s="5"/>
      <c r="G619"/>
      <c r="H619"/>
      <c r="I619"/>
      <c r="J619"/>
      <c r="BA619"/>
      <c r="BB619"/>
      <c r="BC619"/>
      <c r="BD619"/>
      <c r="BE619"/>
      <c r="BF619"/>
      <c r="BG619"/>
    </row>
    <row r="620" spans="1:59" s="3" customFormat="1" x14ac:dyDescent="0.3">
      <c r="A620" s="5"/>
      <c r="G620"/>
      <c r="H620"/>
      <c r="I620"/>
      <c r="J620"/>
      <c r="BA620"/>
      <c r="BB620"/>
      <c r="BC620"/>
      <c r="BD620"/>
      <c r="BE620"/>
      <c r="BF620"/>
      <c r="BG620"/>
    </row>
    <row r="621" spans="1:59" s="3" customFormat="1" x14ac:dyDescent="0.3">
      <c r="A621" s="5"/>
      <c r="G621"/>
      <c r="H621"/>
      <c r="I621"/>
      <c r="J621"/>
      <c r="BA621"/>
      <c r="BB621"/>
      <c r="BC621"/>
      <c r="BD621"/>
      <c r="BE621"/>
      <c r="BF621"/>
      <c r="BG621"/>
    </row>
    <row r="622" spans="1:59" s="3" customFormat="1" x14ac:dyDescent="0.3">
      <c r="A622" s="5"/>
      <c r="G622"/>
      <c r="H622"/>
      <c r="I622"/>
      <c r="J622"/>
      <c r="BA622"/>
      <c r="BB622"/>
      <c r="BC622"/>
      <c r="BD622"/>
      <c r="BE622"/>
      <c r="BF622"/>
      <c r="BG622"/>
    </row>
    <row r="623" spans="1:59" s="3" customFormat="1" x14ac:dyDescent="0.3">
      <c r="A623" s="5"/>
      <c r="G623"/>
      <c r="H623"/>
      <c r="I623"/>
      <c r="J623"/>
      <c r="BA623"/>
      <c r="BB623"/>
      <c r="BC623"/>
      <c r="BD623"/>
      <c r="BE623"/>
      <c r="BF623"/>
      <c r="BG623"/>
    </row>
    <row r="624" spans="1:59" s="3" customFormat="1" x14ac:dyDescent="0.3">
      <c r="A624" s="5"/>
      <c r="G624"/>
      <c r="H624"/>
      <c r="I624"/>
      <c r="J624"/>
      <c r="BA624"/>
      <c r="BB624"/>
      <c r="BC624"/>
      <c r="BD624"/>
      <c r="BE624"/>
      <c r="BF624"/>
      <c r="BG624"/>
    </row>
    <row r="625" spans="1:59" s="3" customFormat="1" x14ac:dyDescent="0.3">
      <c r="A625" s="5"/>
      <c r="G625"/>
      <c r="H625"/>
      <c r="I625"/>
      <c r="J625"/>
      <c r="BA625"/>
      <c r="BB625"/>
      <c r="BC625"/>
      <c r="BD625"/>
      <c r="BE625"/>
      <c r="BF625"/>
      <c r="BG625"/>
    </row>
    <row r="626" spans="1:59" s="3" customFormat="1" x14ac:dyDescent="0.3">
      <c r="A626" s="5"/>
      <c r="G626"/>
      <c r="H626"/>
      <c r="I626"/>
      <c r="J626"/>
      <c r="BA626"/>
      <c r="BB626"/>
      <c r="BC626"/>
      <c r="BD626"/>
      <c r="BE626"/>
      <c r="BF626"/>
      <c r="BG626"/>
    </row>
    <row r="627" spans="1:59" s="3" customFormat="1" x14ac:dyDescent="0.3">
      <c r="A627" s="5"/>
      <c r="G627"/>
      <c r="H627"/>
      <c r="I627"/>
      <c r="J627"/>
      <c r="BA627"/>
      <c r="BB627"/>
      <c r="BC627"/>
      <c r="BD627"/>
      <c r="BE627"/>
      <c r="BF627"/>
      <c r="BG627"/>
    </row>
    <row r="628" spans="1:59" s="3" customFormat="1" x14ac:dyDescent="0.3">
      <c r="A628" s="5"/>
      <c r="G628"/>
      <c r="H628"/>
      <c r="I628"/>
      <c r="J628"/>
      <c r="BA628"/>
      <c r="BB628"/>
      <c r="BC628"/>
      <c r="BD628"/>
      <c r="BE628"/>
      <c r="BF628"/>
      <c r="BG628"/>
    </row>
    <row r="629" spans="1:59" s="3" customFormat="1" x14ac:dyDescent="0.3">
      <c r="A629" s="5"/>
      <c r="G629"/>
      <c r="H629"/>
      <c r="I629"/>
      <c r="J629"/>
      <c r="BA629"/>
      <c r="BB629"/>
      <c r="BC629"/>
      <c r="BD629"/>
      <c r="BE629"/>
      <c r="BF629"/>
      <c r="BG629"/>
    </row>
    <row r="630" spans="1:59" s="3" customFormat="1" x14ac:dyDescent="0.3">
      <c r="A630" s="5"/>
      <c r="G630"/>
      <c r="H630"/>
      <c r="I630"/>
      <c r="J630"/>
      <c r="BA630"/>
      <c r="BB630"/>
      <c r="BC630"/>
      <c r="BD630"/>
      <c r="BE630"/>
      <c r="BF630"/>
      <c r="BG630"/>
    </row>
    <row r="631" spans="1:59" s="3" customFormat="1" x14ac:dyDescent="0.3">
      <c r="A631" s="5"/>
      <c r="G631"/>
      <c r="H631"/>
      <c r="I631"/>
      <c r="J631"/>
      <c r="BA631"/>
      <c r="BB631"/>
      <c r="BC631"/>
      <c r="BD631"/>
      <c r="BE631"/>
      <c r="BF631"/>
      <c r="BG631"/>
    </row>
    <row r="632" spans="1:59" s="3" customFormat="1" x14ac:dyDescent="0.3">
      <c r="A632" s="5"/>
      <c r="G632"/>
      <c r="H632"/>
      <c r="I632"/>
      <c r="J632"/>
      <c r="BA632"/>
      <c r="BB632"/>
      <c r="BC632"/>
      <c r="BD632"/>
      <c r="BE632"/>
      <c r="BF632"/>
      <c r="BG632"/>
    </row>
    <row r="633" spans="1:59" s="3" customFormat="1" x14ac:dyDescent="0.3">
      <c r="A633" s="5"/>
      <c r="G633"/>
      <c r="H633"/>
      <c r="I633"/>
      <c r="J633"/>
      <c r="BA633"/>
      <c r="BB633"/>
      <c r="BC633"/>
      <c r="BD633"/>
      <c r="BE633"/>
      <c r="BF633"/>
      <c r="BG633"/>
    </row>
    <row r="634" spans="1:59" s="3" customFormat="1" x14ac:dyDescent="0.3">
      <c r="A634" s="5"/>
      <c r="G634"/>
      <c r="H634"/>
      <c r="I634"/>
      <c r="J634"/>
      <c r="BA634"/>
      <c r="BB634"/>
      <c r="BC634"/>
      <c r="BD634"/>
      <c r="BE634"/>
      <c r="BF634"/>
      <c r="BG634"/>
    </row>
    <row r="635" spans="1:59" s="3" customFormat="1" x14ac:dyDescent="0.3">
      <c r="A635" s="5"/>
      <c r="G635"/>
      <c r="H635"/>
      <c r="I635"/>
      <c r="J635"/>
      <c r="BA635"/>
      <c r="BB635"/>
      <c r="BC635"/>
      <c r="BD635"/>
      <c r="BE635"/>
      <c r="BF635"/>
      <c r="BG635"/>
    </row>
    <row r="636" spans="1:59" s="3" customFormat="1" x14ac:dyDescent="0.3">
      <c r="A636" s="5"/>
      <c r="G636"/>
      <c r="H636"/>
      <c r="I636"/>
      <c r="J636"/>
      <c r="BA636"/>
      <c r="BB636"/>
      <c r="BC636"/>
      <c r="BD636"/>
      <c r="BE636"/>
      <c r="BF636"/>
      <c r="BG636"/>
    </row>
    <row r="637" spans="1:59" s="3" customFormat="1" x14ac:dyDescent="0.3">
      <c r="A637" s="5"/>
      <c r="G637"/>
      <c r="H637"/>
      <c r="I637"/>
      <c r="J637"/>
      <c r="BA637"/>
      <c r="BB637"/>
      <c r="BC637"/>
      <c r="BD637"/>
      <c r="BE637"/>
      <c r="BF637"/>
      <c r="BG637"/>
    </row>
    <row r="638" spans="1:59" s="3" customFormat="1" x14ac:dyDescent="0.3">
      <c r="A638" s="5"/>
      <c r="G638"/>
      <c r="H638"/>
      <c r="I638"/>
      <c r="J638"/>
      <c r="BA638"/>
      <c r="BB638"/>
      <c r="BC638"/>
      <c r="BD638"/>
      <c r="BE638"/>
      <c r="BF638"/>
      <c r="BG638"/>
    </row>
    <row r="639" spans="1:59" s="3" customFormat="1" x14ac:dyDescent="0.3">
      <c r="A639" s="5"/>
      <c r="G639"/>
      <c r="H639"/>
      <c r="I639"/>
      <c r="J639"/>
      <c r="BA639"/>
      <c r="BB639"/>
      <c r="BC639"/>
      <c r="BD639"/>
      <c r="BE639"/>
      <c r="BF639"/>
      <c r="BG639"/>
    </row>
    <row r="640" spans="1:59" s="3" customFormat="1" x14ac:dyDescent="0.3">
      <c r="A640" s="5"/>
      <c r="G640"/>
      <c r="H640"/>
      <c r="I640"/>
      <c r="J640"/>
      <c r="BA640"/>
      <c r="BB640"/>
      <c r="BC640"/>
      <c r="BD640"/>
      <c r="BE640"/>
      <c r="BF640"/>
      <c r="BG640"/>
    </row>
    <row r="641" spans="1:59" s="3" customFormat="1" x14ac:dyDescent="0.3">
      <c r="A641" s="5"/>
      <c r="G641"/>
      <c r="H641"/>
      <c r="I641"/>
      <c r="J641"/>
      <c r="BA641"/>
      <c r="BB641"/>
      <c r="BC641"/>
      <c r="BD641"/>
      <c r="BE641"/>
      <c r="BF641"/>
      <c r="BG641"/>
    </row>
    <row r="642" spans="1:59" s="3" customFormat="1" x14ac:dyDescent="0.3">
      <c r="A642" s="5"/>
      <c r="G642"/>
      <c r="H642"/>
      <c r="I642"/>
      <c r="J642"/>
      <c r="BA642"/>
      <c r="BB642"/>
      <c r="BC642"/>
      <c r="BD642"/>
      <c r="BE642"/>
      <c r="BF642"/>
      <c r="BG642"/>
    </row>
    <row r="643" spans="1:59" s="3" customFormat="1" x14ac:dyDescent="0.3">
      <c r="A643" s="5"/>
      <c r="G643"/>
      <c r="H643"/>
      <c r="I643"/>
      <c r="J643"/>
      <c r="BA643"/>
      <c r="BB643"/>
      <c r="BC643"/>
      <c r="BD643"/>
      <c r="BE643"/>
      <c r="BF643"/>
      <c r="BG643"/>
    </row>
    <row r="644" spans="1:59" s="3" customFormat="1" x14ac:dyDescent="0.3">
      <c r="A644" s="5"/>
      <c r="G644"/>
      <c r="H644"/>
      <c r="I644"/>
      <c r="J644"/>
      <c r="BA644"/>
      <c r="BB644"/>
      <c r="BC644"/>
      <c r="BD644"/>
      <c r="BE644"/>
      <c r="BF644"/>
      <c r="BG644"/>
    </row>
    <row r="645" spans="1:59" s="3" customFormat="1" x14ac:dyDescent="0.3">
      <c r="A645" s="5"/>
      <c r="G645"/>
      <c r="H645"/>
      <c r="I645"/>
      <c r="J645"/>
      <c r="BA645"/>
      <c r="BB645"/>
      <c r="BC645"/>
      <c r="BD645"/>
      <c r="BE645"/>
      <c r="BF645"/>
      <c r="BG645"/>
    </row>
    <row r="646" spans="1:59" s="3" customFormat="1" x14ac:dyDescent="0.3">
      <c r="A646" s="5"/>
      <c r="G646"/>
      <c r="H646"/>
      <c r="I646"/>
      <c r="J646"/>
      <c r="BA646"/>
      <c r="BB646"/>
      <c r="BC646"/>
      <c r="BD646"/>
      <c r="BE646"/>
      <c r="BF646"/>
      <c r="BG646"/>
    </row>
    <row r="647" spans="1:59" s="3" customFormat="1" x14ac:dyDescent="0.3">
      <c r="A647" s="5"/>
      <c r="G647"/>
      <c r="H647"/>
      <c r="I647"/>
      <c r="J647"/>
      <c r="BA647"/>
      <c r="BB647"/>
      <c r="BC647"/>
      <c r="BD647"/>
      <c r="BE647"/>
      <c r="BF647"/>
      <c r="BG647"/>
    </row>
    <row r="648" spans="1:59" s="3" customFormat="1" x14ac:dyDescent="0.3">
      <c r="A648" s="5"/>
      <c r="G648"/>
      <c r="H648"/>
      <c r="I648"/>
      <c r="J648"/>
      <c r="BA648"/>
      <c r="BB648"/>
      <c r="BC648"/>
      <c r="BD648"/>
      <c r="BE648"/>
      <c r="BF648"/>
      <c r="BG648"/>
    </row>
    <row r="649" spans="1:59" s="3" customFormat="1" x14ac:dyDescent="0.3">
      <c r="A649" s="5"/>
      <c r="G649"/>
      <c r="H649"/>
      <c r="I649"/>
      <c r="J649"/>
      <c r="BA649"/>
      <c r="BB649"/>
      <c r="BC649"/>
      <c r="BD649"/>
      <c r="BE649"/>
      <c r="BF649"/>
      <c r="BG649"/>
    </row>
    <row r="650" spans="1:59" s="3" customFormat="1" x14ac:dyDescent="0.3">
      <c r="A650" s="5"/>
      <c r="G650"/>
      <c r="H650"/>
      <c r="I650"/>
      <c r="J650"/>
      <c r="BA650"/>
      <c r="BB650"/>
      <c r="BC650"/>
      <c r="BD650"/>
      <c r="BE650"/>
      <c r="BF650"/>
      <c r="BG650"/>
    </row>
    <row r="651" spans="1:59" s="3" customFormat="1" x14ac:dyDescent="0.3">
      <c r="A651" s="5"/>
      <c r="G651"/>
      <c r="H651"/>
      <c r="I651"/>
      <c r="J651"/>
      <c r="BA651"/>
      <c r="BB651"/>
      <c r="BC651"/>
      <c r="BD651"/>
      <c r="BE651"/>
      <c r="BF651"/>
      <c r="BG651"/>
    </row>
    <row r="652" spans="1:59" s="3" customFormat="1" x14ac:dyDescent="0.3">
      <c r="A652" s="5"/>
      <c r="G652"/>
      <c r="H652"/>
      <c r="I652"/>
      <c r="J652"/>
      <c r="BA652"/>
      <c r="BB652"/>
      <c r="BC652"/>
      <c r="BD652"/>
      <c r="BE652"/>
      <c r="BF652"/>
      <c r="BG652"/>
    </row>
    <row r="653" spans="1:59" s="3" customFormat="1" x14ac:dyDescent="0.3">
      <c r="A653" s="5"/>
      <c r="G653"/>
      <c r="H653"/>
      <c r="I653"/>
      <c r="J653"/>
      <c r="BA653"/>
      <c r="BB653"/>
      <c r="BC653"/>
      <c r="BD653"/>
      <c r="BE653"/>
      <c r="BF653"/>
      <c r="BG653"/>
    </row>
    <row r="654" spans="1:59" s="3" customFormat="1" x14ac:dyDescent="0.3">
      <c r="A654" s="5"/>
      <c r="G654"/>
      <c r="H654"/>
      <c r="I654"/>
      <c r="J654"/>
      <c r="BA654"/>
      <c r="BB654"/>
      <c r="BC654"/>
      <c r="BD654"/>
      <c r="BE654"/>
      <c r="BF654"/>
      <c r="BG654"/>
    </row>
    <row r="655" spans="1:59" s="3" customFormat="1" x14ac:dyDescent="0.3">
      <c r="A655" s="5"/>
      <c r="G655"/>
      <c r="H655"/>
      <c r="I655"/>
      <c r="J655"/>
      <c r="BA655"/>
      <c r="BB655"/>
      <c r="BC655"/>
      <c r="BD655"/>
      <c r="BE655"/>
      <c r="BF655"/>
      <c r="BG655"/>
    </row>
    <row r="656" spans="1:59" s="3" customFormat="1" x14ac:dyDescent="0.3">
      <c r="A656" s="5"/>
      <c r="G656"/>
      <c r="H656"/>
      <c r="I656"/>
      <c r="J656"/>
      <c r="BA656"/>
      <c r="BB656"/>
      <c r="BC656"/>
      <c r="BD656"/>
      <c r="BE656"/>
      <c r="BF656"/>
      <c r="BG656"/>
    </row>
    <row r="657" spans="1:59" s="3" customFormat="1" x14ac:dyDescent="0.3">
      <c r="A657" s="5"/>
      <c r="G657"/>
      <c r="H657"/>
      <c r="I657"/>
      <c r="J657"/>
      <c r="BA657"/>
      <c r="BB657"/>
      <c r="BC657"/>
      <c r="BD657"/>
      <c r="BE657"/>
      <c r="BF657"/>
      <c r="BG657"/>
    </row>
    <row r="658" spans="1:59" s="3" customFormat="1" x14ac:dyDescent="0.3">
      <c r="A658" s="5"/>
      <c r="G658"/>
      <c r="H658"/>
      <c r="I658"/>
      <c r="J658"/>
      <c r="BA658"/>
      <c r="BB658"/>
      <c r="BC658"/>
      <c r="BD658"/>
      <c r="BE658"/>
      <c r="BF658"/>
      <c r="BG658"/>
    </row>
    <row r="659" spans="1:59" s="3" customFormat="1" x14ac:dyDescent="0.3">
      <c r="A659" s="5"/>
      <c r="G659"/>
      <c r="H659"/>
      <c r="I659"/>
      <c r="J659"/>
      <c r="BA659"/>
      <c r="BB659"/>
      <c r="BC659"/>
      <c r="BD659"/>
      <c r="BE659"/>
      <c r="BF659"/>
      <c r="BG659"/>
    </row>
    <row r="660" spans="1:59" s="3" customFormat="1" x14ac:dyDescent="0.3">
      <c r="A660" s="5"/>
      <c r="G660"/>
      <c r="H660"/>
      <c r="I660"/>
      <c r="J660"/>
      <c r="BA660"/>
      <c r="BB660"/>
      <c r="BC660"/>
      <c r="BD660"/>
      <c r="BE660"/>
      <c r="BF660"/>
      <c r="BG660"/>
    </row>
    <row r="661" spans="1:59" s="3" customFormat="1" x14ac:dyDescent="0.3">
      <c r="A661" s="5"/>
      <c r="G661"/>
      <c r="H661"/>
      <c r="I661"/>
      <c r="J661"/>
      <c r="BA661"/>
      <c r="BB661"/>
      <c r="BC661"/>
      <c r="BD661"/>
      <c r="BE661"/>
      <c r="BF661"/>
      <c r="BG661"/>
    </row>
    <row r="662" spans="1:59" s="3" customFormat="1" x14ac:dyDescent="0.3">
      <c r="A662" s="5"/>
      <c r="G662"/>
      <c r="H662"/>
      <c r="I662"/>
      <c r="J662"/>
      <c r="BA662"/>
      <c r="BB662"/>
      <c r="BC662"/>
      <c r="BD662"/>
      <c r="BE662"/>
      <c r="BF662"/>
      <c r="BG662"/>
    </row>
    <row r="663" spans="1:59" s="3" customFormat="1" x14ac:dyDescent="0.3">
      <c r="A663" s="5"/>
      <c r="G663"/>
      <c r="H663"/>
      <c r="I663"/>
      <c r="J663"/>
      <c r="BA663"/>
      <c r="BB663"/>
      <c r="BC663"/>
      <c r="BD663"/>
      <c r="BE663"/>
      <c r="BF663"/>
      <c r="BG663"/>
    </row>
    <row r="664" spans="1:59" s="3" customFormat="1" x14ac:dyDescent="0.3">
      <c r="A664" s="5"/>
      <c r="G664"/>
      <c r="H664"/>
      <c r="I664"/>
      <c r="J664"/>
      <c r="BA664"/>
      <c r="BB664"/>
      <c r="BC664"/>
      <c r="BD664"/>
      <c r="BE664"/>
      <c r="BF664"/>
      <c r="BG664"/>
    </row>
    <row r="665" spans="1:59" s="3" customFormat="1" x14ac:dyDescent="0.3">
      <c r="A665" s="5"/>
      <c r="G665"/>
      <c r="H665"/>
      <c r="I665"/>
      <c r="J665"/>
      <c r="BA665"/>
      <c r="BB665"/>
      <c r="BC665"/>
      <c r="BD665"/>
      <c r="BE665"/>
      <c r="BF665"/>
      <c r="BG665"/>
    </row>
    <row r="666" spans="1:59" s="3" customFormat="1" x14ac:dyDescent="0.3">
      <c r="A666" s="5"/>
      <c r="G666"/>
      <c r="H666"/>
      <c r="I666"/>
      <c r="J666"/>
      <c r="BA666"/>
      <c r="BB666"/>
      <c r="BC666"/>
      <c r="BD666"/>
      <c r="BE666"/>
      <c r="BF666"/>
      <c r="BG666"/>
    </row>
    <row r="667" spans="1:59" s="3" customFormat="1" x14ac:dyDescent="0.3">
      <c r="A667" s="5"/>
      <c r="G667"/>
      <c r="H667"/>
      <c r="I667"/>
      <c r="J667"/>
      <c r="BA667"/>
      <c r="BB667"/>
      <c r="BC667"/>
      <c r="BD667"/>
      <c r="BE667"/>
      <c r="BF667"/>
      <c r="BG667"/>
    </row>
    <row r="668" spans="1:59" s="3" customFormat="1" x14ac:dyDescent="0.3">
      <c r="A668" s="5"/>
      <c r="G668"/>
      <c r="H668"/>
      <c r="I668"/>
      <c r="J668"/>
      <c r="BA668"/>
      <c r="BB668"/>
      <c r="BC668"/>
      <c r="BD668"/>
      <c r="BE668"/>
      <c r="BF668"/>
      <c r="BG668"/>
    </row>
    <row r="669" spans="1:59" s="3" customFormat="1" x14ac:dyDescent="0.3">
      <c r="A669" s="5"/>
      <c r="G669"/>
      <c r="H669"/>
      <c r="I669"/>
      <c r="J669"/>
      <c r="BA669"/>
      <c r="BB669"/>
      <c r="BC669"/>
      <c r="BD669"/>
      <c r="BE669"/>
      <c r="BF669"/>
      <c r="BG669"/>
    </row>
    <row r="670" spans="1:59" s="3" customFormat="1" x14ac:dyDescent="0.3">
      <c r="A670" s="5"/>
      <c r="G670"/>
      <c r="H670"/>
      <c r="I670"/>
      <c r="J670"/>
      <c r="BA670"/>
      <c r="BB670"/>
      <c r="BC670"/>
      <c r="BD670"/>
      <c r="BE670"/>
      <c r="BF670"/>
      <c r="BG670"/>
    </row>
    <row r="671" spans="1:59" s="3" customFormat="1" x14ac:dyDescent="0.3">
      <c r="A671" s="5"/>
      <c r="G671"/>
      <c r="H671"/>
      <c r="I671"/>
      <c r="J671"/>
      <c r="BA671"/>
      <c r="BB671"/>
      <c r="BC671"/>
      <c r="BD671"/>
      <c r="BE671"/>
      <c r="BF671"/>
      <c r="BG671"/>
    </row>
    <row r="672" spans="1:59" s="3" customFormat="1" x14ac:dyDescent="0.3">
      <c r="A672" s="5"/>
      <c r="G672"/>
      <c r="H672"/>
      <c r="I672"/>
      <c r="J672"/>
      <c r="BA672"/>
      <c r="BB672"/>
      <c r="BC672"/>
      <c r="BD672"/>
      <c r="BE672"/>
      <c r="BF672"/>
      <c r="BG672"/>
    </row>
    <row r="673" spans="1:59" s="3" customFormat="1" x14ac:dyDescent="0.3">
      <c r="A673" s="5"/>
      <c r="G673"/>
      <c r="H673"/>
      <c r="I673"/>
      <c r="J673"/>
      <c r="BA673"/>
      <c r="BB673"/>
      <c r="BC673"/>
      <c r="BD673"/>
      <c r="BE673"/>
      <c r="BF673"/>
      <c r="BG673"/>
    </row>
    <row r="674" spans="1:59" s="3" customFormat="1" x14ac:dyDescent="0.3">
      <c r="A674" s="5"/>
      <c r="G674"/>
      <c r="H674"/>
      <c r="I674"/>
      <c r="J674"/>
      <c r="BA674"/>
      <c r="BB674"/>
      <c r="BC674"/>
      <c r="BD674"/>
      <c r="BE674"/>
      <c r="BF674"/>
      <c r="BG674"/>
    </row>
    <row r="675" spans="1:59" s="3" customFormat="1" x14ac:dyDescent="0.3">
      <c r="A675" s="5"/>
      <c r="G675"/>
      <c r="H675"/>
      <c r="I675"/>
      <c r="J675"/>
      <c r="BA675"/>
      <c r="BB675"/>
      <c r="BC675"/>
      <c r="BD675"/>
      <c r="BE675"/>
      <c r="BF675"/>
      <c r="BG675"/>
    </row>
    <row r="676" spans="1:59" s="3" customFormat="1" x14ac:dyDescent="0.3">
      <c r="A676" s="5"/>
      <c r="G676"/>
      <c r="H676"/>
      <c r="I676"/>
      <c r="J676"/>
      <c r="BA676"/>
      <c r="BB676"/>
      <c r="BC676"/>
      <c r="BD676"/>
      <c r="BE676"/>
      <c r="BF676"/>
      <c r="BG676"/>
    </row>
    <row r="677" spans="1:59" s="3" customFormat="1" x14ac:dyDescent="0.3">
      <c r="A677" s="5"/>
      <c r="G677"/>
      <c r="H677"/>
      <c r="I677"/>
      <c r="J677"/>
      <c r="BA677"/>
      <c r="BB677"/>
      <c r="BC677"/>
      <c r="BD677"/>
      <c r="BE677"/>
      <c r="BF677"/>
      <c r="BG677"/>
    </row>
    <row r="678" spans="1:59" s="3" customFormat="1" x14ac:dyDescent="0.3">
      <c r="A678" s="5"/>
      <c r="G678"/>
      <c r="H678"/>
      <c r="I678"/>
      <c r="J678"/>
      <c r="BA678"/>
      <c r="BB678"/>
      <c r="BC678"/>
      <c r="BD678"/>
      <c r="BE678"/>
      <c r="BF678"/>
      <c r="BG678"/>
    </row>
    <row r="679" spans="1:59" s="3" customFormat="1" x14ac:dyDescent="0.3">
      <c r="A679" s="5"/>
      <c r="G679"/>
      <c r="H679"/>
      <c r="I679"/>
      <c r="J679"/>
      <c r="BA679"/>
      <c r="BB679"/>
      <c r="BC679"/>
      <c r="BD679"/>
      <c r="BE679"/>
      <c r="BF679"/>
      <c r="BG679"/>
    </row>
    <row r="680" spans="1:59" s="3" customFormat="1" x14ac:dyDescent="0.3">
      <c r="A680" s="5"/>
      <c r="G680"/>
      <c r="H680"/>
      <c r="I680"/>
      <c r="J680"/>
      <c r="BA680"/>
      <c r="BB680"/>
      <c r="BC680"/>
      <c r="BD680"/>
      <c r="BE680"/>
      <c r="BF680"/>
      <c r="BG680"/>
    </row>
    <row r="681" spans="1:59" s="3" customFormat="1" x14ac:dyDescent="0.3">
      <c r="A681" s="5"/>
      <c r="G681"/>
      <c r="H681"/>
      <c r="I681"/>
      <c r="J681"/>
      <c r="BA681"/>
      <c r="BB681"/>
      <c r="BC681"/>
      <c r="BD681"/>
      <c r="BE681"/>
      <c r="BF681"/>
      <c r="BG681"/>
    </row>
    <row r="682" spans="1:59" s="3" customFormat="1" x14ac:dyDescent="0.3">
      <c r="A682" s="5"/>
      <c r="G682"/>
      <c r="H682"/>
      <c r="I682"/>
      <c r="J682"/>
      <c r="BA682"/>
      <c r="BB682"/>
      <c r="BC682"/>
      <c r="BD682"/>
      <c r="BE682"/>
      <c r="BF682"/>
      <c r="BG682"/>
    </row>
    <row r="683" spans="1:59" s="3" customFormat="1" x14ac:dyDescent="0.3">
      <c r="A683" s="5"/>
      <c r="G683"/>
      <c r="H683"/>
      <c r="I683"/>
      <c r="J683"/>
      <c r="BA683"/>
      <c r="BB683"/>
      <c r="BC683"/>
      <c r="BD683"/>
      <c r="BE683"/>
      <c r="BF683"/>
      <c r="BG683"/>
    </row>
    <row r="684" spans="1:59" s="3" customFormat="1" x14ac:dyDescent="0.3">
      <c r="A684" s="5"/>
      <c r="G684"/>
      <c r="H684"/>
      <c r="I684"/>
      <c r="J684"/>
      <c r="BA684"/>
      <c r="BB684"/>
      <c r="BC684"/>
      <c r="BD684"/>
      <c r="BE684"/>
      <c r="BF684"/>
      <c r="BG684"/>
    </row>
    <row r="685" spans="1:59" s="3" customFormat="1" x14ac:dyDescent="0.3">
      <c r="A685" s="5"/>
      <c r="G685"/>
      <c r="H685"/>
      <c r="I685"/>
      <c r="J685"/>
      <c r="BA685"/>
      <c r="BB685"/>
      <c r="BC685"/>
      <c r="BD685"/>
      <c r="BE685"/>
      <c r="BF685"/>
      <c r="BG685"/>
    </row>
    <row r="686" spans="1:59" s="3" customFormat="1" x14ac:dyDescent="0.3">
      <c r="A686" s="5"/>
      <c r="G686"/>
      <c r="H686"/>
      <c r="I686"/>
      <c r="J686"/>
      <c r="BA686"/>
      <c r="BB686"/>
      <c r="BC686"/>
      <c r="BD686"/>
      <c r="BE686"/>
      <c r="BF686"/>
      <c r="BG686"/>
    </row>
    <row r="687" spans="1:59" s="3" customFormat="1" x14ac:dyDescent="0.3">
      <c r="A687" s="5"/>
      <c r="G687"/>
      <c r="H687"/>
      <c r="I687"/>
      <c r="J687"/>
      <c r="BA687"/>
      <c r="BB687"/>
      <c r="BC687"/>
      <c r="BD687"/>
      <c r="BE687"/>
      <c r="BF687"/>
      <c r="BG687"/>
    </row>
    <row r="688" spans="1:59" s="3" customFormat="1" x14ac:dyDescent="0.3">
      <c r="A688" s="5"/>
      <c r="G688"/>
      <c r="H688"/>
      <c r="I688"/>
      <c r="J688"/>
      <c r="BA688"/>
      <c r="BB688"/>
      <c r="BC688"/>
      <c r="BD688"/>
      <c r="BE688"/>
      <c r="BF688"/>
      <c r="BG688"/>
    </row>
    <row r="689" spans="1:59" s="3" customFormat="1" x14ac:dyDescent="0.3">
      <c r="A689" s="5"/>
      <c r="G689"/>
      <c r="H689"/>
      <c r="I689"/>
      <c r="J689"/>
      <c r="BA689"/>
      <c r="BB689"/>
      <c r="BC689"/>
      <c r="BD689"/>
      <c r="BE689"/>
      <c r="BF689"/>
      <c r="BG689"/>
    </row>
    <row r="690" spans="1:59" s="3" customFormat="1" x14ac:dyDescent="0.3">
      <c r="A690" s="5"/>
      <c r="G690"/>
      <c r="H690"/>
      <c r="I690"/>
      <c r="J690"/>
      <c r="BA690"/>
      <c r="BB690"/>
      <c r="BC690"/>
      <c r="BD690"/>
      <c r="BE690"/>
      <c r="BF690"/>
      <c r="BG690"/>
    </row>
    <row r="691" spans="1:59" s="3" customFormat="1" x14ac:dyDescent="0.3">
      <c r="A691" s="5"/>
      <c r="G691"/>
      <c r="H691"/>
      <c r="I691"/>
      <c r="J691"/>
      <c r="BA691"/>
      <c r="BB691"/>
      <c r="BC691"/>
      <c r="BD691"/>
      <c r="BE691"/>
      <c r="BF691"/>
      <c r="BG691"/>
    </row>
    <row r="692" spans="1:59" s="3" customFormat="1" x14ac:dyDescent="0.3">
      <c r="A692" s="5"/>
      <c r="G692"/>
      <c r="H692"/>
      <c r="I692"/>
      <c r="J692"/>
      <c r="BA692"/>
      <c r="BB692"/>
      <c r="BC692"/>
      <c r="BD692"/>
      <c r="BE692"/>
      <c r="BF692"/>
      <c r="BG692"/>
    </row>
    <row r="693" spans="1:59" s="3" customFormat="1" x14ac:dyDescent="0.3">
      <c r="A693" s="5"/>
      <c r="G693"/>
      <c r="H693"/>
      <c r="I693"/>
      <c r="J693"/>
      <c r="BA693"/>
      <c r="BB693"/>
      <c r="BC693"/>
      <c r="BD693"/>
      <c r="BE693"/>
      <c r="BF693"/>
      <c r="BG693"/>
    </row>
    <row r="694" spans="1:59" s="3" customFormat="1" x14ac:dyDescent="0.3">
      <c r="A694" s="5"/>
      <c r="G694"/>
      <c r="H694"/>
      <c r="I694"/>
      <c r="J694"/>
      <c r="BA694"/>
      <c r="BB694"/>
      <c r="BC694"/>
      <c r="BD694"/>
      <c r="BE694"/>
      <c r="BF694"/>
      <c r="BG694"/>
    </row>
    <row r="695" spans="1:59" s="3" customFormat="1" x14ac:dyDescent="0.3">
      <c r="A695" s="5"/>
      <c r="G695"/>
      <c r="H695"/>
      <c r="I695"/>
      <c r="J695"/>
      <c r="BA695"/>
      <c r="BB695"/>
      <c r="BC695"/>
      <c r="BD695"/>
      <c r="BE695"/>
      <c r="BF695"/>
      <c r="BG695"/>
    </row>
    <row r="696" spans="1:59" s="3" customFormat="1" x14ac:dyDescent="0.3">
      <c r="A696" s="5"/>
      <c r="G696"/>
      <c r="H696"/>
      <c r="I696"/>
      <c r="J696"/>
      <c r="BA696"/>
      <c r="BB696"/>
      <c r="BC696"/>
      <c r="BD696"/>
      <c r="BE696"/>
      <c r="BF696"/>
      <c r="BG696"/>
    </row>
    <row r="697" spans="1:59" s="3" customFormat="1" x14ac:dyDescent="0.3">
      <c r="A697" s="5"/>
      <c r="G697"/>
      <c r="H697"/>
      <c r="I697"/>
      <c r="J697"/>
      <c r="BA697"/>
      <c r="BB697"/>
      <c r="BC697"/>
      <c r="BD697"/>
      <c r="BE697"/>
      <c r="BF697"/>
      <c r="BG697"/>
    </row>
    <row r="698" spans="1:59" s="3" customFormat="1" x14ac:dyDescent="0.3">
      <c r="A698" s="5"/>
      <c r="G698"/>
      <c r="H698"/>
      <c r="I698"/>
      <c r="J698"/>
      <c r="BA698"/>
      <c r="BB698"/>
      <c r="BC698"/>
      <c r="BD698"/>
      <c r="BE698"/>
      <c r="BF698"/>
      <c r="BG698"/>
    </row>
    <row r="699" spans="1:59" s="3" customFormat="1" x14ac:dyDescent="0.3">
      <c r="A699" s="5"/>
      <c r="G699"/>
      <c r="H699"/>
      <c r="I699"/>
      <c r="J699"/>
      <c r="BA699"/>
      <c r="BB699"/>
      <c r="BC699"/>
      <c r="BD699"/>
      <c r="BE699"/>
      <c r="BF699"/>
      <c r="BG699"/>
    </row>
    <row r="700" spans="1:59" s="3" customFormat="1" x14ac:dyDescent="0.3">
      <c r="A700" s="5"/>
      <c r="G700"/>
      <c r="H700"/>
      <c r="I700"/>
      <c r="J700"/>
      <c r="BA700"/>
      <c r="BB700"/>
      <c r="BC700"/>
      <c r="BD700"/>
      <c r="BE700"/>
      <c r="BF700"/>
      <c r="BG700"/>
    </row>
    <row r="701" spans="1:59" s="3" customFormat="1" x14ac:dyDescent="0.3">
      <c r="A701" s="5"/>
      <c r="G701"/>
      <c r="H701"/>
      <c r="I701"/>
      <c r="J701"/>
      <c r="BA701"/>
      <c r="BB701"/>
      <c r="BC701"/>
      <c r="BD701"/>
      <c r="BE701"/>
      <c r="BF701"/>
      <c r="BG701"/>
    </row>
    <row r="702" spans="1:59" s="3" customFormat="1" x14ac:dyDescent="0.3">
      <c r="A702" s="5"/>
      <c r="G702"/>
      <c r="H702"/>
      <c r="I702"/>
      <c r="J702"/>
      <c r="BA702"/>
      <c r="BB702"/>
      <c r="BC702"/>
      <c r="BD702"/>
      <c r="BE702"/>
      <c r="BF702"/>
      <c r="BG702"/>
    </row>
    <row r="703" spans="1:59" s="3" customFormat="1" x14ac:dyDescent="0.3">
      <c r="A703" s="5"/>
      <c r="G703"/>
      <c r="H703"/>
      <c r="I703"/>
      <c r="J703"/>
      <c r="BA703"/>
      <c r="BB703"/>
      <c r="BC703"/>
      <c r="BD703"/>
      <c r="BE703"/>
      <c r="BF703"/>
      <c r="BG703"/>
    </row>
    <row r="704" spans="1:59" s="3" customFormat="1" x14ac:dyDescent="0.3">
      <c r="A704" s="5"/>
      <c r="G704"/>
      <c r="H704"/>
      <c r="I704"/>
      <c r="J704"/>
      <c r="BA704"/>
      <c r="BB704"/>
      <c r="BC704"/>
      <c r="BD704"/>
      <c r="BE704"/>
      <c r="BF704"/>
      <c r="BG704"/>
    </row>
    <row r="705" spans="1:59" s="3" customFormat="1" x14ac:dyDescent="0.3">
      <c r="A705" s="5"/>
      <c r="G705"/>
      <c r="H705"/>
      <c r="I705"/>
      <c r="J705"/>
      <c r="BA705"/>
      <c r="BB705"/>
      <c r="BC705"/>
      <c r="BD705"/>
      <c r="BE705"/>
      <c r="BF705"/>
      <c r="BG705"/>
    </row>
    <row r="706" spans="1:59" s="3" customFormat="1" x14ac:dyDescent="0.3">
      <c r="A706" s="5"/>
      <c r="G706"/>
      <c r="H706"/>
      <c r="I706"/>
      <c r="J706"/>
      <c r="BA706"/>
      <c r="BB706"/>
      <c r="BC706"/>
      <c r="BD706"/>
      <c r="BE706"/>
      <c r="BF706"/>
      <c r="BG706"/>
    </row>
    <row r="707" spans="1:59" s="3" customFormat="1" x14ac:dyDescent="0.3">
      <c r="A707" s="5"/>
      <c r="G707"/>
      <c r="H707"/>
      <c r="I707"/>
      <c r="J707"/>
      <c r="BA707"/>
      <c r="BB707"/>
      <c r="BC707"/>
      <c r="BD707"/>
      <c r="BE707"/>
      <c r="BF707"/>
      <c r="BG707"/>
    </row>
    <row r="708" spans="1:59" s="3" customFormat="1" x14ac:dyDescent="0.3">
      <c r="A708" s="5"/>
      <c r="G708"/>
      <c r="H708"/>
      <c r="I708"/>
      <c r="J708"/>
      <c r="BA708"/>
      <c r="BB708"/>
      <c r="BC708"/>
      <c r="BD708"/>
      <c r="BE708"/>
      <c r="BF708"/>
      <c r="BG708"/>
    </row>
    <row r="709" spans="1:59" s="3" customFormat="1" x14ac:dyDescent="0.3">
      <c r="A709" s="5"/>
      <c r="G709"/>
      <c r="H709"/>
      <c r="I709"/>
      <c r="J709"/>
      <c r="BA709"/>
      <c r="BB709"/>
      <c r="BC709"/>
      <c r="BD709"/>
      <c r="BE709"/>
      <c r="BF709"/>
      <c r="BG709"/>
    </row>
    <row r="710" spans="1:59" s="3" customFormat="1" x14ac:dyDescent="0.3">
      <c r="A710" s="5"/>
      <c r="G710"/>
      <c r="H710"/>
      <c r="I710"/>
      <c r="J710"/>
      <c r="BA710"/>
      <c r="BB710"/>
      <c r="BC710"/>
      <c r="BD710"/>
      <c r="BE710"/>
      <c r="BF710"/>
      <c r="BG710"/>
    </row>
    <row r="711" spans="1:59" s="3" customFormat="1" x14ac:dyDescent="0.3">
      <c r="A711" s="5"/>
      <c r="G711"/>
      <c r="H711"/>
      <c r="I711"/>
      <c r="J711"/>
      <c r="BA711"/>
      <c r="BB711"/>
      <c r="BC711"/>
      <c r="BD711"/>
      <c r="BE711"/>
      <c r="BF711"/>
      <c r="BG711"/>
    </row>
    <row r="712" spans="1:59" s="3" customFormat="1" x14ac:dyDescent="0.3">
      <c r="A712" s="5"/>
      <c r="G712"/>
      <c r="H712"/>
      <c r="I712"/>
      <c r="J712"/>
      <c r="BA712"/>
      <c r="BB712"/>
      <c r="BC712"/>
      <c r="BD712"/>
      <c r="BE712"/>
      <c r="BF712"/>
      <c r="BG712"/>
    </row>
    <row r="713" spans="1:59" s="3" customFormat="1" x14ac:dyDescent="0.3">
      <c r="A713" s="5"/>
      <c r="G713"/>
      <c r="H713"/>
      <c r="I713"/>
      <c r="J713"/>
      <c r="BA713"/>
      <c r="BB713"/>
      <c r="BC713"/>
      <c r="BD713"/>
      <c r="BE713"/>
      <c r="BF713"/>
      <c r="BG713"/>
    </row>
    <row r="714" spans="1:59" s="3" customFormat="1" x14ac:dyDescent="0.3">
      <c r="A714" s="5"/>
      <c r="G714"/>
      <c r="H714"/>
      <c r="I714"/>
      <c r="J714"/>
      <c r="BA714"/>
      <c r="BB714"/>
      <c r="BC714"/>
      <c r="BD714"/>
      <c r="BE714"/>
      <c r="BF714"/>
      <c r="BG714"/>
    </row>
    <row r="715" spans="1:59" s="3" customFormat="1" x14ac:dyDescent="0.3">
      <c r="A715" s="5"/>
      <c r="G715"/>
      <c r="H715"/>
      <c r="I715"/>
      <c r="J715"/>
      <c r="BA715"/>
      <c r="BB715"/>
      <c r="BC715"/>
      <c r="BD715"/>
      <c r="BE715"/>
      <c r="BF715"/>
      <c r="BG715"/>
    </row>
    <row r="716" spans="1:59" s="3" customFormat="1" x14ac:dyDescent="0.3">
      <c r="A716" s="5"/>
      <c r="G716"/>
      <c r="H716"/>
      <c r="I716"/>
      <c r="J716"/>
      <c r="BA716"/>
      <c r="BB716"/>
      <c r="BC716"/>
      <c r="BD716"/>
      <c r="BE716"/>
      <c r="BF716"/>
      <c r="BG716"/>
    </row>
    <row r="717" spans="1:59" s="3" customFormat="1" x14ac:dyDescent="0.3">
      <c r="A717" s="5"/>
      <c r="G717"/>
      <c r="H717"/>
      <c r="I717"/>
      <c r="J717"/>
      <c r="BA717"/>
      <c r="BB717"/>
      <c r="BC717"/>
      <c r="BD717"/>
      <c r="BE717"/>
      <c r="BF717"/>
      <c r="BG717"/>
    </row>
    <row r="718" spans="1:59" s="3" customFormat="1" x14ac:dyDescent="0.3">
      <c r="A718" s="5"/>
      <c r="G718"/>
      <c r="H718"/>
      <c r="I718"/>
      <c r="J718"/>
      <c r="BA718"/>
      <c r="BB718"/>
      <c r="BC718"/>
      <c r="BD718"/>
      <c r="BE718"/>
      <c r="BF718"/>
      <c r="BG718"/>
    </row>
    <row r="719" spans="1:59" s="3" customFormat="1" x14ac:dyDescent="0.3">
      <c r="A719" s="5"/>
      <c r="G719"/>
      <c r="H719"/>
      <c r="I719"/>
      <c r="J719"/>
      <c r="BA719"/>
      <c r="BB719"/>
      <c r="BC719"/>
      <c r="BD719"/>
      <c r="BE719"/>
      <c r="BF719"/>
      <c r="BG719"/>
    </row>
    <row r="720" spans="1:59" s="3" customFormat="1" x14ac:dyDescent="0.3">
      <c r="A720" s="5"/>
      <c r="G720"/>
      <c r="H720"/>
      <c r="I720"/>
      <c r="J720"/>
      <c r="BA720"/>
      <c r="BB720"/>
      <c r="BC720"/>
      <c r="BD720"/>
      <c r="BE720"/>
      <c r="BF720"/>
      <c r="BG720"/>
    </row>
    <row r="721" spans="1:59" s="3" customFormat="1" x14ac:dyDescent="0.3">
      <c r="A721" s="5"/>
      <c r="G721"/>
      <c r="H721"/>
      <c r="I721"/>
      <c r="J721"/>
      <c r="BA721"/>
      <c r="BB721"/>
      <c r="BC721"/>
      <c r="BD721"/>
      <c r="BE721"/>
      <c r="BF721"/>
      <c r="BG721"/>
    </row>
    <row r="722" spans="1:59" s="3" customFormat="1" x14ac:dyDescent="0.3">
      <c r="A722" s="5"/>
      <c r="G722"/>
      <c r="H722"/>
      <c r="I722"/>
      <c r="J722"/>
      <c r="BA722"/>
      <c r="BB722"/>
      <c r="BC722"/>
      <c r="BD722"/>
      <c r="BE722"/>
      <c r="BF722"/>
      <c r="BG722"/>
    </row>
    <row r="723" spans="1:59" s="3" customFormat="1" x14ac:dyDescent="0.3">
      <c r="A723" s="5"/>
      <c r="G723"/>
      <c r="H723"/>
      <c r="I723"/>
      <c r="J723"/>
      <c r="BA723"/>
      <c r="BB723"/>
      <c r="BC723"/>
      <c r="BD723"/>
      <c r="BE723"/>
      <c r="BF723"/>
      <c r="BG723"/>
    </row>
    <row r="724" spans="1:59" s="3" customFormat="1" x14ac:dyDescent="0.3">
      <c r="A724" s="5"/>
      <c r="G724"/>
      <c r="H724"/>
      <c r="I724"/>
      <c r="J724"/>
      <c r="BA724"/>
      <c r="BB724"/>
      <c r="BC724"/>
      <c r="BD724"/>
      <c r="BE724"/>
      <c r="BF724"/>
      <c r="BG724"/>
    </row>
    <row r="725" spans="1:59" s="3" customFormat="1" x14ac:dyDescent="0.3">
      <c r="A725" s="5"/>
      <c r="G725"/>
      <c r="H725"/>
      <c r="I725"/>
      <c r="J725"/>
      <c r="BA725"/>
      <c r="BB725"/>
      <c r="BC725"/>
      <c r="BD725"/>
      <c r="BE725"/>
      <c r="BF725"/>
      <c r="BG725"/>
    </row>
    <row r="726" spans="1:59" s="3" customFormat="1" x14ac:dyDescent="0.3">
      <c r="A726" s="5"/>
      <c r="G726"/>
      <c r="H726"/>
      <c r="I726"/>
      <c r="J726"/>
      <c r="BA726"/>
      <c r="BB726"/>
      <c r="BC726"/>
      <c r="BD726"/>
      <c r="BE726"/>
      <c r="BF726"/>
      <c r="BG726"/>
    </row>
    <row r="727" spans="1:59" s="3" customFormat="1" x14ac:dyDescent="0.3">
      <c r="A727" s="5"/>
      <c r="G727"/>
      <c r="H727"/>
      <c r="I727"/>
      <c r="J727"/>
      <c r="BA727"/>
      <c r="BB727"/>
      <c r="BC727"/>
      <c r="BD727"/>
      <c r="BE727"/>
      <c r="BF727"/>
      <c r="BG727"/>
    </row>
    <row r="728" spans="1:59" s="3" customFormat="1" x14ac:dyDescent="0.3">
      <c r="A728" s="5"/>
      <c r="G728"/>
      <c r="H728"/>
      <c r="I728"/>
      <c r="J728"/>
      <c r="BA728"/>
      <c r="BB728"/>
      <c r="BC728"/>
      <c r="BD728"/>
      <c r="BE728"/>
      <c r="BF728"/>
      <c r="BG728"/>
    </row>
    <row r="729" spans="1:59" s="3" customFormat="1" x14ac:dyDescent="0.3">
      <c r="A729" s="5"/>
      <c r="G729"/>
      <c r="H729"/>
      <c r="I729"/>
      <c r="J729"/>
      <c r="BA729"/>
      <c r="BB729"/>
      <c r="BC729"/>
      <c r="BD729"/>
      <c r="BE729"/>
      <c r="BF729"/>
      <c r="BG729"/>
    </row>
    <row r="730" spans="1:59" s="3" customFormat="1" x14ac:dyDescent="0.3">
      <c r="A730" s="5"/>
      <c r="G730"/>
      <c r="H730"/>
      <c r="I730"/>
      <c r="J730"/>
      <c r="BA730"/>
      <c r="BB730"/>
      <c r="BC730"/>
      <c r="BD730"/>
      <c r="BE730"/>
      <c r="BF730"/>
      <c r="BG730"/>
    </row>
    <row r="731" spans="1:59" s="3" customFormat="1" x14ac:dyDescent="0.3">
      <c r="A731" s="5"/>
      <c r="G731"/>
      <c r="H731"/>
      <c r="I731"/>
      <c r="J731"/>
      <c r="BA731"/>
      <c r="BB731"/>
      <c r="BC731"/>
      <c r="BD731"/>
      <c r="BE731"/>
      <c r="BF731"/>
      <c r="BG731"/>
    </row>
    <row r="732" spans="1:59" s="3" customFormat="1" x14ac:dyDescent="0.3">
      <c r="A732" s="5"/>
      <c r="G732"/>
      <c r="H732"/>
      <c r="I732"/>
      <c r="J732"/>
      <c r="BA732"/>
      <c r="BB732"/>
      <c r="BC732"/>
      <c r="BD732"/>
      <c r="BE732"/>
      <c r="BF732"/>
      <c r="BG732"/>
    </row>
    <row r="733" spans="1:59" s="3" customFormat="1" x14ac:dyDescent="0.3">
      <c r="A733" s="5"/>
      <c r="G733"/>
      <c r="H733"/>
      <c r="I733"/>
      <c r="J733"/>
      <c r="BA733"/>
      <c r="BB733"/>
      <c r="BC733"/>
      <c r="BD733"/>
      <c r="BE733"/>
      <c r="BF733"/>
      <c r="BG733"/>
    </row>
    <row r="734" spans="1:59" s="3" customFormat="1" x14ac:dyDescent="0.3">
      <c r="A734" s="5"/>
      <c r="G734"/>
      <c r="H734"/>
      <c r="I734"/>
      <c r="J734"/>
      <c r="BA734"/>
      <c r="BB734"/>
      <c r="BC734"/>
      <c r="BD734"/>
      <c r="BE734"/>
      <c r="BF734"/>
      <c r="BG734"/>
    </row>
    <row r="735" spans="1:59" s="3" customFormat="1" x14ac:dyDescent="0.3">
      <c r="A735" s="5"/>
      <c r="G735"/>
      <c r="H735"/>
      <c r="I735"/>
      <c r="J735"/>
      <c r="BA735"/>
      <c r="BB735"/>
      <c r="BC735"/>
      <c r="BD735"/>
      <c r="BE735"/>
      <c r="BF735"/>
      <c r="BG735"/>
    </row>
    <row r="736" spans="1:59" s="3" customFormat="1" x14ac:dyDescent="0.3">
      <c r="A736" s="5"/>
      <c r="G736"/>
      <c r="H736"/>
      <c r="I736"/>
      <c r="J736"/>
      <c r="BA736"/>
      <c r="BB736"/>
      <c r="BC736"/>
      <c r="BD736"/>
      <c r="BE736"/>
      <c r="BF736"/>
      <c r="BG736"/>
    </row>
    <row r="737" spans="1:59" s="3" customFormat="1" x14ac:dyDescent="0.3">
      <c r="A737" s="5"/>
      <c r="G737"/>
      <c r="H737"/>
      <c r="I737"/>
      <c r="J737"/>
      <c r="BA737"/>
      <c r="BB737"/>
      <c r="BC737"/>
      <c r="BD737"/>
      <c r="BE737"/>
      <c r="BF737"/>
      <c r="BG737"/>
    </row>
    <row r="738" spans="1:59" s="3" customFormat="1" x14ac:dyDescent="0.3">
      <c r="A738" s="5"/>
      <c r="G738"/>
      <c r="H738"/>
      <c r="I738"/>
      <c r="J738"/>
      <c r="BA738"/>
      <c r="BB738"/>
      <c r="BC738"/>
      <c r="BD738"/>
      <c r="BE738"/>
      <c r="BF738"/>
      <c r="BG738"/>
    </row>
    <row r="739" spans="1:59" s="3" customFormat="1" x14ac:dyDescent="0.3">
      <c r="A739" s="5"/>
      <c r="G739"/>
      <c r="H739"/>
      <c r="I739"/>
      <c r="J739"/>
      <c r="BA739"/>
      <c r="BB739"/>
      <c r="BC739"/>
      <c r="BD739"/>
      <c r="BE739"/>
      <c r="BF739"/>
      <c r="BG739"/>
    </row>
    <row r="740" spans="1:59" s="3" customFormat="1" x14ac:dyDescent="0.3">
      <c r="A740" s="5"/>
      <c r="G740"/>
      <c r="H740"/>
      <c r="I740"/>
      <c r="J740"/>
      <c r="BA740"/>
      <c r="BB740"/>
      <c r="BC740"/>
      <c r="BD740"/>
      <c r="BE740"/>
      <c r="BF740"/>
      <c r="BG740"/>
    </row>
    <row r="741" spans="1:59" s="3" customFormat="1" x14ac:dyDescent="0.3">
      <c r="A741" s="5"/>
      <c r="G741"/>
      <c r="H741"/>
      <c r="I741"/>
      <c r="J741"/>
      <c r="BA741"/>
      <c r="BB741"/>
      <c r="BC741"/>
      <c r="BD741"/>
      <c r="BE741"/>
      <c r="BF741"/>
      <c r="BG741"/>
    </row>
    <row r="742" spans="1:59" s="3" customFormat="1" x14ac:dyDescent="0.3">
      <c r="A742" s="5"/>
      <c r="G742"/>
      <c r="H742"/>
      <c r="I742"/>
      <c r="J742"/>
      <c r="BA742"/>
      <c r="BB742"/>
      <c r="BC742"/>
      <c r="BD742"/>
      <c r="BE742"/>
      <c r="BF742"/>
      <c r="BG742"/>
    </row>
    <row r="743" spans="1:59" s="3" customFormat="1" x14ac:dyDescent="0.3">
      <c r="A743" s="5"/>
      <c r="G743"/>
      <c r="H743"/>
      <c r="I743"/>
      <c r="J743"/>
      <c r="BA743"/>
      <c r="BB743"/>
      <c r="BC743"/>
      <c r="BD743"/>
      <c r="BE743"/>
      <c r="BF743"/>
      <c r="BG743"/>
    </row>
    <row r="744" spans="1:59" s="3" customFormat="1" x14ac:dyDescent="0.3">
      <c r="A744" s="5"/>
      <c r="G744"/>
      <c r="H744"/>
      <c r="I744"/>
      <c r="J744"/>
      <c r="BA744"/>
      <c r="BB744"/>
      <c r="BC744"/>
      <c r="BD744"/>
      <c r="BE744"/>
      <c r="BF744"/>
      <c r="BG744"/>
    </row>
    <row r="745" spans="1:59" s="3" customFormat="1" x14ac:dyDescent="0.3">
      <c r="A745" s="5"/>
      <c r="G745"/>
      <c r="H745"/>
      <c r="I745"/>
      <c r="J745"/>
      <c r="BA745"/>
      <c r="BB745"/>
      <c r="BC745"/>
      <c r="BD745"/>
      <c r="BE745"/>
      <c r="BF745"/>
      <c r="BG745"/>
    </row>
    <row r="746" spans="1:59" s="3" customFormat="1" x14ac:dyDescent="0.3">
      <c r="A746" s="5"/>
      <c r="G746"/>
      <c r="H746"/>
      <c r="I746"/>
      <c r="J746"/>
      <c r="BA746"/>
      <c r="BB746"/>
      <c r="BC746"/>
      <c r="BD746"/>
      <c r="BE746"/>
      <c r="BF746"/>
      <c r="BG746"/>
    </row>
    <row r="747" spans="1:59" s="3" customFormat="1" x14ac:dyDescent="0.3">
      <c r="A747" s="5"/>
      <c r="G747"/>
      <c r="H747"/>
      <c r="I747"/>
      <c r="J747"/>
      <c r="BA747"/>
      <c r="BB747"/>
      <c r="BC747"/>
      <c r="BD747"/>
      <c r="BE747"/>
      <c r="BF747"/>
      <c r="BG747"/>
    </row>
    <row r="748" spans="1:59" s="3" customFormat="1" x14ac:dyDescent="0.3">
      <c r="A748" s="5"/>
      <c r="G748"/>
      <c r="H748"/>
      <c r="I748"/>
      <c r="J748"/>
      <c r="BA748"/>
      <c r="BB748"/>
      <c r="BC748"/>
      <c r="BD748"/>
      <c r="BE748"/>
      <c r="BF748"/>
      <c r="BG748"/>
    </row>
    <row r="749" spans="1:59" s="3" customFormat="1" x14ac:dyDescent="0.3">
      <c r="A749" s="5"/>
      <c r="G749"/>
      <c r="H749"/>
      <c r="I749"/>
      <c r="J749"/>
      <c r="BA749"/>
      <c r="BB749"/>
      <c r="BC749"/>
      <c r="BD749"/>
      <c r="BE749"/>
      <c r="BF749"/>
      <c r="BG749"/>
    </row>
    <row r="750" spans="1:59" s="3" customFormat="1" x14ac:dyDescent="0.3">
      <c r="A750" s="5"/>
      <c r="G750"/>
      <c r="H750"/>
      <c r="I750"/>
      <c r="J750"/>
      <c r="BA750"/>
      <c r="BB750"/>
      <c r="BC750"/>
      <c r="BD750"/>
      <c r="BE750"/>
      <c r="BF750"/>
      <c r="BG750"/>
    </row>
    <row r="751" spans="1:59" s="3" customFormat="1" x14ac:dyDescent="0.3">
      <c r="A751" s="5"/>
      <c r="G751"/>
      <c r="H751"/>
      <c r="I751"/>
      <c r="J751"/>
      <c r="BA751"/>
      <c r="BB751"/>
      <c r="BC751"/>
      <c r="BD751"/>
      <c r="BE751"/>
      <c r="BF751"/>
      <c r="BG751"/>
    </row>
    <row r="752" spans="1:59" s="3" customFormat="1" x14ac:dyDescent="0.3">
      <c r="A752" s="5"/>
      <c r="G752"/>
      <c r="H752"/>
      <c r="I752"/>
      <c r="J752"/>
      <c r="BA752"/>
      <c r="BB752"/>
      <c r="BC752"/>
      <c r="BD752"/>
      <c r="BE752"/>
      <c r="BF752"/>
      <c r="BG752"/>
    </row>
    <row r="753" spans="1:59" s="3" customFormat="1" x14ac:dyDescent="0.3">
      <c r="A753" s="5"/>
      <c r="G753"/>
      <c r="H753"/>
      <c r="I753"/>
      <c r="J753"/>
      <c r="BA753"/>
      <c r="BB753"/>
      <c r="BC753"/>
      <c r="BD753"/>
      <c r="BE753"/>
      <c r="BF753"/>
      <c r="BG753"/>
    </row>
    <row r="754" spans="1:59" s="3" customFormat="1" x14ac:dyDescent="0.3">
      <c r="A754" s="5"/>
      <c r="G754"/>
      <c r="H754"/>
      <c r="I754"/>
      <c r="J754"/>
      <c r="BA754"/>
      <c r="BB754"/>
      <c r="BC754"/>
      <c r="BD754"/>
      <c r="BE754"/>
      <c r="BF754"/>
      <c r="BG754"/>
    </row>
    <row r="755" spans="1:59" s="3" customFormat="1" x14ac:dyDescent="0.3">
      <c r="A755" s="5"/>
      <c r="G755"/>
      <c r="H755"/>
      <c r="I755"/>
      <c r="J755"/>
      <c r="BA755"/>
      <c r="BB755"/>
      <c r="BC755"/>
      <c r="BD755"/>
      <c r="BE755"/>
      <c r="BF755"/>
      <c r="BG755"/>
    </row>
    <row r="756" spans="1:59" s="3" customFormat="1" x14ac:dyDescent="0.3">
      <c r="A756" s="5"/>
      <c r="G756"/>
      <c r="H756"/>
      <c r="I756"/>
      <c r="J756"/>
      <c r="BA756"/>
      <c r="BB756"/>
      <c r="BC756"/>
      <c r="BD756"/>
      <c r="BE756"/>
      <c r="BF756"/>
      <c r="BG756"/>
    </row>
    <row r="757" spans="1:59" s="3" customFormat="1" x14ac:dyDescent="0.3">
      <c r="A757" s="5"/>
      <c r="G757"/>
      <c r="H757"/>
      <c r="I757"/>
      <c r="J757"/>
      <c r="BA757"/>
      <c r="BB757"/>
      <c r="BC757"/>
      <c r="BD757"/>
      <c r="BE757"/>
      <c r="BF757"/>
      <c r="BG757"/>
    </row>
    <row r="758" spans="1:59" s="3" customFormat="1" x14ac:dyDescent="0.3">
      <c r="A758" s="5"/>
      <c r="G758"/>
      <c r="H758"/>
      <c r="I758"/>
      <c r="J758"/>
      <c r="BA758"/>
      <c r="BB758"/>
      <c r="BC758"/>
      <c r="BD758"/>
      <c r="BE758"/>
      <c r="BF758"/>
      <c r="BG758"/>
    </row>
    <row r="759" spans="1:59" s="3" customFormat="1" x14ac:dyDescent="0.3">
      <c r="A759" s="5"/>
      <c r="G759"/>
      <c r="H759"/>
      <c r="I759"/>
      <c r="J759"/>
      <c r="BA759"/>
      <c r="BB759"/>
      <c r="BC759"/>
      <c r="BD759"/>
      <c r="BE759"/>
      <c r="BF759"/>
      <c r="BG759"/>
    </row>
    <row r="760" spans="1:59" s="3" customFormat="1" x14ac:dyDescent="0.3">
      <c r="A760" s="5"/>
      <c r="G760"/>
      <c r="H760"/>
      <c r="I760"/>
      <c r="J760"/>
      <c r="BA760"/>
      <c r="BB760"/>
      <c r="BC760"/>
      <c r="BD760"/>
      <c r="BE760"/>
      <c r="BF760"/>
      <c r="BG760"/>
    </row>
    <row r="761" spans="1:59" s="3" customFormat="1" x14ac:dyDescent="0.3">
      <c r="A761" s="5"/>
      <c r="G761"/>
      <c r="H761"/>
      <c r="I761"/>
      <c r="J761"/>
      <c r="BA761"/>
      <c r="BB761"/>
      <c r="BC761"/>
      <c r="BD761"/>
      <c r="BE761"/>
      <c r="BF761"/>
      <c r="BG761"/>
    </row>
    <row r="762" spans="1:59" s="3" customFormat="1" x14ac:dyDescent="0.3">
      <c r="A762" s="5"/>
      <c r="G762"/>
      <c r="H762"/>
      <c r="I762"/>
      <c r="J762"/>
      <c r="BA762"/>
      <c r="BB762"/>
      <c r="BC762"/>
      <c r="BD762"/>
      <c r="BE762"/>
      <c r="BF762"/>
      <c r="BG762"/>
    </row>
    <row r="763" spans="1:59" s="3" customFormat="1" x14ac:dyDescent="0.3">
      <c r="A763" s="5"/>
      <c r="G763"/>
      <c r="H763"/>
      <c r="I763"/>
      <c r="J763"/>
      <c r="BA763"/>
      <c r="BB763"/>
      <c r="BC763"/>
      <c r="BD763"/>
      <c r="BE763"/>
      <c r="BF763"/>
      <c r="BG763"/>
    </row>
    <row r="764" spans="1:59" s="3" customFormat="1" x14ac:dyDescent="0.3">
      <c r="A764" s="5"/>
      <c r="G764"/>
      <c r="H764"/>
      <c r="I764"/>
      <c r="J764"/>
      <c r="BA764"/>
      <c r="BB764"/>
      <c r="BC764"/>
      <c r="BD764"/>
      <c r="BE764"/>
      <c r="BF764"/>
      <c r="BG764"/>
    </row>
    <row r="765" spans="1:59" s="3" customFormat="1" x14ac:dyDescent="0.3">
      <c r="A765" s="5"/>
      <c r="G765"/>
      <c r="H765"/>
      <c r="I765"/>
      <c r="J765"/>
      <c r="BA765"/>
      <c r="BB765"/>
      <c r="BC765"/>
      <c r="BD765"/>
      <c r="BE765"/>
      <c r="BF765"/>
      <c r="BG765"/>
    </row>
    <row r="766" spans="1:59" s="3" customFormat="1" x14ac:dyDescent="0.3">
      <c r="A766" s="5"/>
      <c r="G766"/>
      <c r="H766"/>
      <c r="I766"/>
      <c r="J766"/>
      <c r="BA766"/>
      <c r="BB766"/>
      <c r="BC766"/>
      <c r="BD766"/>
      <c r="BE766"/>
      <c r="BF766"/>
      <c r="BG766"/>
    </row>
    <row r="767" spans="1:59" s="3" customFormat="1" x14ac:dyDescent="0.3">
      <c r="A767" s="5"/>
      <c r="G767"/>
      <c r="H767"/>
      <c r="I767"/>
      <c r="J767"/>
      <c r="BA767"/>
      <c r="BB767"/>
      <c r="BC767"/>
      <c r="BD767"/>
      <c r="BE767"/>
      <c r="BF767"/>
      <c r="BG767"/>
    </row>
    <row r="768" spans="1:59" s="3" customFormat="1" x14ac:dyDescent="0.3">
      <c r="A768" s="5"/>
      <c r="G768"/>
      <c r="H768"/>
      <c r="I768"/>
      <c r="J768"/>
      <c r="BA768"/>
      <c r="BB768"/>
      <c r="BC768"/>
      <c r="BD768"/>
      <c r="BE768"/>
      <c r="BF768"/>
      <c r="BG768"/>
    </row>
    <row r="769" spans="1:59" s="3" customFormat="1" x14ac:dyDescent="0.3">
      <c r="A769" s="5"/>
      <c r="G769"/>
      <c r="H769"/>
      <c r="I769"/>
      <c r="J769"/>
      <c r="BA769"/>
      <c r="BB769"/>
      <c r="BC769"/>
      <c r="BD769"/>
      <c r="BE769"/>
      <c r="BF769"/>
      <c r="BG769"/>
    </row>
    <row r="770" spans="1:59" s="3" customFormat="1" x14ac:dyDescent="0.3">
      <c r="A770" s="5"/>
      <c r="G770"/>
      <c r="H770"/>
      <c r="I770"/>
      <c r="J770"/>
      <c r="BA770"/>
      <c r="BB770"/>
      <c r="BC770"/>
      <c r="BD770"/>
      <c r="BE770"/>
      <c r="BF770"/>
      <c r="BG770"/>
    </row>
    <row r="771" spans="1:59" s="3" customFormat="1" x14ac:dyDescent="0.3">
      <c r="A771" s="5"/>
      <c r="G771"/>
      <c r="H771"/>
      <c r="I771"/>
      <c r="J771"/>
      <c r="BA771"/>
      <c r="BB771"/>
      <c r="BC771"/>
      <c r="BD771"/>
      <c r="BE771"/>
      <c r="BF771"/>
      <c r="BG771"/>
    </row>
    <row r="772" spans="1:59" s="3" customFormat="1" x14ac:dyDescent="0.3">
      <c r="A772" s="5"/>
      <c r="G772"/>
      <c r="H772"/>
      <c r="I772"/>
      <c r="J772"/>
      <c r="BA772"/>
      <c r="BB772"/>
      <c r="BC772"/>
      <c r="BD772"/>
      <c r="BE772"/>
      <c r="BF772"/>
      <c r="BG772"/>
    </row>
    <row r="773" spans="1:59" s="3" customFormat="1" x14ac:dyDescent="0.3">
      <c r="A773" s="5"/>
      <c r="G773"/>
      <c r="H773"/>
      <c r="I773"/>
      <c r="J773"/>
      <c r="BA773"/>
      <c r="BB773"/>
      <c r="BC773"/>
      <c r="BD773"/>
      <c r="BE773"/>
      <c r="BF773"/>
      <c r="BG773"/>
    </row>
    <row r="774" spans="1:59" s="3" customFormat="1" x14ac:dyDescent="0.3">
      <c r="A774" s="5"/>
      <c r="G774"/>
      <c r="H774"/>
      <c r="I774"/>
      <c r="J774"/>
      <c r="BA774"/>
      <c r="BB774"/>
      <c r="BC774"/>
      <c r="BD774"/>
      <c r="BE774"/>
      <c r="BF774"/>
      <c r="BG774"/>
    </row>
    <row r="775" spans="1:59" s="3" customFormat="1" x14ac:dyDescent="0.3">
      <c r="A775" s="5"/>
      <c r="G775"/>
      <c r="H775"/>
      <c r="I775"/>
      <c r="J775"/>
      <c r="BA775"/>
      <c r="BB775"/>
      <c r="BC775"/>
      <c r="BD775"/>
      <c r="BE775"/>
      <c r="BF775"/>
      <c r="BG775"/>
    </row>
    <row r="776" spans="1:59" s="3" customFormat="1" x14ac:dyDescent="0.3">
      <c r="A776" s="5"/>
      <c r="G776"/>
      <c r="H776"/>
      <c r="I776"/>
      <c r="J776"/>
      <c r="BA776"/>
      <c r="BB776"/>
      <c r="BC776"/>
      <c r="BD776"/>
      <c r="BE776"/>
      <c r="BF776"/>
      <c r="BG776"/>
    </row>
    <row r="777" spans="1:59" s="3" customFormat="1" x14ac:dyDescent="0.3">
      <c r="A777" s="5"/>
      <c r="G777"/>
      <c r="H777"/>
      <c r="I777"/>
      <c r="J777"/>
      <c r="BA777"/>
      <c r="BB777"/>
      <c r="BC777"/>
      <c r="BD777"/>
      <c r="BE777"/>
      <c r="BF777"/>
      <c r="BG777"/>
    </row>
    <row r="778" spans="1:59" s="3" customFormat="1" x14ac:dyDescent="0.3">
      <c r="A778" s="5"/>
      <c r="G778"/>
      <c r="H778"/>
      <c r="I778"/>
      <c r="J778"/>
      <c r="BA778"/>
      <c r="BB778"/>
      <c r="BC778"/>
      <c r="BD778"/>
      <c r="BE778"/>
      <c r="BF778"/>
      <c r="BG778"/>
    </row>
    <row r="779" spans="1:59" s="3" customFormat="1" x14ac:dyDescent="0.3">
      <c r="A779" s="5"/>
      <c r="G779"/>
      <c r="H779"/>
      <c r="I779"/>
      <c r="J779"/>
      <c r="BA779"/>
      <c r="BB779"/>
      <c r="BC779"/>
      <c r="BD779"/>
      <c r="BE779"/>
      <c r="BF779"/>
      <c r="BG779"/>
    </row>
    <row r="780" spans="1:59" s="3" customFormat="1" x14ac:dyDescent="0.3">
      <c r="A780" s="5"/>
      <c r="G780"/>
      <c r="H780"/>
      <c r="I780"/>
      <c r="J780"/>
      <c r="BA780"/>
      <c r="BB780"/>
      <c r="BC780"/>
      <c r="BD780"/>
      <c r="BE780"/>
      <c r="BF780"/>
      <c r="BG780"/>
    </row>
    <row r="781" spans="1:59" s="3" customFormat="1" x14ac:dyDescent="0.3">
      <c r="A781" s="5"/>
      <c r="G781"/>
      <c r="H781"/>
      <c r="I781"/>
      <c r="J781"/>
      <c r="BA781"/>
      <c r="BB781"/>
      <c r="BC781"/>
      <c r="BD781"/>
      <c r="BE781"/>
      <c r="BF781"/>
      <c r="BG781"/>
    </row>
    <row r="782" spans="1:59" s="3" customFormat="1" x14ac:dyDescent="0.3">
      <c r="A782" s="5"/>
      <c r="G782"/>
      <c r="H782"/>
      <c r="I782"/>
      <c r="J782"/>
      <c r="BA782"/>
      <c r="BB782"/>
      <c r="BC782"/>
      <c r="BD782"/>
      <c r="BE782"/>
      <c r="BF782"/>
      <c r="BG782"/>
    </row>
    <row r="783" spans="1:59" s="3" customFormat="1" x14ac:dyDescent="0.3">
      <c r="A783" s="5"/>
      <c r="G783"/>
      <c r="H783"/>
      <c r="I783"/>
      <c r="J783"/>
      <c r="BA783"/>
      <c r="BB783"/>
      <c r="BC783"/>
      <c r="BD783"/>
      <c r="BE783"/>
      <c r="BF783"/>
      <c r="BG783"/>
    </row>
    <row r="784" spans="1:59" s="3" customFormat="1" x14ac:dyDescent="0.3">
      <c r="A784" s="5"/>
      <c r="G784"/>
      <c r="H784"/>
      <c r="I784"/>
      <c r="J784"/>
      <c r="BA784"/>
      <c r="BB784"/>
      <c r="BC784"/>
      <c r="BD784"/>
      <c r="BE784"/>
      <c r="BF784"/>
      <c r="BG784"/>
    </row>
    <row r="785" spans="1:59" s="3" customFormat="1" x14ac:dyDescent="0.3">
      <c r="A785" s="5"/>
      <c r="G785"/>
      <c r="H785"/>
      <c r="I785"/>
      <c r="J785"/>
      <c r="BA785"/>
      <c r="BB785"/>
      <c r="BC785"/>
      <c r="BD785"/>
      <c r="BE785"/>
      <c r="BF785"/>
      <c r="BG785"/>
    </row>
    <row r="786" spans="1:59" s="3" customFormat="1" x14ac:dyDescent="0.3">
      <c r="A786" s="5"/>
      <c r="G786"/>
      <c r="H786"/>
      <c r="I786"/>
      <c r="J786"/>
      <c r="BA786"/>
      <c r="BB786"/>
      <c r="BC786"/>
      <c r="BD786"/>
      <c r="BE786"/>
      <c r="BF786"/>
      <c r="BG786"/>
    </row>
    <row r="787" spans="1:59" s="3" customFormat="1" x14ac:dyDescent="0.3">
      <c r="A787" s="5"/>
      <c r="G787"/>
      <c r="H787"/>
      <c r="I787"/>
      <c r="J787"/>
      <c r="BA787"/>
      <c r="BB787"/>
      <c r="BC787"/>
      <c r="BD787"/>
      <c r="BE787"/>
      <c r="BF787"/>
      <c r="BG787"/>
    </row>
    <row r="788" spans="1:59" s="3" customFormat="1" x14ac:dyDescent="0.3">
      <c r="A788" s="5"/>
      <c r="G788"/>
      <c r="H788"/>
      <c r="I788"/>
      <c r="J788"/>
      <c r="BA788"/>
      <c r="BB788"/>
      <c r="BC788"/>
      <c r="BD788"/>
      <c r="BE788"/>
      <c r="BF788"/>
      <c r="BG788"/>
    </row>
    <row r="789" spans="1:59" s="3" customFormat="1" x14ac:dyDescent="0.3">
      <c r="A789" s="5"/>
      <c r="G789"/>
      <c r="H789"/>
      <c r="I789"/>
      <c r="J789"/>
      <c r="BA789"/>
      <c r="BB789"/>
      <c r="BC789"/>
      <c r="BD789"/>
      <c r="BE789"/>
      <c r="BF789"/>
      <c r="BG789"/>
    </row>
    <row r="790" spans="1:59" s="3" customFormat="1" x14ac:dyDescent="0.3">
      <c r="A790" s="5"/>
      <c r="G790"/>
      <c r="H790"/>
      <c r="I790"/>
      <c r="J790"/>
      <c r="BA790"/>
      <c r="BB790"/>
      <c r="BC790"/>
      <c r="BD790"/>
      <c r="BE790"/>
      <c r="BF790"/>
      <c r="BG790"/>
    </row>
    <row r="791" spans="1:59" s="3" customFormat="1" x14ac:dyDescent="0.3">
      <c r="A791" s="5"/>
      <c r="G791"/>
      <c r="H791"/>
      <c r="I791"/>
      <c r="J791"/>
      <c r="BA791"/>
      <c r="BB791"/>
      <c r="BC791"/>
      <c r="BD791"/>
      <c r="BE791"/>
      <c r="BF791"/>
      <c r="BG791"/>
    </row>
    <row r="792" spans="1:59" s="3" customFormat="1" x14ac:dyDescent="0.3">
      <c r="A792" s="5"/>
      <c r="G792"/>
      <c r="H792"/>
      <c r="I792"/>
      <c r="J792"/>
      <c r="BA792"/>
      <c r="BB792"/>
      <c r="BC792"/>
      <c r="BD792"/>
      <c r="BE792"/>
      <c r="BF792"/>
      <c r="BG792"/>
    </row>
    <row r="793" spans="1:59" s="3" customFormat="1" x14ac:dyDescent="0.3">
      <c r="A793" s="5"/>
      <c r="G793"/>
      <c r="H793"/>
      <c r="I793"/>
      <c r="J793"/>
      <c r="BA793"/>
      <c r="BB793"/>
      <c r="BC793"/>
      <c r="BD793"/>
      <c r="BE793"/>
      <c r="BF793"/>
      <c r="BG793"/>
    </row>
    <row r="794" spans="1:59" s="3" customFormat="1" x14ac:dyDescent="0.3">
      <c r="A794" s="5"/>
      <c r="G794"/>
      <c r="H794"/>
      <c r="I794"/>
      <c r="J794"/>
      <c r="BA794"/>
      <c r="BB794"/>
      <c r="BC794"/>
      <c r="BD794"/>
      <c r="BE794"/>
      <c r="BF794"/>
      <c r="BG794"/>
    </row>
    <row r="795" spans="1:59" s="3" customFormat="1" x14ac:dyDescent="0.3">
      <c r="A795" s="5"/>
      <c r="G795"/>
      <c r="H795"/>
      <c r="I795"/>
      <c r="J795"/>
      <c r="BA795"/>
      <c r="BB795"/>
      <c r="BC795"/>
      <c r="BD795"/>
      <c r="BE795"/>
      <c r="BF795"/>
      <c r="BG795"/>
    </row>
    <row r="796" spans="1:59" s="3" customFormat="1" x14ac:dyDescent="0.3">
      <c r="A796" s="5"/>
      <c r="G796"/>
      <c r="H796"/>
      <c r="I796"/>
      <c r="J796"/>
      <c r="BA796"/>
      <c r="BB796"/>
      <c r="BC796"/>
      <c r="BD796"/>
      <c r="BE796"/>
      <c r="BF796"/>
      <c r="BG796"/>
    </row>
    <row r="797" spans="1:59" s="3" customFormat="1" x14ac:dyDescent="0.3">
      <c r="A797" s="5"/>
      <c r="G797"/>
      <c r="H797"/>
      <c r="I797"/>
      <c r="J797"/>
      <c r="BA797"/>
      <c r="BB797"/>
      <c r="BC797"/>
      <c r="BD797"/>
      <c r="BE797"/>
      <c r="BF797"/>
      <c r="BG797"/>
    </row>
  </sheetData>
  <conditionalFormatting sqref="A354:AZ599 BH554:XFD595 BH597:XFD600 G600:J600 A602:AZ602 G603:AZ605 M3:AZ49 L1:AZ2 N600:AZ601 A606:AZ631 A632:L634 A635:AZ635 A636:L638 A639:AZ639 BH602:XFD797 A642:AZ797 N641:AZ641 A640:L641 L50:AZ352 G50:J352 M798:M1048576 K2:K352 L3:M352 L354:L605 A1:B353 BH1:XFD353 G353:AZ353">
    <cfRule type="expression" dxfId="793" priority="756">
      <formula>$E1=18</formula>
    </cfRule>
  </conditionalFormatting>
  <conditionalFormatting sqref="A598 C598:F598 A606:AZ631 A632:L634 A635:AZ635 A636:L638 A639:AZ639 BH602:XFD797 A642:AZ797 N641:AZ641 A640:L641 M3:M75 M798:M1048576 G50:J352 L50:AZ352 K2:K352 A1:B353 BH1:XFD353 G353:AZ353">
    <cfRule type="expression" dxfId="792" priority="693">
      <formula>$E1=17</formula>
    </cfRule>
    <cfRule type="expression" dxfId="791" priority="694">
      <formula>$E1=16</formula>
    </cfRule>
    <cfRule type="expression" dxfId="790" priority="695">
      <formula>$E1=15</formula>
    </cfRule>
    <cfRule type="expression" dxfId="789" priority="696">
      <formula>$E1=14</formula>
    </cfRule>
    <cfRule type="expression" dxfId="788" priority="697">
      <formula>$E1=13</formula>
    </cfRule>
    <cfRule type="expression" dxfId="787" priority="698">
      <formula>$E1=12</formula>
    </cfRule>
  </conditionalFormatting>
  <conditionalFormatting sqref="A600:A601 E601:AZ601 L1:AZ2 E600:F600 G603:AZ605 M3:AZ49 C602:AZ602 C606:AZ631 C632:L634 C635:AZ635 C636:L638 C354:AZ599 C600:D601 C639:AZ639 BH601:XFD797 C642:AZ797 N641:AZ641 C640:L641 G50:AZ352 M798:M1048576 A1:B352 BH1:XFD352 C5:F352">
    <cfRule type="expression" dxfId="786" priority="681">
      <formula>$E1=10</formula>
    </cfRule>
  </conditionalFormatting>
  <conditionalFormatting sqref="A600:A601 K600:K601 A1:B352 G50:AZ352 C5:F352">
    <cfRule type="expression" dxfId="785" priority="674">
      <formula>$E1=18</formula>
    </cfRule>
    <cfRule type="expression" dxfId="784" priority="675">
      <formula>$E1=17</formula>
    </cfRule>
    <cfRule type="expression" dxfId="783" priority="676">
      <formula>$E1=16</formula>
    </cfRule>
    <cfRule type="expression" dxfId="782" priority="677">
      <formula>$E1=15</formula>
    </cfRule>
    <cfRule type="expression" dxfId="781" priority="678">
      <formula>$E1=14</formula>
    </cfRule>
    <cfRule type="expression" dxfId="780" priority="679">
      <formula>$E1=13</formula>
    </cfRule>
    <cfRule type="expression" dxfId="779" priority="680">
      <formula>$E1=12</formula>
    </cfRule>
  </conditionalFormatting>
  <conditionalFormatting sqref="A603 E603:F603">
    <cfRule type="expression" dxfId="778" priority="561">
      <formula>$E603=10</formula>
    </cfRule>
    <cfRule type="expression" dxfId="777" priority="562">
      <formula>$E603&lt;12</formula>
    </cfRule>
  </conditionalFormatting>
  <conditionalFormatting sqref="A603:A797 C606:L797 K12:K75 L3:M75 M632:M1048576 L354:L605 A1:B353 BH1:XFD353 G50:AZ353">
    <cfRule type="expression" dxfId="776" priority="535">
      <formula>$E1=11</formula>
    </cfRule>
  </conditionalFormatting>
  <conditionalFormatting sqref="A604:A605 E604:F605 A639:AZ639 A642:AZ797 A641:J641 N641:AZ641 A1:B352 M798:M1048576 G50:AZ352 BH3:XFD352 C5:F352">
    <cfRule type="expression" dxfId="775" priority="544">
      <formula>$E1&lt;12</formula>
    </cfRule>
  </conditionalFormatting>
  <conditionalFormatting sqref="A604:A605">
    <cfRule type="expression" dxfId="774" priority="536">
      <formula>$E604=18</formula>
    </cfRule>
    <cfRule type="expression" dxfId="773" priority="537">
      <formula>$E604=17</formula>
    </cfRule>
    <cfRule type="expression" dxfId="772" priority="538">
      <formula>$E604=16</formula>
    </cfRule>
    <cfRule type="expression" dxfId="771" priority="539">
      <formula>$E604=15</formula>
    </cfRule>
    <cfRule type="expression" dxfId="770" priority="540">
      <formula>$E604=14</formula>
    </cfRule>
    <cfRule type="expression" dxfId="769" priority="541">
      <formula>$E604=13</formula>
    </cfRule>
    <cfRule type="expression" dxfId="768" priority="542">
      <formula>$E604=12</formula>
    </cfRule>
  </conditionalFormatting>
  <conditionalFormatting sqref="E604:F605 A604:A797">
    <cfRule type="expression" dxfId="767" priority="543">
      <formula>$E604=10</formula>
    </cfRule>
  </conditionalFormatting>
  <conditionalFormatting sqref="BH354:XFD797">
    <cfRule type="expression" dxfId="766" priority="709">
      <formula>$E354=18</formula>
    </cfRule>
    <cfRule type="expression" dxfId="765" priority="710">
      <formula>$E354=17</formula>
    </cfRule>
    <cfRule type="expression" dxfId="764" priority="711">
      <formula>$E354=16</formula>
    </cfRule>
    <cfRule type="expression" dxfId="763" priority="712">
      <formula>$E354=15</formula>
    </cfRule>
    <cfRule type="expression" dxfId="762" priority="713">
      <formula>$E354=14</formula>
    </cfRule>
    <cfRule type="expression" dxfId="761" priority="714">
      <formula>$E354=13</formula>
    </cfRule>
    <cfRule type="expression" dxfId="760" priority="715">
      <formula>$E354=12</formula>
    </cfRule>
  </conditionalFormatting>
  <conditionalFormatting sqref="A603:B603 E603:F603">
    <cfRule type="expression" dxfId="759" priority="545">
      <formula>$E603=18</formula>
    </cfRule>
    <cfRule type="expression" dxfId="758" priority="546">
      <formula>$E603=17</formula>
    </cfRule>
    <cfRule type="expression" dxfId="757" priority="547">
      <formula>$E603=16</formula>
    </cfRule>
    <cfRule type="expression" dxfId="756" priority="548">
      <formula>$E603=15</formula>
    </cfRule>
    <cfRule type="expression" dxfId="755" priority="549">
      <formula>$E603=14</formula>
    </cfRule>
    <cfRule type="expression" dxfId="754" priority="550">
      <formula>$E603=13</formula>
    </cfRule>
    <cfRule type="expression" dxfId="753" priority="551">
      <formula>$E603=12</formula>
    </cfRule>
  </conditionalFormatting>
  <conditionalFormatting sqref="A600:D601">
    <cfRule type="expression" dxfId="752" priority="192">
      <formula>$E600=18</formula>
    </cfRule>
    <cfRule type="expression" dxfId="751" priority="193">
      <formula>$E600=17</formula>
    </cfRule>
    <cfRule type="expression" dxfId="750" priority="194">
      <formula>$E600=16</formula>
    </cfRule>
    <cfRule type="expression" dxfId="749" priority="195">
      <formula>$E600=15</formula>
    </cfRule>
    <cfRule type="expression" dxfId="748" priority="196">
      <formula>$E600=14</formula>
    </cfRule>
    <cfRule type="expression" dxfId="747" priority="197">
      <formula>$E600=13</formula>
    </cfRule>
    <cfRule type="expression" dxfId="746" priority="198">
      <formula>$E600=12</formula>
    </cfRule>
  </conditionalFormatting>
  <conditionalFormatting sqref="A603:D605">
    <cfRule type="expression" dxfId="745" priority="177">
      <formula>$E603=18</formula>
    </cfRule>
    <cfRule type="expression" dxfId="744" priority="178">
      <formula>$E603=17</formula>
    </cfRule>
    <cfRule type="expression" dxfId="743" priority="179">
      <formula>$E603=16</formula>
    </cfRule>
    <cfRule type="expression" dxfId="742" priority="180">
      <formula>$E603=15</formula>
    </cfRule>
    <cfRule type="expression" dxfId="741" priority="181">
      <formula>$E603=14</formula>
    </cfRule>
    <cfRule type="expression" dxfId="740" priority="182">
      <formula>$E603=13</formula>
    </cfRule>
    <cfRule type="expression" dxfId="739" priority="183">
      <formula>$E603=12</formula>
    </cfRule>
  </conditionalFormatting>
  <conditionalFormatting sqref="A607:F607">
    <cfRule type="expression" dxfId="738" priority="466">
      <formula>$E607=18</formula>
    </cfRule>
    <cfRule type="expression" dxfId="737" priority="467">
      <formula>$E607=17</formula>
    </cfRule>
    <cfRule type="expression" dxfId="736" priority="468">
      <formula>$E607=16</formula>
    </cfRule>
    <cfRule type="expression" dxfId="735" priority="469">
      <formula>$E607=15</formula>
    </cfRule>
    <cfRule type="expression" dxfId="734" priority="470">
      <formula>$E607=14</formula>
    </cfRule>
    <cfRule type="expression" dxfId="733" priority="471">
      <formula>$E607=13</formula>
    </cfRule>
    <cfRule type="expression" dxfId="732" priority="472">
      <formula>$E607=12</formula>
    </cfRule>
  </conditionalFormatting>
  <conditionalFormatting sqref="A609:F621">
    <cfRule type="expression" dxfId="731" priority="425">
      <formula>$E609=18</formula>
    </cfRule>
    <cfRule type="expression" dxfId="730" priority="426">
      <formula>$E609=17</formula>
    </cfRule>
    <cfRule type="expression" dxfId="729" priority="427">
      <formula>$E609=16</formula>
    </cfRule>
    <cfRule type="expression" dxfId="728" priority="428">
      <formula>$E609=15</formula>
    </cfRule>
    <cfRule type="expression" dxfId="727" priority="429">
      <formula>$E609=14</formula>
    </cfRule>
    <cfRule type="expression" dxfId="726" priority="430">
      <formula>$E609=13</formula>
    </cfRule>
    <cfRule type="expression" dxfId="725" priority="431">
      <formula>$E609=12</formula>
    </cfRule>
  </conditionalFormatting>
  <conditionalFormatting sqref="A623:F629">
    <cfRule type="expression" dxfId="724" priority="401">
      <formula>$E623=18</formula>
    </cfRule>
    <cfRule type="expression" dxfId="723" priority="402">
      <formula>$E623=17</formula>
    </cfRule>
    <cfRule type="expression" dxfId="722" priority="403">
      <formula>$E623=16</formula>
    </cfRule>
    <cfRule type="expression" dxfId="721" priority="404">
      <formula>$E623=15</formula>
    </cfRule>
    <cfRule type="expression" dxfId="720" priority="405">
      <formula>$E623=14</formula>
    </cfRule>
    <cfRule type="expression" dxfId="719" priority="406">
      <formula>$E623=13</formula>
    </cfRule>
    <cfRule type="expression" dxfId="718" priority="407">
      <formula>$E623=12</formula>
    </cfRule>
  </conditionalFormatting>
  <conditionalFormatting sqref="A632:F634">
    <cfRule type="expression" dxfId="717" priority="266">
      <formula>$E632=18</formula>
    </cfRule>
    <cfRule type="expression" dxfId="716" priority="267">
      <formula>$E632=17</formula>
    </cfRule>
    <cfRule type="expression" dxfId="715" priority="268">
      <formula>$E632=16</formula>
    </cfRule>
    <cfRule type="expression" dxfId="714" priority="269">
      <formula>$E632=15</formula>
    </cfRule>
    <cfRule type="expression" dxfId="713" priority="270">
      <formula>$E632=14</formula>
    </cfRule>
    <cfRule type="expression" dxfId="712" priority="271">
      <formula>$E632=13</formula>
    </cfRule>
    <cfRule type="expression" dxfId="711" priority="272">
      <formula>$E632=12</formula>
    </cfRule>
  </conditionalFormatting>
  <conditionalFormatting sqref="A636:F638">
    <cfRule type="expression" dxfId="710" priority="223">
      <formula>$E636=18</formula>
    </cfRule>
    <cfRule type="expression" dxfId="709" priority="224">
      <formula>$E636=17</formula>
    </cfRule>
    <cfRule type="expression" dxfId="708" priority="225">
      <formula>$E636=16</formula>
    </cfRule>
    <cfRule type="expression" dxfId="707" priority="226">
      <formula>$E636=15</formula>
    </cfRule>
    <cfRule type="expression" dxfId="706" priority="227">
      <formula>$E636=14</formula>
    </cfRule>
    <cfRule type="expression" dxfId="705" priority="228">
      <formula>$E636=13</formula>
    </cfRule>
    <cfRule type="expression" dxfId="704" priority="229">
      <formula>$E636=12</formula>
    </cfRule>
  </conditionalFormatting>
  <conditionalFormatting sqref="A602:AZ602 L597:AZ599 N354:AZ553 L554:AZ595 C596:AZ596 M601:AZ601 G603:AZ605">
    <cfRule type="expression" dxfId="703" priority="701">
      <formula>$E354=18</formula>
    </cfRule>
  </conditionalFormatting>
  <conditionalFormatting sqref="B354:B797">
    <cfRule type="expression" dxfId="702" priority="700">
      <formula>$E354=11</formula>
    </cfRule>
  </conditionalFormatting>
  <conditionalFormatting sqref="C354:AZ599 E601:AZ601 B602:AZ602 G603:AZ605 A606:AZ631 A632:L634 A635:AZ635 A636:L638 L1:AZ1 M3:AZ49 C600:D601 A640:L640 BH602:XFD797">
    <cfRule type="expression" dxfId="701" priority="708">
      <formula>$E1&lt;12</formula>
    </cfRule>
  </conditionalFormatting>
  <conditionalFormatting sqref="N354:AZ553 L554:AZ595 C596:AZ596 L597:AZ599 M601:AZ601 A602:AZ602 G603:AZ605">
    <cfRule type="expression" dxfId="700" priority="702">
      <formula>$E354=17</formula>
    </cfRule>
    <cfRule type="expression" dxfId="699" priority="703">
      <formula>$E354=16</formula>
    </cfRule>
    <cfRule type="expression" dxfId="698" priority="704">
      <formula>$E354=15</formula>
    </cfRule>
    <cfRule type="expression" dxfId="697" priority="705">
      <formula>$E354=14</formula>
    </cfRule>
    <cfRule type="expression" dxfId="696" priority="706">
      <formula>$E354=13</formula>
    </cfRule>
    <cfRule type="expression" dxfId="695" priority="707">
      <formula>$E354=12</formula>
    </cfRule>
  </conditionalFormatting>
  <conditionalFormatting sqref="B354:B797">
    <cfRule type="expression" dxfId="694" priority="699">
      <formula>$E354=10</formula>
    </cfRule>
  </conditionalFormatting>
  <conditionalFormatting sqref="B603">
    <cfRule type="expression" dxfId="693" priority="552">
      <formula>$E603&lt;12</formula>
    </cfRule>
  </conditionalFormatting>
  <conditionalFormatting sqref="B604:B605">
    <cfRule type="expression" dxfId="692" priority="527">
      <formula>$E604=18</formula>
    </cfRule>
    <cfRule type="expression" dxfId="691" priority="528">
      <formula>$E604=17</formula>
    </cfRule>
    <cfRule type="expression" dxfId="690" priority="529">
      <formula>$E604=16</formula>
    </cfRule>
    <cfRule type="expression" dxfId="689" priority="530">
      <formula>$E604=15</formula>
    </cfRule>
    <cfRule type="expression" dxfId="688" priority="531">
      <formula>$E604=14</formula>
    </cfRule>
    <cfRule type="expression" dxfId="687" priority="532">
      <formula>$E604=13</formula>
    </cfRule>
    <cfRule type="expression" dxfId="686" priority="533">
      <formula>$E604=12</formula>
    </cfRule>
    <cfRule type="expression" dxfId="685" priority="534">
      <formula>$E604&lt;12</formula>
    </cfRule>
  </conditionalFormatting>
  <conditionalFormatting sqref="B607">
    <cfRule type="expression" dxfId="684" priority="473">
      <formula>$E607&lt;12</formula>
    </cfRule>
  </conditionalFormatting>
  <conditionalFormatting sqref="B609:B621">
    <cfRule type="expression" dxfId="683" priority="432">
      <formula>$E609&lt;12</formula>
    </cfRule>
  </conditionalFormatting>
  <conditionalFormatting sqref="B623:B629">
    <cfRule type="expression" dxfId="682" priority="408">
      <formula>$E623&lt;12</formula>
    </cfRule>
  </conditionalFormatting>
  <conditionalFormatting sqref="B632:B634">
    <cfRule type="expression" dxfId="681" priority="273">
      <formula>$E632&lt;12</formula>
    </cfRule>
  </conditionalFormatting>
  <conditionalFormatting sqref="B636:B638">
    <cfRule type="expression" dxfId="680" priority="230">
      <formula>$E636&lt;12</formula>
    </cfRule>
  </conditionalFormatting>
  <conditionalFormatting sqref="C596:D596">
    <cfRule type="expression" dxfId="679" priority="206">
      <formula>$E596=18</formula>
    </cfRule>
    <cfRule type="expression" dxfId="678" priority="207">
      <formula>$E596=17</formula>
    </cfRule>
    <cfRule type="expression" dxfId="677" priority="208">
      <formula>$E596=16</formula>
    </cfRule>
    <cfRule type="expression" dxfId="676" priority="209">
      <formula>$E596=15</formula>
    </cfRule>
    <cfRule type="expression" dxfId="675" priority="210">
      <formula>$E596=14</formula>
    </cfRule>
    <cfRule type="expression" dxfId="674" priority="211">
      <formula>$E596=13</formula>
    </cfRule>
    <cfRule type="expression" dxfId="673" priority="212">
      <formula>$E596=12</formula>
    </cfRule>
  </conditionalFormatting>
  <conditionalFormatting sqref="C598:D598">
    <cfRule type="expression" dxfId="672" priority="199">
      <formula>$E598=18</formula>
    </cfRule>
    <cfRule type="expression" dxfId="671" priority="200">
      <formula>$E598=17</formula>
    </cfRule>
    <cfRule type="expression" dxfId="670" priority="201">
      <formula>$E598=16</formula>
    </cfRule>
    <cfRule type="expression" dxfId="669" priority="202">
      <formula>$E598=15</formula>
    </cfRule>
    <cfRule type="expression" dxfId="668" priority="203">
      <formula>$E598=14</formula>
    </cfRule>
    <cfRule type="expression" dxfId="667" priority="204">
      <formula>$E598=13</formula>
    </cfRule>
    <cfRule type="expression" dxfId="666" priority="205">
      <formula>$E598=12</formula>
    </cfRule>
  </conditionalFormatting>
  <conditionalFormatting sqref="C600:D601 C5:F352">
    <cfRule type="expression" dxfId="665" priority="184">
      <formula>$E5=11</formula>
    </cfRule>
    <cfRule type="expression" dxfId="664" priority="185">
      <formula>$E5=18</formula>
    </cfRule>
    <cfRule type="expression" dxfId="663" priority="186">
      <formula>$E5=17</formula>
    </cfRule>
    <cfRule type="expression" dxfId="662" priority="187">
      <formula>$E5=16</formula>
    </cfRule>
    <cfRule type="expression" dxfId="661" priority="188">
      <formula>$E5=15</formula>
    </cfRule>
    <cfRule type="expression" dxfId="660" priority="189">
      <formula>$E5=14</formula>
    </cfRule>
    <cfRule type="expression" dxfId="659" priority="190">
      <formula>$E5=13</formula>
    </cfRule>
    <cfRule type="expression" dxfId="658" priority="191">
      <formula>$E5=12</formula>
    </cfRule>
  </conditionalFormatting>
  <conditionalFormatting sqref="C603:D605">
    <cfRule type="expression" dxfId="657" priority="168">
      <formula>$E603=10</formula>
    </cfRule>
    <cfRule type="expression" dxfId="656" priority="169">
      <formula>$E603&lt;12</formula>
    </cfRule>
    <cfRule type="expression" dxfId="655" priority="170">
      <formula>$E603=18</formula>
    </cfRule>
    <cfRule type="expression" dxfId="654" priority="171">
      <formula>$E603=17</formula>
    </cfRule>
    <cfRule type="expression" dxfId="653" priority="172">
      <formula>$E603=16</formula>
    </cfRule>
    <cfRule type="expression" dxfId="652" priority="173">
      <formula>$E603=15</formula>
    </cfRule>
    <cfRule type="expression" dxfId="651" priority="174">
      <formula>$E603=14</formula>
    </cfRule>
    <cfRule type="expression" dxfId="650" priority="175">
      <formula>$E603=13</formula>
    </cfRule>
    <cfRule type="expression" dxfId="649" priority="176">
      <formula>$E603=12</formula>
    </cfRule>
  </conditionalFormatting>
  <conditionalFormatting sqref="C607:D607">
    <cfRule type="expression" dxfId="648" priority="154">
      <formula>$E607=11</formula>
    </cfRule>
    <cfRule type="expression" dxfId="647" priority="155">
      <formula>$E607=18</formula>
    </cfRule>
    <cfRule type="expression" dxfId="646" priority="156">
      <formula>$E607=17</formula>
    </cfRule>
    <cfRule type="expression" dxfId="645" priority="157">
      <formula>$E607=16</formula>
    </cfRule>
    <cfRule type="expression" dxfId="644" priority="158">
      <formula>$E607=15</formula>
    </cfRule>
    <cfRule type="expression" dxfId="643" priority="159">
      <formula>$E607=14</formula>
    </cfRule>
    <cfRule type="expression" dxfId="642" priority="160">
      <formula>$E607=13</formula>
    </cfRule>
    <cfRule type="expression" dxfId="641" priority="161">
      <formula>$E607=12</formula>
    </cfRule>
    <cfRule type="expression" dxfId="640" priority="162">
      <formula>$E607=17</formula>
    </cfRule>
    <cfRule type="expression" dxfId="639" priority="163">
      <formula>$E607=16</formula>
    </cfRule>
    <cfRule type="expression" dxfId="638" priority="164">
      <formula>$E607=15</formula>
    </cfRule>
    <cfRule type="expression" dxfId="637" priority="165">
      <formula>$E607=14</formula>
    </cfRule>
    <cfRule type="expression" dxfId="636" priority="166">
      <formula>$E607=13</formula>
    </cfRule>
    <cfRule type="expression" dxfId="635" priority="167">
      <formula>$E607=12</formula>
    </cfRule>
  </conditionalFormatting>
  <conditionalFormatting sqref="C609:D621">
    <cfRule type="expression" dxfId="634" priority="140">
      <formula>$E609=11</formula>
    </cfRule>
    <cfRule type="expression" dxfId="633" priority="141">
      <formula>$E609=18</formula>
    </cfRule>
    <cfRule type="expression" dxfId="632" priority="142">
      <formula>$E609=17</formula>
    </cfRule>
    <cfRule type="expression" dxfId="631" priority="143">
      <formula>$E609=16</formula>
    </cfRule>
    <cfRule type="expression" dxfId="630" priority="144">
      <formula>$E609=15</formula>
    </cfRule>
    <cfRule type="expression" dxfId="629" priority="145">
      <formula>$E609=14</formula>
    </cfRule>
    <cfRule type="expression" dxfId="628" priority="146">
      <formula>$E609=13</formula>
    </cfRule>
    <cfRule type="expression" dxfId="627" priority="147">
      <formula>$E609=12</formula>
    </cfRule>
    <cfRule type="expression" dxfId="626" priority="148">
      <formula>$E609=17</formula>
    </cfRule>
    <cfRule type="expression" dxfId="625" priority="149">
      <formula>$E609=16</formula>
    </cfRule>
    <cfRule type="expression" dxfId="624" priority="150">
      <formula>$E609=15</formula>
    </cfRule>
    <cfRule type="expression" dxfId="623" priority="151">
      <formula>$E609=14</formula>
    </cfRule>
    <cfRule type="expression" dxfId="622" priority="152">
      <formula>$E609=13</formula>
    </cfRule>
    <cfRule type="expression" dxfId="621" priority="153">
      <formula>$E609=12</formula>
    </cfRule>
  </conditionalFormatting>
  <conditionalFormatting sqref="C623:D629">
    <cfRule type="expression" dxfId="620" priority="126">
      <formula>$E623=11</formula>
    </cfRule>
    <cfRule type="expression" dxfId="619" priority="127">
      <formula>$E623=18</formula>
    </cfRule>
    <cfRule type="expression" dxfId="618" priority="128">
      <formula>$E623=17</formula>
    </cfRule>
    <cfRule type="expression" dxfId="617" priority="129">
      <formula>$E623=16</formula>
    </cfRule>
    <cfRule type="expression" dxfId="616" priority="130">
      <formula>$E623=15</formula>
    </cfRule>
    <cfRule type="expression" dxfId="615" priority="131">
      <formula>$E623=14</formula>
    </cfRule>
    <cfRule type="expression" dxfId="614" priority="132">
      <formula>$E623=13</formula>
    </cfRule>
    <cfRule type="expression" dxfId="613" priority="133">
      <formula>$E623=12</formula>
    </cfRule>
    <cfRule type="expression" dxfId="612" priority="134">
      <formula>$E623=17</formula>
    </cfRule>
    <cfRule type="expression" dxfId="611" priority="135">
      <formula>$E623=16</formula>
    </cfRule>
    <cfRule type="expression" dxfId="610" priority="136">
      <formula>$E623=15</formula>
    </cfRule>
    <cfRule type="expression" dxfId="609" priority="137">
      <formula>$E623=14</formula>
    </cfRule>
    <cfRule type="expression" dxfId="608" priority="138">
      <formula>$E623=13</formula>
    </cfRule>
    <cfRule type="expression" dxfId="607" priority="139">
      <formula>$E623=12</formula>
    </cfRule>
  </conditionalFormatting>
  <conditionalFormatting sqref="C632:D634">
    <cfRule type="expression" dxfId="606" priority="112">
      <formula>$E632=11</formula>
    </cfRule>
    <cfRule type="expression" dxfId="605" priority="113">
      <formula>$E632=18</formula>
    </cfRule>
    <cfRule type="expression" dxfId="604" priority="114">
      <formula>$E632=17</formula>
    </cfRule>
    <cfRule type="expression" dxfId="603" priority="115">
      <formula>$E632=16</formula>
    </cfRule>
    <cfRule type="expression" dxfId="602" priority="116">
      <formula>$E632=15</formula>
    </cfRule>
    <cfRule type="expression" dxfId="601" priority="117">
      <formula>$E632=14</formula>
    </cfRule>
    <cfRule type="expression" dxfId="600" priority="118">
      <formula>$E632=13</formula>
    </cfRule>
    <cfRule type="expression" dxfId="599" priority="119">
      <formula>$E632=12</formula>
    </cfRule>
    <cfRule type="expression" dxfId="598" priority="120">
      <formula>$E632=17</formula>
    </cfRule>
    <cfRule type="expression" dxfId="597" priority="121">
      <formula>$E632=16</formula>
    </cfRule>
    <cfRule type="expression" dxfId="596" priority="122">
      <formula>$E632=15</formula>
    </cfRule>
    <cfRule type="expression" dxfId="595" priority="123">
      <formula>$E632=14</formula>
    </cfRule>
    <cfRule type="expression" dxfId="594" priority="124">
      <formula>$E632=13</formula>
    </cfRule>
    <cfRule type="expression" dxfId="593" priority="125">
      <formula>$E632=12</formula>
    </cfRule>
  </conditionalFormatting>
  <conditionalFormatting sqref="C636:D638">
    <cfRule type="expression" dxfId="592" priority="98">
      <formula>$E636=11</formula>
    </cfRule>
    <cfRule type="expression" dxfId="591" priority="99">
      <formula>$E636=18</formula>
    </cfRule>
    <cfRule type="expression" dxfId="590" priority="100">
      <formula>$E636=17</formula>
    </cfRule>
    <cfRule type="expression" dxfId="589" priority="101">
      <formula>$E636=16</formula>
    </cfRule>
    <cfRule type="expression" dxfId="588" priority="102">
      <formula>$E636=15</formula>
    </cfRule>
    <cfRule type="expression" dxfId="587" priority="103">
      <formula>$E636=14</formula>
    </cfRule>
    <cfRule type="expression" dxfId="586" priority="104">
      <formula>$E636=13</formula>
    </cfRule>
    <cfRule type="expression" dxfId="585" priority="105">
      <formula>$E636=12</formula>
    </cfRule>
    <cfRule type="expression" dxfId="584" priority="106">
      <formula>$E636=17</formula>
    </cfRule>
    <cfRule type="expression" dxfId="583" priority="107">
      <formula>$E636=16</formula>
    </cfRule>
    <cfRule type="expression" dxfId="582" priority="108">
      <formula>$E636=15</formula>
    </cfRule>
    <cfRule type="expression" dxfId="581" priority="109">
      <formula>$E636=14</formula>
    </cfRule>
    <cfRule type="expression" dxfId="580" priority="110">
      <formula>$E636=13</formula>
    </cfRule>
    <cfRule type="expression" dxfId="579" priority="111">
      <formula>$E636=12</formula>
    </cfRule>
  </conditionalFormatting>
  <conditionalFormatting sqref="C598:F598 A598">
    <cfRule type="expression" dxfId="578" priority="692">
      <formula>$E598=18</formula>
    </cfRule>
  </conditionalFormatting>
  <conditionalFormatting sqref="C603:F605">
    <cfRule type="expression" dxfId="577" priority="490">
      <formula>$E603=11</formula>
    </cfRule>
  </conditionalFormatting>
  <conditionalFormatting sqref="C1:J1 C2:I2 C3:J4 G5:J11 G12:K49 BH1:XFD1 A354:A599 BH354:XFD600 G600:J600 A602">
    <cfRule type="expression" dxfId="576" priority="789">
      <formula>$E1&lt;12</formula>
    </cfRule>
  </conditionalFormatting>
  <conditionalFormatting sqref="C1:J1 C2:I2 C3:J4 G5:J11 G12:K49">
    <cfRule type="expression" dxfId="575" priority="781">
      <formula>$E1=11</formula>
    </cfRule>
    <cfRule type="expression" dxfId="574" priority="782">
      <formula>$E1=18</formula>
    </cfRule>
    <cfRule type="expression" dxfId="573" priority="783">
      <formula>$E1=17</formula>
    </cfRule>
    <cfRule type="expression" dxfId="572" priority="784">
      <formula>$E1=16</formula>
    </cfRule>
    <cfRule type="expression" dxfId="571" priority="785">
      <formula>$E1=15</formula>
    </cfRule>
    <cfRule type="expression" dxfId="570" priority="786">
      <formula>$E1=14</formula>
    </cfRule>
    <cfRule type="expression" dxfId="569" priority="787">
      <formula>$E1=13</formula>
    </cfRule>
    <cfRule type="expression" dxfId="568" priority="788">
      <formula>$E1=12</formula>
    </cfRule>
  </conditionalFormatting>
  <conditionalFormatting sqref="C1:J1 BH1:XFD1 C2:I2 C3:J4 G5:J11 G12:K49">
    <cfRule type="expression" dxfId="567" priority="790">
      <formula>$E1=18</formula>
    </cfRule>
    <cfRule type="expression" dxfId="566" priority="791">
      <formula>$E1=17</formula>
    </cfRule>
    <cfRule type="expression" dxfId="565" priority="792">
      <formula>$E1=16</formula>
    </cfRule>
    <cfRule type="expression" dxfId="564" priority="793">
      <formula>$E1=15</formula>
    </cfRule>
    <cfRule type="expression" dxfId="563" priority="794">
      <formula>$E1=14</formula>
    </cfRule>
    <cfRule type="expression" dxfId="562" priority="795">
      <formula>$E1=13</formula>
    </cfRule>
    <cfRule type="expression" dxfId="561" priority="796">
      <formula>$E1=12</formula>
    </cfRule>
  </conditionalFormatting>
  <conditionalFormatting sqref="E600:F600 A600:A601 BH601:XFD601">
    <cfRule type="expression" dxfId="560" priority="682">
      <formula>$E600&lt;12</formula>
    </cfRule>
  </conditionalFormatting>
  <conditionalFormatting sqref="E600:F600">
    <cfRule type="expression" dxfId="559" priority="603">
      <formula>$E600=11</formula>
    </cfRule>
    <cfRule type="expression" dxfId="558" priority="604">
      <formula>$E600=18</formula>
    </cfRule>
    <cfRule type="expression" dxfId="557" priority="605">
      <formula>$E600=17</formula>
    </cfRule>
    <cfRule type="expression" dxfId="556" priority="606">
      <formula>$E600=16</formula>
    </cfRule>
    <cfRule type="expression" dxfId="555" priority="607">
      <formula>$E600=15</formula>
    </cfRule>
    <cfRule type="expression" dxfId="554" priority="608">
      <formula>$E600=14</formula>
    </cfRule>
    <cfRule type="expression" dxfId="553" priority="609">
      <formula>$E600=13</formula>
    </cfRule>
    <cfRule type="expression" dxfId="552" priority="610">
      <formula>$E600=12</formula>
    </cfRule>
  </conditionalFormatting>
  <conditionalFormatting sqref="E603:F604">
    <cfRule type="expression" dxfId="551" priority="520">
      <formula>$E603=18</formula>
    </cfRule>
    <cfRule type="expression" dxfId="550" priority="521">
      <formula>$E603=17</formula>
    </cfRule>
    <cfRule type="expression" dxfId="549" priority="522">
      <formula>$E603=16</formula>
    </cfRule>
    <cfRule type="expression" dxfId="548" priority="523">
      <formula>$E603=15</formula>
    </cfRule>
    <cfRule type="expression" dxfId="547" priority="524">
      <formula>$E603=14</formula>
    </cfRule>
    <cfRule type="expression" dxfId="546" priority="525">
      <formula>$E603=13</formula>
    </cfRule>
    <cfRule type="expression" dxfId="545" priority="526">
      <formula>$E603=12</formula>
    </cfRule>
  </conditionalFormatting>
  <conditionalFormatting sqref="E604:F605">
    <cfRule type="expression" dxfId="544" priority="498">
      <formula>$E604=18</formula>
    </cfRule>
    <cfRule type="expression" dxfId="543" priority="499">
      <formula>$E604=17</formula>
    </cfRule>
    <cfRule type="expression" dxfId="542" priority="500">
      <formula>$E604=16</formula>
    </cfRule>
    <cfRule type="expression" dxfId="541" priority="501">
      <formula>$E604=15</formula>
    </cfRule>
    <cfRule type="expression" dxfId="540" priority="502">
      <formula>$E604=14</formula>
    </cfRule>
    <cfRule type="expression" dxfId="539" priority="503">
      <formula>$E604=13</formula>
    </cfRule>
    <cfRule type="expression" dxfId="538" priority="504">
      <formula>$E604=12</formula>
    </cfRule>
  </conditionalFormatting>
  <conditionalFormatting sqref="E605:F605">
    <cfRule type="expression" dxfId="537" priority="491">
      <formula>$E605=18</formula>
    </cfRule>
    <cfRule type="expression" dxfId="536" priority="492">
      <formula>$E605=17</formula>
    </cfRule>
    <cfRule type="expression" dxfId="535" priority="493">
      <formula>$E605=16</formula>
    </cfRule>
    <cfRule type="expression" dxfId="534" priority="494">
      <formula>$E605=15</formula>
    </cfRule>
    <cfRule type="expression" dxfId="533" priority="495">
      <formula>$E605=14</formula>
    </cfRule>
    <cfRule type="expression" dxfId="532" priority="496">
      <formula>$E605=13</formula>
    </cfRule>
    <cfRule type="expression" dxfId="531" priority="497">
      <formula>$E605=12</formula>
    </cfRule>
  </conditionalFormatting>
  <conditionalFormatting sqref="E600:J600">
    <cfRule type="expression" dxfId="530" priority="611">
      <formula>$E600=18</formula>
    </cfRule>
    <cfRule type="expression" dxfId="529" priority="612">
      <formula>$E600=17</formula>
    </cfRule>
    <cfRule type="expression" dxfId="528" priority="613">
      <formula>$E600=16</formula>
    </cfRule>
    <cfRule type="expression" dxfId="527" priority="614">
      <formula>$E600=15</formula>
    </cfRule>
    <cfRule type="expression" dxfId="526" priority="615">
      <formula>$E600=14</formula>
    </cfRule>
    <cfRule type="expression" dxfId="525" priority="616">
      <formula>$E600=13</formula>
    </cfRule>
    <cfRule type="expression" dxfId="524" priority="617">
      <formula>$E600=12</formula>
    </cfRule>
  </conditionalFormatting>
  <conditionalFormatting sqref="E601:M601">
    <cfRule type="expression" dxfId="523" priority="643">
      <formula>$E601=11</formula>
    </cfRule>
    <cfRule type="expression" dxfId="522" priority="644">
      <formula>$E601=18</formula>
    </cfRule>
    <cfRule type="expression" dxfId="521" priority="645">
      <formula>$E601=17</formula>
    </cfRule>
    <cfRule type="expression" dxfId="520" priority="646">
      <formula>$E601=16</formula>
    </cfRule>
    <cfRule type="expression" dxfId="519" priority="647">
      <formula>$E601=15</formula>
    </cfRule>
    <cfRule type="expression" dxfId="518" priority="648">
      <formula>$E601=14</formula>
    </cfRule>
    <cfRule type="expression" dxfId="517" priority="649">
      <formula>$E601=13</formula>
    </cfRule>
    <cfRule type="expression" dxfId="516" priority="650">
      <formula>$E601=12</formula>
    </cfRule>
    <cfRule type="expression" dxfId="515" priority="651">
      <formula>$E601=18</formula>
    </cfRule>
    <cfRule type="expression" dxfId="514" priority="652">
      <formula>$E601=17</formula>
    </cfRule>
    <cfRule type="expression" dxfId="513" priority="653">
      <formula>$E601=16</formula>
    </cfRule>
    <cfRule type="expression" dxfId="512" priority="654">
      <formula>$E601=15</formula>
    </cfRule>
    <cfRule type="expression" dxfId="511" priority="655">
      <formula>$E601=14</formula>
    </cfRule>
    <cfRule type="expression" dxfId="510" priority="656">
      <formula>$E601=13</formula>
    </cfRule>
    <cfRule type="expression" dxfId="509" priority="657">
      <formula>$E601=12</formula>
    </cfRule>
  </conditionalFormatting>
  <conditionalFormatting sqref="G601:H601">
    <cfRule type="expression" dxfId="508" priority="618">
      <formula>$E601=18</formula>
    </cfRule>
    <cfRule type="expression" dxfId="507" priority="619">
      <formula>$E601=17</formula>
    </cfRule>
    <cfRule type="expression" dxfId="506" priority="620">
      <formula>$E601=16</formula>
    </cfRule>
    <cfRule type="expression" dxfId="505" priority="621">
      <formula>$E601=15</formula>
    </cfRule>
    <cfRule type="expression" dxfId="504" priority="622">
      <formula>$E601=14</formula>
    </cfRule>
    <cfRule type="expression" dxfId="503" priority="623">
      <formula>$E601=13</formula>
    </cfRule>
    <cfRule type="expression" dxfId="502" priority="624">
      <formula>$E601=12</formula>
    </cfRule>
    <cfRule type="expression" dxfId="501" priority="625">
      <formula>$E601=11</formula>
    </cfRule>
    <cfRule type="expression" dxfId="500" priority="626">
      <formula>$E601=18</formula>
    </cfRule>
    <cfRule type="expression" dxfId="499" priority="627">
      <formula>$E601=17</formula>
    </cfRule>
    <cfRule type="expression" dxfId="498" priority="628">
      <formula>$E601=16</formula>
    </cfRule>
    <cfRule type="expression" dxfId="497" priority="629">
      <formula>$E601=15</formula>
    </cfRule>
    <cfRule type="expression" dxfId="496" priority="630">
      <formula>$E601=14</formula>
    </cfRule>
    <cfRule type="expression" dxfId="495" priority="631">
      <formula>$E601=13</formula>
    </cfRule>
    <cfRule type="expression" dxfId="494" priority="632">
      <formula>$E601=12</formula>
    </cfRule>
  </conditionalFormatting>
  <conditionalFormatting sqref="J2:J629">
    <cfRule type="expression" dxfId="493" priority="337">
      <formula>$E2=11</formula>
    </cfRule>
    <cfRule type="expression" dxfId="492" priority="338">
      <formula>$E2=18</formula>
    </cfRule>
    <cfRule type="expression" dxfId="491" priority="339">
      <formula>$E2=17</formula>
    </cfRule>
    <cfRule type="expression" dxfId="490" priority="340">
      <formula>$E2=16</formula>
    </cfRule>
    <cfRule type="expression" dxfId="489" priority="341">
      <formula>$E2=15</formula>
    </cfRule>
    <cfRule type="expression" dxfId="488" priority="342">
      <formula>$E2=14</formula>
    </cfRule>
    <cfRule type="expression" dxfId="487" priority="343">
      <formula>$E2=13</formula>
    </cfRule>
    <cfRule type="expression" dxfId="486" priority="344">
      <formula>$E2=12</formula>
    </cfRule>
    <cfRule type="expression" dxfId="485" priority="345">
      <formula>$E2=10</formula>
    </cfRule>
    <cfRule type="expression" dxfId="484" priority="346">
      <formula>$E2&lt;12</formula>
    </cfRule>
    <cfRule type="expression" dxfId="483" priority="347">
      <formula>$E2=18</formula>
    </cfRule>
    <cfRule type="expression" dxfId="482" priority="348">
      <formula>$E2=17</formula>
    </cfRule>
    <cfRule type="expression" dxfId="481" priority="349">
      <formula>$E2=16</formula>
    </cfRule>
    <cfRule type="expression" dxfId="480" priority="350">
      <formula>$E2=15</formula>
    </cfRule>
    <cfRule type="expression" dxfId="479" priority="351">
      <formula>$E2=14</formula>
    </cfRule>
    <cfRule type="expression" dxfId="478" priority="352">
      <formula>$E2=13</formula>
    </cfRule>
    <cfRule type="expression" dxfId="477" priority="353">
      <formula>$E2=12</formula>
    </cfRule>
    <cfRule type="expression" dxfId="476" priority="354">
      <formula>$E2=18</formula>
    </cfRule>
    <cfRule type="expression" dxfId="475" priority="355">
      <formula>$E2=17</formula>
    </cfRule>
    <cfRule type="expression" dxfId="474" priority="356">
      <formula>$E2=16</formula>
    </cfRule>
    <cfRule type="expression" dxfId="473" priority="357">
      <formula>$E2=15</formula>
    </cfRule>
    <cfRule type="expression" dxfId="472" priority="358">
      <formula>$E2=14</formula>
    </cfRule>
    <cfRule type="expression" dxfId="471" priority="359">
      <formula>$E2=13</formula>
    </cfRule>
    <cfRule type="expression" dxfId="470" priority="360">
      <formula>$E2=12</formula>
    </cfRule>
    <cfRule type="expression" dxfId="469" priority="361">
      <formula>$E2=18</formula>
    </cfRule>
    <cfRule type="expression" dxfId="468" priority="362">
      <formula>$E2=17</formula>
    </cfRule>
    <cfRule type="expression" dxfId="467" priority="363">
      <formula>$E2=16</formula>
    </cfRule>
    <cfRule type="expression" dxfId="466" priority="364">
      <formula>$E2=15</formula>
    </cfRule>
    <cfRule type="expression" dxfId="465" priority="365">
      <formula>$E2=14</formula>
    </cfRule>
    <cfRule type="expression" dxfId="464" priority="366">
      <formula>$E2=13</formula>
    </cfRule>
    <cfRule type="expression" dxfId="463" priority="367">
      <formula>$E2=12</formula>
    </cfRule>
    <cfRule type="expression" dxfId="462" priority="368">
      <formula>$E2=11</formula>
    </cfRule>
    <cfRule type="expression" dxfId="461" priority="369">
      <formula>$E2=10</formula>
    </cfRule>
    <cfRule type="expression" dxfId="460" priority="370">
      <formula>$E2&lt;12</formula>
    </cfRule>
    <cfRule type="expression" dxfId="459" priority="371">
      <formula>$E2=18</formula>
    </cfRule>
    <cfRule type="expression" dxfId="458" priority="372">
      <formula>$E2=17</formula>
    </cfRule>
    <cfRule type="expression" dxfId="457" priority="373">
      <formula>$E2=16</formula>
    </cfRule>
    <cfRule type="expression" dxfId="456" priority="374">
      <formula>$E2=15</formula>
    </cfRule>
    <cfRule type="expression" dxfId="455" priority="375">
      <formula>$E2=14</formula>
    </cfRule>
    <cfRule type="expression" dxfId="454" priority="376">
      <formula>$E2=13</formula>
    </cfRule>
    <cfRule type="expression" dxfId="453" priority="377">
      <formula>$E2=12</formula>
    </cfRule>
    <cfRule type="expression" dxfId="452" priority="378">
      <formula>$E2=18</formula>
    </cfRule>
    <cfRule type="expression" dxfId="451" priority="379">
      <formula>$E2=17</formula>
    </cfRule>
    <cfRule type="expression" dxfId="450" priority="380">
      <formula>$E2=16</formula>
    </cfRule>
    <cfRule type="expression" dxfId="449" priority="381">
      <formula>$E2=15</formula>
    </cfRule>
    <cfRule type="expression" dxfId="448" priority="382">
      <formula>$E2=14</formula>
    </cfRule>
    <cfRule type="expression" dxfId="447" priority="383">
      <formula>$E2=13</formula>
    </cfRule>
    <cfRule type="expression" dxfId="446" priority="384">
      <formula>$E2=12</formula>
    </cfRule>
  </conditionalFormatting>
  <conditionalFormatting sqref="J632:J634">
    <cfRule type="expression" dxfId="445" priority="274">
      <formula>$E632=11</formula>
    </cfRule>
    <cfRule type="expression" dxfId="444" priority="275">
      <formula>$E632=18</formula>
    </cfRule>
    <cfRule type="expression" dxfId="443" priority="276">
      <formula>$E632=17</formula>
    </cfRule>
    <cfRule type="expression" dxfId="442" priority="277">
      <formula>$E632=16</formula>
    </cfRule>
    <cfRule type="expression" dxfId="441" priority="278">
      <formula>$E632=15</formula>
    </cfRule>
    <cfRule type="expression" dxfId="440" priority="279">
      <formula>$E632=14</formula>
    </cfRule>
    <cfRule type="expression" dxfId="439" priority="280">
      <formula>$E632=13</formula>
    </cfRule>
    <cfRule type="expression" dxfId="438" priority="281">
      <formula>$E632=12</formula>
    </cfRule>
    <cfRule type="expression" dxfId="437" priority="282">
      <formula>$E632=10</formula>
    </cfRule>
    <cfRule type="expression" dxfId="436" priority="283">
      <formula>$E632&lt;12</formula>
    </cfRule>
    <cfRule type="expression" dxfId="435" priority="284">
      <formula>$E632=18</formula>
    </cfRule>
    <cfRule type="expression" dxfId="434" priority="285">
      <formula>$E632=17</formula>
    </cfRule>
    <cfRule type="expression" dxfId="433" priority="286">
      <formula>$E632=16</formula>
    </cfRule>
    <cfRule type="expression" dxfId="432" priority="287">
      <formula>$E632=15</formula>
    </cfRule>
    <cfRule type="expression" dxfId="431" priority="288">
      <formula>$E632=14</formula>
    </cfRule>
    <cfRule type="expression" dxfId="430" priority="289">
      <formula>$E632=13</formula>
    </cfRule>
    <cfRule type="expression" dxfId="429" priority="290">
      <formula>$E632=12</formula>
    </cfRule>
    <cfRule type="expression" dxfId="428" priority="291">
      <formula>$E632=18</formula>
    </cfRule>
    <cfRule type="expression" dxfId="427" priority="292">
      <formula>$E632=17</formula>
    </cfRule>
    <cfRule type="expression" dxfId="426" priority="293">
      <formula>$E632=16</formula>
    </cfRule>
    <cfRule type="expression" dxfId="425" priority="294">
      <formula>$E632=15</formula>
    </cfRule>
    <cfRule type="expression" dxfId="424" priority="295">
      <formula>$E632=14</formula>
    </cfRule>
    <cfRule type="expression" dxfId="423" priority="296">
      <formula>$E632=13</formula>
    </cfRule>
    <cfRule type="expression" dxfId="422" priority="297">
      <formula>$E632=12</formula>
    </cfRule>
    <cfRule type="expression" dxfId="421" priority="298">
      <formula>$E632=18</formula>
    </cfRule>
    <cfRule type="expression" dxfId="420" priority="299">
      <formula>$E632=17</formula>
    </cfRule>
    <cfRule type="expression" dxfId="419" priority="300">
      <formula>$E632=16</formula>
    </cfRule>
    <cfRule type="expression" dxfId="418" priority="301">
      <formula>$E632=15</formula>
    </cfRule>
    <cfRule type="expression" dxfId="417" priority="302">
      <formula>$E632=14</formula>
    </cfRule>
    <cfRule type="expression" dxfId="416" priority="303">
      <formula>$E632=13</formula>
    </cfRule>
    <cfRule type="expression" dxfId="415" priority="304">
      <formula>$E632=12</formula>
    </cfRule>
    <cfRule type="expression" dxfId="414" priority="305">
      <formula>$E632=11</formula>
    </cfRule>
    <cfRule type="expression" dxfId="413" priority="307">
      <formula>$E632&lt;12</formula>
    </cfRule>
    <cfRule type="expression" dxfId="412" priority="308">
      <formula>$E632=18</formula>
    </cfRule>
    <cfRule type="expression" dxfId="411" priority="309">
      <formula>$E632=17</formula>
    </cfRule>
    <cfRule type="expression" dxfId="410" priority="310">
      <formula>$E632=16</formula>
    </cfRule>
    <cfRule type="expression" dxfId="409" priority="311">
      <formula>$E632=15</formula>
    </cfRule>
    <cfRule type="expression" dxfId="408" priority="312">
      <formula>$E632=14</formula>
    </cfRule>
    <cfRule type="expression" dxfId="407" priority="313">
      <formula>$E632=13</formula>
    </cfRule>
    <cfRule type="expression" dxfId="406" priority="314">
      <formula>$E632=12</formula>
    </cfRule>
    <cfRule type="expression" dxfId="405" priority="315">
      <formula>$E632=18</formula>
    </cfRule>
    <cfRule type="expression" dxfId="404" priority="316">
      <formula>$E632=17</formula>
    </cfRule>
    <cfRule type="expression" dxfId="403" priority="317">
      <formula>$E632=16</formula>
    </cfRule>
    <cfRule type="expression" dxfId="402" priority="318">
      <formula>$E632=15</formula>
    </cfRule>
    <cfRule type="expression" dxfId="401" priority="319">
      <formula>$E632=14</formula>
    </cfRule>
    <cfRule type="expression" dxfId="400" priority="320">
      <formula>$E632=13</formula>
    </cfRule>
    <cfRule type="expression" dxfId="399" priority="321">
      <formula>$E632=12</formula>
    </cfRule>
  </conditionalFormatting>
  <conditionalFormatting sqref="J632:K634">
    <cfRule type="expression" dxfId="398" priority="306">
      <formula>$E632=10</formula>
    </cfRule>
  </conditionalFormatting>
  <conditionalFormatting sqref="K1">
    <cfRule type="expression" dxfId="397" priority="718">
      <formula>$E1=18</formula>
    </cfRule>
    <cfRule type="expression" dxfId="396" priority="719">
      <formula>$E1=17</formula>
    </cfRule>
    <cfRule type="expression" dxfId="395" priority="720">
      <formula>$E1=16</formula>
    </cfRule>
    <cfRule type="expression" dxfId="394" priority="721">
      <formula>$E1=15</formula>
    </cfRule>
    <cfRule type="expression" dxfId="393" priority="722">
      <formula>$E1=14</formula>
    </cfRule>
    <cfRule type="expression" dxfId="392" priority="723">
      <formula>$E1=13</formula>
    </cfRule>
    <cfRule type="expression" dxfId="391" priority="724">
      <formula>$E1=12</formula>
    </cfRule>
    <cfRule type="expression" dxfId="390" priority="725">
      <formula>$E1&lt;12</formula>
    </cfRule>
    <cfRule type="expression" dxfId="389" priority="726">
      <formula>$E1=18</formula>
    </cfRule>
    <cfRule type="expression" dxfId="388" priority="727">
      <formula>$E1=17</formula>
    </cfRule>
    <cfRule type="expression" dxfId="387" priority="728">
      <formula>$E1=16</formula>
    </cfRule>
    <cfRule type="expression" dxfId="386" priority="729">
      <formula>$E1=15</formula>
    </cfRule>
    <cfRule type="expression" dxfId="385" priority="730">
      <formula>$E1=14</formula>
    </cfRule>
    <cfRule type="expression" dxfId="384" priority="731">
      <formula>$E1=13</formula>
    </cfRule>
    <cfRule type="expression" dxfId="383" priority="732">
      <formula>$E1=12</formula>
    </cfRule>
  </conditionalFormatting>
  <conditionalFormatting sqref="K596 K1:K593">
    <cfRule type="expression" dxfId="382" priority="716">
      <formula>$E1=10</formula>
    </cfRule>
    <cfRule type="expression" dxfId="381" priority="717">
      <formula>$E1=11</formula>
    </cfRule>
  </conditionalFormatting>
  <conditionalFormatting sqref="K2">
    <cfRule type="expression" dxfId="380" priority="748">
      <formula>$E2=18</formula>
    </cfRule>
    <cfRule type="expression" dxfId="379" priority="749">
      <formula>$E2=17</formula>
    </cfRule>
    <cfRule type="expression" dxfId="378" priority="750">
      <formula>$E2=16</formula>
    </cfRule>
    <cfRule type="expression" dxfId="377" priority="751">
      <formula>$E2=15</formula>
    </cfRule>
    <cfRule type="expression" dxfId="376" priority="752">
      <formula>$E2=14</formula>
    </cfRule>
    <cfRule type="expression" dxfId="375" priority="753">
      <formula>$E2=13</formula>
    </cfRule>
    <cfRule type="expression" dxfId="374" priority="754">
      <formula>$E2=12</formula>
    </cfRule>
  </conditionalFormatting>
  <conditionalFormatting sqref="K2:K11">
    <cfRule type="expression" dxfId="373" priority="747">
      <formula>$E2&lt;12</formula>
    </cfRule>
  </conditionalFormatting>
  <conditionalFormatting sqref="M354:M553 A354:A599 K354:K599 C597:J599">
    <cfRule type="expression" dxfId="372" priority="741">
      <formula>$E354=17</formula>
    </cfRule>
    <cfRule type="expression" dxfId="371" priority="742">
      <formula>$E354=16</formula>
    </cfRule>
    <cfRule type="expression" dxfId="370" priority="743">
      <formula>$E354=15</formula>
    </cfRule>
    <cfRule type="expression" dxfId="369" priority="744">
      <formula>$E354=14</formula>
    </cfRule>
    <cfRule type="expression" dxfId="368" priority="745">
      <formula>$E354=13</formula>
    </cfRule>
    <cfRule type="expression" dxfId="367" priority="746">
      <formula>$E354=12</formula>
    </cfRule>
  </conditionalFormatting>
  <conditionalFormatting sqref="M354:M553 A354:A599 K354:K599 C597:J599">
    <cfRule type="expression" dxfId="366" priority="740">
      <formula>$E354=18</formula>
    </cfRule>
  </conditionalFormatting>
  <conditionalFormatting sqref="C354:K595 L354:L553 M354:M596 A554:A595">
    <cfRule type="expression" dxfId="365" priority="733">
      <formula>$E354=18</formula>
    </cfRule>
  </conditionalFormatting>
  <conditionalFormatting sqref="A354:A599 BH354:XFD600 A602 C602:L602 G603:L605 G600:J600">
    <cfRule type="expression" dxfId="364" priority="755">
      <formula>$E354=11</formula>
    </cfRule>
  </conditionalFormatting>
  <conditionalFormatting sqref="K598">
    <cfRule type="expression" dxfId="363" priority="683">
      <formula>$E598=10</formula>
    </cfRule>
    <cfRule type="expression" dxfId="362" priority="684">
      <formula>$E598=11</formula>
    </cfRule>
  </conditionalFormatting>
  <conditionalFormatting sqref="K600:K601 M600 BH601:XFD601">
    <cfRule type="expression" dxfId="361" priority="666">
      <formula>$E600=18</formula>
    </cfRule>
  </conditionalFormatting>
  <conditionalFormatting sqref="K600:K601 BH601:XFD601 A600:A601">
    <cfRule type="expression" dxfId="360" priority="673">
      <formula>$E600=11</formula>
    </cfRule>
  </conditionalFormatting>
  <conditionalFormatting sqref="K600:K601">
    <cfRule type="expression" dxfId="359" priority="633">
      <formula>$E600=10</formula>
    </cfRule>
    <cfRule type="expression" dxfId="358" priority="634">
      <formula>$E600=11</formula>
    </cfRule>
    <cfRule type="expression" dxfId="357" priority="635">
      <formula>$E600=18</formula>
    </cfRule>
    <cfRule type="expression" dxfId="356" priority="636">
      <formula>$E600=17</formula>
    </cfRule>
    <cfRule type="expression" dxfId="355" priority="637">
      <formula>$E600=16</formula>
    </cfRule>
    <cfRule type="expression" dxfId="354" priority="638">
      <formula>$E600=15</formula>
    </cfRule>
    <cfRule type="expression" dxfId="353" priority="639">
      <formula>$E600=14</formula>
    </cfRule>
    <cfRule type="expression" dxfId="352" priority="640">
      <formula>$E600=13</formula>
    </cfRule>
    <cfRule type="expression" dxfId="351" priority="641">
      <formula>$E600=12</formula>
    </cfRule>
  </conditionalFormatting>
  <conditionalFormatting sqref="K603:K605">
    <cfRule type="expression" dxfId="350" priority="570">
      <formula>$E603=10</formula>
    </cfRule>
    <cfRule type="expression" dxfId="349" priority="571">
      <formula>$E603=11</formula>
    </cfRule>
  </conditionalFormatting>
  <conditionalFormatting sqref="K607 M607">
    <cfRule type="expression" dxfId="348" priority="442">
      <formula>$E607=18</formula>
    </cfRule>
    <cfRule type="expression" dxfId="347" priority="443">
      <formula>$E607=17</formula>
    </cfRule>
    <cfRule type="expression" dxfId="346" priority="444">
      <formula>$E607=16</formula>
    </cfRule>
    <cfRule type="expression" dxfId="345" priority="445">
      <formula>$E607=15</formula>
    </cfRule>
    <cfRule type="expression" dxfId="344" priority="446">
      <formula>$E607=14</formula>
    </cfRule>
    <cfRule type="expression" dxfId="343" priority="447">
      <formula>$E607=13</formula>
    </cfRule>
    <cfRule type="expression" dxfId="342" priority="448">
      <formula>$E607=12</formula>
    </cfRule>
  </conditionalFormatting>
  <conditionalFormatting sqref="K607">
    <cfRule type="expression" dxfId="341" priority="433">
      <formula>$E607=10</formula>
    </cfRule>
    <cfRule type="expression" dxfId="340" priority="434">
      <formula>$E607=11</formula>
    </cfRule>
  </conditionalFormatting>
  <conditionalFormatting sqref="K609:K621">
    <cfRule type="expression" dxfId="339" priority="409">
      <formula>$E609=10</formula>
    </cfRule>
    <cfRule type="expression" dxfId="338" priority="410">
      <formula>$E609=11</formula>
    </cfRule>
    <cfRule type="expression" dxfId="337" priority="411">
      <formula>$E609=18</formula>
    </cfRule>
    <cfRule type="expression" dxfId="336" priority="412">
      <formula>$E609=17</formula>
    </cfRule>
    <cfRule type="expression" dxfId="335" priority="413">
      <formula>$E609=16</formula>
    </cfRule>
    <cfRule type="expression" dxfId="334" priority="414">
      <formula>$E609=15</formula>
    </cfRule>
    <cfRule type="expression" dxfId="333" priority="415">
      <formula>$E609=14</formula>
    </cfRule>
    <cfRule type="expression" dxfId="332" priority="416">
      <formula>$E609=13</formula>
    </cfRule>
    <cfRule type="expression" dxfId="331" priority="417">
      <formula>$E609=12</formula>
    </cfRule>
    <cfRule type="expression" dxfId="330" priority="418">
      <formula>$E609=18</formula>
    </cfRule>
    <cfRule type="expression" dxfId="329" priority="419">
      <formula>$E609=17</formula>
    </cfRule>
    <cfRule type="expression" dxfId="328" priority="420">
      <formula>$E609=16</formula>
    </cfRule>
    <cfRule type="expression" dxfId="327" priority="421">
      <formula>$E609=15</formula>
    </cfRule>
    <cfRule type="expression" dxfId="326" priority="422">
      <formula>$E609=14</formula>
    </cfRule>
    <cfRule type="expression" dxfId="325" priority="423">
      <formula>$E609=13</formula>
    </cfRule>
    <cfRule type="expression" dxfId="324" priority="424">
      <formula>$E609=12</formula>
    </cfRule>
  </conditionalFormatting>
  <conditionalFormatting sqref="K623:K629">
    <cfRule type="expression" dxfId="323" priority="385">
      <formula>$E623=10</formula>
    </cfRule>
    <cfRule type="expression" dxfId="322" priority="386">
      <formula>$E623=11</formula>
    </cfRule>
    <cfRule type="expression" dxfId="321" priority="387">
      <formula>$E623=18</formula>
    </cfRule>
    <cfRule type="expression" dxfId="320" priority="388">
      <formula>$E623=17</formula>
    </cfRule>
    <cfRule type="expression" dxfId="319" priority="389">
      <formula>$E623=16</formula>
    </cfRule>
    <cfRule type="expression" dxfId="318" priority="390">
      <formula>$E623=15</formula>
    </cfRule>
    <cfRule type="expression" dxfId="317" priority="391">
      <formula>$E623=14</formula>
    </cfRule>
    <cfRule type="expression" dxfId="316" priority="392">
      <formula>$E623=13</formula>
    </cfRule>
    <cfRule type="expression" dxfId="315" priority="393">
      <formula>$E623=12</formula>
    </cfRule>
    <cfRule type="expression" dxfId="314" priority="394">
      <formula>$E623=18</formula>
    </cfRule>
    <cfRule type="expression" dxfId="313" priority="395">
      <formula>$E623=17</formula>
    </cfRule>
    <cfRule type="expression" dxfId="312" priority="396">
      <formula>$E623=16</formula>
    </cfRule>
    <cfRule type="expression" dxfId="311" priority="397">
      <formula>$E623=15</formula>
    </cfRule>
    <cfRule type="expression" dxfId="310" priority="398">
      <formula>$E623=14</formula>
    </cfRule>
    <cfRule type="expression" dxfId="309" priority="399">
      <formula>$E623=13</formula>
    </cfRule>
    <cfRule type="expression" dxfId="308" priority="400">
      <formula>$E623=12</formula>
    </cfRule>
  </conditionalFormatting>
  <conditionalFormatting sqref="K632:K634">
    <cfRule type="expression" dxfId="307" priority="322">
      <formula>$E632=11</formula>
    </cfRule>
    <cfRule type="expression" dxfId="306" priority="323">
      <formula>$E632=18</formula>
    </cfRule>
    <cfRule type="expression" dxfId="305" priority="324">
      <formula>$E632=17</formula>
    </cfRule>
    <cfRule type="expression" dxfId="304" priority="325">
      <formula>$E632=16</formula>
    </cfRule>
    <cfRule type="expression" dxfId="303" priority="326">
      <formula>$E632=15</formula>
    </cfRule>
    <cfRule type="expression" dxfId="302" priority="327">
      <formula>$E632=14</formula>
    </cfRule>
    <cfRule type="expression" dxfId="301" priority="328">
      <formula>$E632=13</formula>
    </cfRule>
    <cfRule type="expression" dxfId="300" priority="329">
      <formula>$E632=12</formula>
    </cfRule>
    <cfRule type="expression" dxfId="299" priority="330">
      <formula>$E632=18</formula>
    </cfRule>
    <cfRule type="expression" dxfId="298" priority="331">
      <formula>$E632=17</formula>
    </cfRule>
    <cfRule type="expression" dxfId="297" priority="332">
      <formula>$E632=16</formula>
    </cfRule>
    <cfRule type="expression" dxfId="296" priority="333">
      <formula>$E632=15</formula>
    </cfRule>
    <cfRule type="expression" dxfId="295" priority="334">
      <formula>$E632=14</formula>
    </cfRule>
    <cfRule type="expression" dxfId="294" priority="335">
      <formula>$E632=13</formula>
    </cfRule>
    <cfRule type="expression" dxfId="293" priority="336">
      <formula>$E632=12</formula>
    </cfRule>
  </conditionalFormatting>
  <conditionalFormatting sqref="K636:K638">
    <cfRule type="expression" dxfId="292" priority="241">
      <formula>$E636=10</formula>
    </cfRule>
    <cfRule type="expression" dxfId="291" priority="242">
      <formula>$E636=11</formula>
    </cfRule>
    <cfRule type="expression" dxfId="290" priority="243">
      <formula>$E636=18</formula>
    </cfRule>
    <cfRule type="expression" dxfId="289" priority="244">
      <formula>$E636=17</formula>
    </cfRule>
    <cfRule type="expression" dxfId="288" priority="245">
      <formula>$E636=16</formula>
    </cfRule>
    <cfRule type="expression" dxfId="287" priority="246">
      <formula>$E636=15</formula>
    </cfRule>
    <cfRule type="expression" dxfId="286" priority="247">
      <formula>$E636=14</formula>
    </cfRule>
    <cfRule type="expression" dxfId="285" priority="248">
      <formula>$E636=13</formula>
    </cfRule>
    <cfRule type="expression" dxfId="284" priority="249">
      <formula>$E636=12</formula>
    </cfRule>
    <cfRule type="expression" dxfId="283" priority="250">
      <formula>$E636=18</formula>
    </cfRule>
    <cfRule type="expression" dxfId="282" priority="251">
      <formula>$E636=17</formula>
    </cfRule>
    <cfRule type="expression" dxfId="281" priority="252">
      <formula>$E636=16</formula>
    </cfRule>
    <cfRule type="expression" dxfId="280" priority="253">
      <formula>$E636=15</formula>
    </cfRule>
    <cfRule type="expression" dxfId="279" priority="254">
      <formula>$E636=14</formula>
    </cfRule>
    <cfRule type="expression" dxfId="278" priority="255">
      <formula>$E636=13</formula>
    </cfRule>
    <cfRule type="expression" dxfId="277" priority="256">
      <formula>$E636=12</formula>
    </cfRule>
  </conditionalFormatting>
  <conditionalFormatting sqref="K598:M598">
    <cfRule type="expression" dxfId="276" priority="685">
      <formula>$E598=18</formula>
    </cfRule>
    <cfRule type="expression" dxfId="275" priority="686">
      <formula>$E598=17</formula>
    </cfRule>
    <cfRule type="expression" dxfId="274" priority="687">
      <formula>$E598=16</formula>
    </cfRule>
    <cfRule type="expression" dxfId="273" priority="688">
      <formula>$E598=15</formula>
    </cfRule>
    <cfRule type="expression" dxfId="272" priority="689">
      <formula>$E598=14</formula>
    </cfRule>
    <cfRule type="expression" dxfId="271" priority="690">
      <formula>$E598=13</formula>
    </cfRule>
    <cfRule type="expression" dxfId="270" priority="691">
      <formula>$E598=12</formula>
    </cfRule>
  </conditionalFormatting>
  <conditionalFormatting sqref="K600:M600">
    <cfRule type="expression" dxfId="269" priority="586">
      <formula>$E600=11</formula>
    </cfRule>
    <cfRule type="expression" dxfId="268" priority="587">
      <formula>$E600=18</formula>
    </cfRule>
    <cfRule type="expression" dxfId="267" priority="588">
      <formula>$E600=17</formula>
    </cfRule>
    <cfRule type="expression" dxfId="266" priority="589">
      <formula>$E600=16</formula>
    </cfRule>
    <cfRule type="expression" dxfId="265" priority="590">
      <formula>$E600=15</formula>
    </cfRule>
    <cfRule type="expression" dxfId="264" priority="591">
      <formula>$E600=14</formula>
    </cfRule>
    <cfRule type="expression" dxfId="263" priority="592">
      <formula>$E600=13</formula>
    </cfRule>
    <cfRule type="expression" dxfId="262" priority="593">
      <formula>$E600=12</formula>
    </cfRule>
    <cfRule type="expression" dxfId="261" priority="594">
      <formula>$E600=18</formula>
    </cfRule>
    <cfRule type="expression" dxfId="260" priority="595">
      <formula>$E600=17</formula>
    </cfRule>
    <cfRule type="expression" dxfId="259" priority="596">
      <formula>$E600=16</formula>
    </cfRule>
    <cfRule type="expression" dxfId="258" priority="597">
      <formula>$E600=15</formula>
    </cfRule>
    <cfRule type="expression" dxfId="257" priority="598">
      <formula>$E600=14</formula>
    </cfRule>
    <cfRule type="expression" dxfId="256" priority="599">
      <formula>$E600=13</formula>
    </cfRule>
    <cfRule type="expression" dxfId="255" priority="600">
      <formula>$E600=12</formula>
    </cfRule>
  </conditionalFormatting>
  <conditionalFormatting sqref="K603:M603">
    <cfRule type="expression" dxfId="254" priority="572">
      <formula>$E603=18</formula>
    </cfRule>
    <cfRule type="expression" dxfId="253" priority="573">
      <formula>$E603=17</formula>
    </cfRule>
    <cfRule type="expression" dxfId="252" priority="574">
      <formula>$E603=16</formula>
    </cfRule>
    <cfRule type="expression" dxfId="251" priority="575">
      <formula>$E603=15</formula>
    </cfRule>
    <cfRule type="expression" dxfId="250" priority="576">
      <formula>$E603=14</formula>
    </cfRule>
    <cfRule type="expression" dxfId="249" priority="577">
      <formula>$E603=13</formula>
    </cfRule>
    <cfRule type="expression" dxfId="248" priority="578">
      <formula>$E603=12</formula>
    </cfRule>
    <cfRule type="expression" dxfId="247" priority="579">
      <formula>$E603=18</formula>
    </cfRule>
    <cfRule type="expression" dxfId="246" priority="580">
      <formula>$E603=17</formula>
    </cfRule>
    <cfRule type="expression" dxfId="245" priority="581">
      <formula>$E603=16</formula>
    </cfRule>
    <cfRule type="expression" dxfId="244" priority="582">
      <formula>$E603=15</formula>
    </cfRule>
    <cfRule type="expression" dxfId="243" priority="583">
      <formula>$E603=14</formula>
    </cfRule>
    <cfRule type="expression" dxfId="242" priority="584">
      <formula>$E603=13</formula>
    </cfRule>
    <cfRule type="expression" dxfId="241" priority="585">
      <formula>$E603=12</formula>
    </cfRule>
  </conditionalFormatting>
  <conditionalFormatting sqref="K604:M604">
    <cfRule type="expression" dxfId="240" priority="563">
      <formula>$E604=18</formula>
    </cfRule>
    <cfRule type="expression" dxfId="239" priority="564">
      <formula>$E604=17</formula>
    </cfRule>
    <cfRule type="expression" dxfId="238" priority="565">
      <formula>$E604=16</formula>
    </cfRule>
    <cfRule type="expression" dxfId="237" priority="566">
      <formula>$E604=15</formula>
    </cfRule>
    <cfRule type="expression" dxfId="236" priority="567">
      <formula>$E604=14</formula>
    </cfRule>
    <cfRule type="expression" dxfId="235" priority="568">
      <formula>$E604=13</formula>
    </cfRule>
    <cfRule type="expression" dxfId="234" priority="569">
      <formula>$E604=12</formula>
    </cfRule>
  </conditionalFormatting>
  <conditionalFormatting sqref="K604:M605">
    <cfRule type="expression" dxfId="233" priority="512">
      <formula>$E604=18</formula>
    </cfRule>
    <cfRule type="expression" dxfId="232" priority="513">
      <formula>$E604=17</formula>
    </cfRule>
    <cfRule type="expression" dxfId="231" priority="514">
      <formula>$E604=16</formula>
    </cfRule>
    <cfRule type="expression" dxfId="230" priority="515">
      <formula>$E604=15</formula>
    </cfRule>
    <cfRule type="expression" dxfId="229" priority="516">
      <formula>$E604=14</formula>
    </cfRule>
    <cfRule type="expression" dxfId="228" priority="517">
      <formula>$E604=13</formula>
    </cfRule>
    <cfRule type="expression" dxfId="227" priority="518">
      <formula>$E604=12</formula>
    </cfRule>
  </conditionalFormatting>
  <conditionalFormatting sqref="K605:M605">
    <cfRule type="expression" dxfId="226" priority="505">
      <formula>$E605=18</formula>
    </cfRule>
    <cfRule type="expression" dxfId="225" priority="506">
      <formula>$E605=17</formula>
    </cfRule>
    <cfRule type="expression" dxfId="224" priority="507">
      <formula>$E605=16</formula>
    </cfRule>
    <cfRule type="expression" dxfId="223" priority="508">
      <formula>$E605=15</formula>
    </cfRule>
    <cfRule type="expression" dxfId="222" priority="509">
      <formula>$E605=14</formula>
    </cfRule>
    <cfRule type="expression" dxfId="221" priority="510">
      <formula>$E605=13</formula>
    </cfRule>
    <cfRule type="expression" dxfId="220" priority="511">
      <formula>$E605=12</formula>
    </cfRule>
  </conditionalFormatting>
  <conditionalFormatting sqref="K607:M607">
    <cfRule type="expression" dxfId="219" priority="435">
      <formula>$E607=18</formula>
    </cfRule>
    <cfRule type="expression" dxfId="218" priority="436">
      <formula>$E607=17</formula>
    </cfRule>
    <cfRule type="expression" dxfId="217" priority="437">
      <formula>$E607=16</formula>
    </cfRule>
    <cfRule type="expression" dxfId="216" priority="438">
      <formula>$E607=15</formula>
    </cfRule>
    <cfRule type="expression" dxfId="215" priority="439">
      <formula>$E607=14</formula>
    </cfRule>
    <cfRule type="expression" dxfId="214" priority="440">
      <formula>$E607=13</formula>
    </cfRule>
    <cfRule type="expression" dxfId="213" priority="441">
      <formula>$E607=12</formula>
    </cfRule>
  </conditionalFormatting>
  <conditionalFormatting sqref="K600:AZ600">
    <cfRule type="expression" dxfId="212" priority="601">
      <formula>$E600=10</formula>
    </cfRule>
    <cfRule type="expression" dxfId="211" priority="602">
      <formula>$E600&lt;12</formula>
    </cfRule>
  </conditionalFormatting>
  <conditionalFormatting sqref="L1">
    <cfRule type="expression" dxfId="210" priority="474">
      <formula>$E1=18</formula>
    </cfRule>
    <cfRule type="expression" dxfId="209" priority="475">
      <formula>$E1=17</formula>
    </cfRule>
    <cfRule type="expression" dxfId="208" priority="476">
      <formula>$E1=16</formula>
    </cfRule>
    <cfRule type="expression" dxfId="207" priority="477">
      <formula>$E1=15</formula>
    </cfRule>
    <cfRule type="expression" dxfId="206" priority="478">
      <formula>$E1=14</formula>
    </cfRule>
    <cfRule type="expression" dxfId="205" priority="479">
      <formula>$E1=13</formula>
    </cfRule>
    <cfRule type="expression" dxfId="204" priority="480">
      <formula>$E1=12</formula>
    </cfRule>
    <cfRule type="expression" dxfId="203" priority="481">
      <formula>$E1=11</formula>
    </cfRule>
    <cfRule type="expression" dxfId="202" priority="482">
      <formula>$E1=18</formula>
    </cfRule>
    <cfRule type="expression" dxfId="201" priority="483">
      <formula>$E1=17</formula>
    </cfRule>
    <cfRule type="expression" dxfId="200" priority="484">
      <formula>$E1=16</formula>
    </cfRule>
    <cfRule type="expression" dxfId="199" priority="485">
      <formula>$E1=15</formula>
    </cfRule>
    <cfRule type="expression" dxfId="198" priority="486">
      <formula>$E1=14</formula>
    </cfRule>
    <cfRule type="expression" dxfId="197" priority="487">
      <formula>$E1=13</formula>
    </cfRule>
    <cfRule type="expression" dxfId="196" priority="488">
      <formula>$E1=12</formula>
    </cfRule>
    <cfRule type="expression" dxfId="195" priority="489">
      <formula>$E1=10</formula>
    </cfRule>
  </conditionalFormatting>
  <conditionalFormatting sqref="L3:L605">
    <cfRule type="expression" dxfId="194" priority="763">
      <formula>$E3=10</formula>
    </cfRule>
    <cfRule type="expression" dxfId="193" priority="773">
      <formula>$E3=18</formula>
    </cfRule>
    <cfRule type="expression" dxfId="192" priority="774">
      <formula>$E3=17</formula>
    </cfRule>
    <cfRule type="expression" dxfId="191" priority="775">
      <formula>$E3=16</formula>
    </cfRule>
    <cfRule type="expression" dxfId="190" priority="776">
      <formula>$E3=15</formula>
    </cfRule>
    <cfRule type="expression" dxfId="189" priority="777">
      <formula>$E3=14</formula>
    </cfRule>
    <cfRule type="expression" dxfId="188" priority="778">
      <formula>$E3=13</formula>
    </cfRule>
    <cfRule type="expression" dxfId="187" priority="779">
      <formula>$E3=12</formula>
    </cfRule>
  </conditionalFormatting>
  <conditionalFormatting sqref="L607">
    <cfRule type="expression" dxfId="186" priority="449">
      <formula>$E607=10</formula>
    </cfRule>
    <cfRule type="expression" dxfId="185" priority="450">
      <formula>$E607=11</formula>
    </cfRule>
    <cfRule type="expression" dxfId="184" priority="451">
      <formula>$E607=18</formula>
    </cfRule>
    <cfRule type="expression" dxfId="183" priority="452">
      <formula>$E607=17</formula>
    </cfRule>
    <cfRule type="expression" dxfId="182" priority="453">
      <formula>$E607=16</formula>
    </cfRule>
    <cfRule type="expression" dxfId="181" priority="454">
      <formula>$E607=15</formula>
    </cfRule>
    <cfRule type="expression" dxfId="180" priority="455">
      <formula>$E607=14</formula>
    </cfRule>
    <cfRule type="expression" dxfId="179" priority="456">
      <formula>$E607=13</formula>
    </cfRule>
    <cfRule type="expression" dxfId="178" priority="457">
      <formula>$E607=12</formula>
    </cfRule>
    <cfRule type="expression" dxfId="177" priority="458">
      <formula>$E607&lt;12</formula>
    </cfRule>
    <cfRule type="expression" dxfId="176" priority="459">
      <formula>$E607=18</formula>
    </cfRule>
    <cfRule type="expression" dxfId="175" priority="460">
      <formula>$E607=17</formula>
    </cfRule>
    <cfRule type="expression" dxfId="174" priority="461">
      <formula>$E607=16</formula>
    </cfRule>
    <cfRule type="expression" dxfId="173" priority="462">
      <formula>$E607=15</formula>
    </cfRule>
    <cfRule type="expression" dxfId="172" priority="463">
      <formula>$E607=14</formula>
    </cfRule>
    <cfRule type="expression" dxfId="171" priority="464">
      <formula>$E607=13</formula>
    </cfRule>
    <cfRule type="expression" dxfId="170" priority="465">
      <formula>$E607=12</formula>
    </cfRule>
  </conditionalFormatting>
  <conditionalFormatting sqref="L1:AZ2 M3:AZ49 A354:AZ599 BH554:XFD595 BH597:XFD600 G600:J600 N600:AZ601 A602:AZ602 G603:AZ605">
    <cfRule type="expression" dxfId="169" priority="757">
      <formula>$E1=17</formula>
    </cfRule>
    <cfRule type="expression" dxfId="168" priority="758">
      <formula>$E1=16</formula>
    </cfRule>
    <cfRule type="expression" dxfId="167" priority="759">
      <formula>$E1=15</formula>
    </cfRule>
    <cfRule type="expression" dxfId="166" priority="760">
      <formula>$E1=14</formula>
    </cfRule>
    <cfRule type="expression" dxfId="165" priority="761">
      <formula>$E1=13</formula>
    </cfRule>
    <cfRule type="expression" dxfId="164" priority="762">
      <formula>$E1=12</formula>
    </cfRule>
  </conditionalFormatting>
  <conditionalFormatting sqref="L1:AZ2 C354:AZ599">
    <cfRule type="expression" dxfId="163" priority="519">
      <formula>$E1=11</formula>
    </cfRule>
  </conditionalFormatting>
  <conditionalFormatting sqref="L2:AZ2 B354:B601">
    <cfRule type="expression" dxfId="162" priority="658">
      <formula>$E2=18</formula>
    </cfRule>
    <cfRule type="expression" dxfId="161" priority="659">
      <formula>$E2=17</formula>
    </cfRule>
    <cfRule type="expression" dxfId="160" priority="660">
      <formula>$E2=16</formula>
    </cfRule>
    <cfRule type="expression" dxfId="159" priority="661">
      <formula>$E2=15</formula>
    </cfRule>
    <cfRule type="expression" dxfId="158" priority="662">
      <formula>$E2=14</formula>
    </cfRule>
    <cfRule type="expression" dxfId="157" priority="663">
      <formula>$E2=13</formula>
    </cfRule>
    <cfRule type="expression" dxfId="156" priority="664">
      <formula>$E2=12</formula>
    </cfRule>
    <cfRule type="expression" dxfId="155" priority="665">
      <formula>$E2&lt;12</formula>
    </cfRule>
  </conditionalFormatting>
  <conditionalFormatting sqref="M1 BH2:XFD2 L3:L605">
    <cfRule type="expression" dxfId="154" priority="766">
      <formula>$E1=17</formula>
    </cfRule>
    <cfRule type="expression" dxfId="153" priority="767">
      <formula>$E1=16</formula>
    </cfRule>
    <cfRule type="expression" dxfId="152" priority="768">
      <formula>$E1=15</formula>
    </cfRule>
    <cfRule type="expression" dxfId="151" priority="769">
      <formula>$E1=14</formula>
    </cfRule>
    <cfRule type="expression" dxfId="150" priority="770">
      <formula>$E1=13</formula>
    </cfRule>
    <cfRule type="expression" dxfId="149" priority="771">
      <formula>$E1=12</formula>
    </cfRule>
    <cfRule type="expression" dxfId="148" priority="772">
      <formula>$E1&lt;12</formula>
    </cfRule>
  </conditionalFormatting>
  <conditionalFormatting sqref="M1:M2 G12:K49 A354:A599 BH354:XFD600 G600:J600 A602 C3:J4 G5:J11 C1:J1 C2:I2">
    <cfRule type="expression" dxfId="147" priority="780">
      <formula>$E1=10</formula>
    </cfRule>
  </conditionalFormatting>
  <conditionalFormatting sqref="M600 K600:K601 BH601:XFD601">
    <cfRule type="expression" dxfId="146" priority="667">
      <formula>$E600=17</formula>
    </cfRule>
    <cfRule type="expression" dxfId="145" priority="668">
      <formula>$E600=16</formula>
    </cfRule>
    <cfRule type="expression" dxfId="144" priority="669">
      <formula>$E600=15</formula>
    </cfRule>
    <cfRule type="expression" dxfId="143" priority="670">
      <formula>$E600=14</formula>
    </cfRule>
    <cfRule type="expression" dxfId="142" priority="671">
      <formula>$E600=13</formula>
    </cfRule>
    <cfRule type="expression" dxfId="141" priority="672">
      <formula>$E600=12</formula>
    </cfRule>
  </conditionalFormatting>
  <conditionalFormatting sqref="M600:M601">
    <cfRule type="expression" dxfId="140" priority="642">
      <formula>$E600=11</formula>
    </cfRule>
  </conditionalFormatting>
  <conditionalFormatting sqref="M602:M631 M3:AZ49 BH602:XFD797">
    <cfRule type="expression" dxfId="139" priority="553">
      <formula>$E3=11</formula>
    </cfRule>
  </conditionalFormatting>
  <conditionalFormatting sqref="M636:M638">
    <cfRule type="expression" dxfId="138" priority="232">
      <formula>$E636=10</formula>
    </cfRule>
    <cfRule type="expression" dxfId="137" priority="233">
      <formula>$E636=17</formula>
    </cfRule>
    <cfRule type="expression" dxfId="136" priority="234">
      <formula>$E636=16</formula>
    </cfRule>
    <cfRule type="expression" dxfId="135" priority="235">
      <formula>$E636=15</formula>
    </cfRule>
    <cfRule type="expression" dxfId="134" priority="236">
      <formula>$E636=14</formula>
    </cfRule>
    <cfRule type="expression" dxfId="133" priority="237">
      <formula>$E636=13</formula>
    </cfRule>
    <cfRule type="expression" dxfId="132" priority="238">
      <formula>$E636=12</formula>
    </cfRule>
    <cfRule type="expression" dxfId="131" priority="239">
      <formula>$E636&lt;12</formula>
    </cfRule>
    <cfRule type="expression" dxfId="130" priority="240">
      <formula>$E636=18</formula>
    </cfRule>
  </conditionalFormatting>
  <conditionalFormatting sqref="M3:AZ49">
    <cfRule type="expression" dxfId="129" priority="554">
      <formula>$E3=18</formula>
    </cfRule>
    <cfRule type="expression" dxfId="128" priority="555">
      <formula>$E3=17</formula>
    </cfRule>
    <cfRule type="expression" dxfId="127" priority="556">
      <formula>$E3=16</formula>
    </cfRule>
    <cfRule type="expression" dxfId="126" priority="557">
      <formula>$E3=15</formula>
    </cfRule>
    <cfRule type="expression" dxfId="125" priority="558">
      <formula>$E3=14</formula>
    </cfRule>
    <cfRule type="expression" dxfId="124" priority="559">
      <formula>$E3=13</formula>
    </cfRule>
    <cfRule type="expression" dxfId="123" priority="560">
      <formula>$E3=12</formula>
    </cfRule>
  </conditionalFormatting>
  <conditionalFormatting sqref="M632:AZ634">
    <cfRule type="expression" dxfId="122" priority="257">
      <formula>$E632=10</formula>
    </cfRule>
    <cfRule type="expression" dxfId="121" priority="258">
      <formula>$E632=17</formula>
    </cfRule>
    <cfRule type="expression" dxfId="120" priority="259">
      <formula>$E632=16</formula>
    </cfRule>
    <cfRule type="expression" dxfId="119" priority="260">
      <formula>$E632=15</formula>
    </cfRule>
    <cfRule type="expression" dxfId="118" priority="261">
      <formula>$E632=14</formula>
    </cfRule>
    <cfRule type="expression" dxfId="117" priority="262">
      <formula>$E632=13</formula>
    </cfRule>
    <cfRule type="expression" dxfId="116" priority="263">
      <formula>$E632=12</formula>
    </cfRule>
    <cfRule type="expression" dxfId="115" priority="264">
      <formula>$E632&lt;12</formula>
    </cfRule>
    <cfRule type="expression" dxfId="114" priority="265">
      <formula>$E632=18</formula>
    </cfRule>
  </conditionalFormatting>
  <conditionalFormatting sqref="N600:AZ797">
    <cfRule type="expression" dxfId="113" priority="213">
      <formula>$E600=11</formula>
    </cfRule>
  </conditionalFormatting>
  <conditionalFormatting sqref="N636:AZ638">
    <cfRule type="expression" dxfId="112" priority="214">
      <formula>$E636=10</formula>
    </cfRule>
    <cfRule type="expression" dxfId="111" priority="215">
      <formula>$E636=17</formula>
    </cfRule>
    <cfRule type="expression" dxfId="110" priority="216">
      <formula>$E636=16</formula>
    </cfRule>
    <cfRule type="expression" dxfId="109" priority="217">
      <formula>$E636=15</formula>
    </cfRule>
    <cfRule type="expression" dxfId="108" priority="218">
      <formula>$E636=14</formula>
    </cfRule>
    <cfRule type="expression" dxfId="107" priority="219">
      <formula>$E636=13</formula>
    </cfRule>
    <cfRule type="expression" dxfId="106" priority="220">
      <formula>$E636=12</formula>
    </cfRule>
    <cfRule type="expression" dxfId="105" priority="221">
      <formula>$E636&lt;12</formula>
    </cfRule>
    <cfRule type="expression" dxfId="104" priority="222">
      <formula>$E636=18</formula>
    </cfRule>
  </conditionalFormatting>
  <conditionalFormatting sqref="L354:L553 C354:K595 M354:M596 A554:A595">
    <cfRule type="expression" dxfId="103" priority="734">
      <formula>$E354=17</formula>
    </cfRule>
    <cfRule type="expression" dxfId="102" priority="735">
      <formula>$E354=16</formula>
    </cfRule>
    <cfRule type="expression" dxfId="101" priority="736">
      <formula>$E354=15</formula>
    </cfRule>
    <cfRule type="expression" dxfId="100" priority="737">
      <formula>$E354=14</formula>
    </cfRule>
    <cfRule type="expression" dxfId="99" priority="738">
      <formula>$E354=13</formula>
    </cfRule>
    <cfRule type="expression" dxfId="98" priority="739">
      <formula>$E354=12</formula>
    </cfRule>
  </conditionalFormatting>
  <conditionalFormatting sqref="BH2:XFD2 M1">
    <cfRule type="expression" dxfId="97" priority="765">
      <formula>$E1=18</formula>
    </cfRule>
  </conditionalFormatting>
  <conditionalFormatting sqref="A640:F640">
    <cfRule type="expression" dxfId="96" priority="65">
      <formula>$E640=18</formula>
    </cfRule>
    <cfRule type="expression" dxfId="95" priority="66">
      <formula>$E640=17</formula>
    </cfRule>
    <cfRule type="expression" dxfId="94" priority="67">
      <formula>$E640=16</formula>
    </cfRule>
    <cfRule type="expression" dxfId="93" priority="68">
      <formula>$E640=15</formula>
    </cfRule>
    <cfRule type="expression" dxfId="92" priority="69">
      <formula>$E640=14</formula>
    </cfRule>
    <cfRule type="expression" dxfId="91" priority="70">
      <formula>$E640=13</formula>
    </cfRule>
    <cfRule type="expression" dxfId="90" priority="71">
      <formula>$E640=12</formula>
    </cfRule>
  </conditionalFormatting>
  <conditionalFormatting sqref="B640:B641">
    <cfRule type="expression" dxfId="89" priority="72">
      <formula>$E640&lt;12</formula>
    </cfRule>
  </conditionalFormatting>
  <conditionalFormatting sqref="C640:D640">
    <cfRule type="expression" dxfId="88" priority="42">
      <formula>$E640=11</formula>
    </cfRule>
    <cfRule type="expression" dxfId="87" priority="43">
      <formula>$E640=18</formula>
    </cfRule>
    <cfRule type="expression" dxfId="86" priority="44">
      <formula>$E640=17</formula>
    </cfRule>
    <cfRule type="expression" dxfId="85" priority="45">
      <formula>$E640=16</formula>
    </cfRule>
    <cfRule type="expression" dxfId="84" priority="46">
      <formula>$E640=15</formula>
    </cfRule>
    <cfRule type="expression" dxfId="83" priority="47">
      <formula>$E640=14</formula>
    </cfRule>
    <cfRule type="expression" dxfId="82" priority="48">
      <formula>$E640=13</formula>
    </cfRule>
    <cfRule type="expression" dxfId="81" priority="49">
      <formula>$E640=12</formula>
    </cfRule>
    <cfRule type="expression" dxfId="80" priority="50">
      <formula>$E640=17</formula>
    </cfRule>
    <cfRule type="expression" dxfId="79" priority="51">
      <formula>$E640=16</formula>
    </cfRule>
    <cfRule type="expression" dxfId="78" priority="52">
      <formula>$E640=15</formula>
    </cfRule>
    <cfRule type="expression" dxfId="77" priority="53">
      <formula>$E640=14</formula>
    </cfRule>
    <cfRule type="expression" dxfId="76" priority="54">
      <formula>$E640=13</formula>
    </cfRule>
    <cfRule type="expression" dxfId="75" priority="55">
      <formula>$E640=12</formula>
    </cfRule>
  </conditionalFormatting>
  <conditionalFormatting sqref="K640:K641">
    <cfRule type="expression" dxfId="74" priority="82">
      <formula>$E640=10</formula>
    </cfRule>
    <cfRule type="expression" dxfId="73" priority="83">
      <formula>$E640=11</formula>
    </cfRule>
    <cfRule type="expression" dxfId="72" priority="84">
      <formula>$E640=18</formula>
    </cfRule>
    <cfRule type="expression" dxfId="71" priority="85">
      <formula>$E640=17</formula>
    </cfRule>
    <cfRule type="expression" dxfId="70" priority="86">
      <formula>$E640=16</formula>
    </cfRule>
    <cfRule type="expression" dxfId="69" priority="87">
      <formula>$E640=15</formula>
    </cfRule>
    <cfRule type="expression" dxfId="68" priority="88">
      <formula>$E640=14</formula>
    </cfRule>
    <cfRule type="expression" dxfId="67" priority="89">
      <formula>$E640=13</formula>
    </cfRule>
    <cfRule type="expression" dxfId="66" priority="90">
      <formula>$E640=12</formula>
    </cfRule>
    <cfRule type="expression" dxfId="65" priority="91">
      <formula>$E640=18</formula>
    </cfRule>
    <cfRule type="expression" dxfId="64" priority="92">
      <formula>$E640=17</formula>
    </cfRule>
    <cfRule type="expression" dxfId="63" priority="93">
      <formula>$E640=16</formula>
    </cfRule>
    <cfRule type="expression" dxfId="62" priority="94">
      <formula>$E640=15</formula>
    </cfRule>
    <cfRule type="expression" dxfId="61" priority="95">
      <formula>$E640=14</formula>
    </cfRule>
    <cfRule type="expression" dxfId="60" priority="96">
      <formula>$E640=13</formula>
    </cfRule>
    <cfRule type="expression" dxfId="59" priority="97">
      <formula>$E640=12</formula>
    </cfRule>
  </conditionalFormatting>
  <conditionalFormatting sqref="M640:M641">
    <cfRule type="expression" dxfId="58" priority="73">
      <formula>$E640=10</formula>
    </cfRule>
    <cfRule type="expression" dxfId="57" priority="74">
      <formula>$E640=17</formula>
    </cfRule>
    <cfRule type="expression" dxfId="56" priority="75">
      <formula>$E640=16</formula>
    </cfRule>
    <cfRule type="expression" dxfId="55" priority="76">
      <formula>$E640=15</formula>
    </cfRule>
    <cfRule type="expression" dxfId="54" priority="77">
      <formula>$E640=14</formula>
    </cfRule>
    <cfRule type="expression" dxfId="53" priority="78">
      <formula>$E640=13</formula>
    </cfRule>
    <cfRule type="expression" dxfId="52" priority="79">
      <formula>$E640=12</formula>
    </cfRule>
    <cfRule type="expression" dxfId="51" priority="80">
      <formula>$E640&lt;12</formula>
    </cfRule>
    <cfRule type="expression" dxfId="50" priority="81">
      <formula>$E640=18</formula>
    </cfRule>
  </conditionalFormatting>
  <conditionalFormatting sqref="N640:AZ640">
    <cfRule type="expression" dxfId="49" priority="56">
      <formula>$E640=10</formula>
    </cfRule>
    <cfRule type="expression" dxfId="48" priority="57">
      <formula>$E640=17</formula>
    </cfRule>
    <cfRule type="expression" dxfId="47" priority="58">
      <formula>$E640=16</formula>
    </cfRule>
    <cfRule type="expression" dxfId="46" priority="59">
      <formula>$E640=15</formula>
    </cfRule>
    <cfRule type="expression" dxfId="45" priority="60">
      <formula>$E640=14</formula>
    </cfRule>
    <cfRule type="expression" dxfId="44" priority="61">
      <formula>$E640=13</formula>
    </cfRule>
    <cfRule type="expression" dxfId="43" priority="62">
      <formula>$E640=12</formula>
    </cfRule>
    <cfRule type="expression" dxfId="42" priority="63">
      <formula>$E640&lt;12</formula>
    </cfRule>
    <cfRule type="expression" dxfId="41" priority="64">
      <formula>$E640=18</formula>
    </cfRule>
  </conditionalFormatting>
  <conditionalFormatting sqref="H641">
    <cfRule type="expression" dxfId="40" priority="41">
      <formula>$E641&lt;12</formula>
    </cfRule>
  </conditionalFormatting>
  <conditionalFormatting sqref="A641:F641">
    <cfRule type="expression" dxfId="39" priority="40">
      <formula>$E641&lt;12</formula>
    </cfRule>
  </conditionalFormatting>
  <conditionalFormatting sqref="A641:F641">
    <cfRule type="expression" dxfId="38" priority="33">
      <formula>$E641=18</formula>
    </cfRule>
    <cfRule type="expression" dxfId="37" priority="34">
      <formula>$E641=17</formula>
    </cfRule>
    <cfRule type="expression" dxfId="36" priority="35">
      <formula>$E641=16</formula>
    </cfRule>
    <cfRule type="expression" dxfId="35" priority="36">
      <formula>$E641=15</formula>
    </cfRule>
    <cfRule type="expression" dxfId="34" priority="37">
      <formula>$E641=14</formula>
    </cfRule>
    <cfRule type="expression" dxfId="33" priority="38">
      <formula>$E641=13</formula>
    </cfRule>
    <cfRule type="expression" dxfId="32" priority="39">
      <formula>$E641=12</formula>
    </cfRule>
  </conditionalFormatting>
  <conditionalFormatting sqref="C641:D641">
    <cfRule type="expression" dxfId="31" priority="19">
      <formula>$E641=11</formula>
    </cfRule>
    <cfRule type="expression" dxfId="30" priority="20">
      <formula>$E641=18</formula>
    </cfRule>
    <cfRule type="expression" dxfId="29" priority="21">
      <formula>$E641=17</formula>
    </cfRule>
    <cfRule type="expression" dxfId="28" priority="22">
      <formula>$E641=16</formula>
    </cfRule>
    <cfRule type="expression" dxfId="27" priority="23">
      <formula>$E641=15</formula>
    </cfRule>
    <cfRule type="expression" dxfId="26" priority="24">
      <formula>$E641=14</formula>
    </cfRule>
    <cfRule type="expression" dxfId="25" priority="25">
      <formula>$E641=13</formula>
    </cfRule>
    <cfRule type="expression" dxfId="24" priority="26">
      <formula>$E641=12</formula>
    </cfRule>
    <cfRule type="expression" dxfId="23" priority="27">
      <formula>$E641=17</formula>
    </cfRule>
    <cfRule type="expression" dxfId="22" priority="28">
      <formula>$E641=16</formula>
    </cfRule>
    <cfRule type="expression" dxfId="21" priority="29">
      <formula>$E641=15</formula>
    </cfRule>
    <cfRule type="expression" dxfId="20" priority="30">
      <formula>$E641=14</formula>
    </cfRule>
    <cfRule type="expression" dxfId="19" priority="31">
      <formula>$E641=13</formula>
    </cfRule>
    <cfRule type="expression" dxfId="18" priority="32">
      <formula>$E641=12</formula>
    </cfRule>
  </conditionalFormatting>
  <conditionalFormatting sqref="K641:L641">
    <cfRule type="expression" dxfId="17" priority="18">
      <formula>$E641&lt;12</formula>
    </cfRule>
  </conditionalFormatting>
  <conditionalFormatting sqref="BH353:XFD353 A353:AZ353">
    <cfRule type="expression" dxfId="16" priority="17">
      <formula>$E353=10</formula>
    </cfRule>
  </conditionalFormatting>
  <conditionalFormatting sqref="A353:AZ353">
    <cfRule type="expression" dxfId="15" priority="10">
      <formula>$E353=18</formula>
    </cfRule>
    <cfRule type="expression" dxfId="14" priority="11">
      <formula>$E353=17</formula>
    </cfRule>
    <cfRule type="expression" dxfId="13" priority="12">
      <formula>$E353=16</formula>
    </cfRule>
    <cfRule type="expression" dxfId="12" priority="13">
      <formula>$E353=15</formula>
    </cfRule>
    <cfRule type="expression" dxfId="11" priority="14">
      <formula>$E353=14</formula>
    </cfRule>
    <cfRule type="expression" dxfId="10" priority="15">
      <formula>$E353=13</formula>
    </cfRule>
    <cfRule type="expression" dxfId="9" priority="16">
      <formula>$E353=12</formula>
    </cfRule>
  </conditionalFormatting>
  <conditionalFormatting sqref="BH353:XFD353 A353:AZ353">
    <cfRule type="expression" dxfId="8" priority="9">
      <formula>$E353&lt;12</formula>
    </cfRule>
  </conditionalFormatting>
  <conditionalFormatting sqref="C353:F353">
    <cfRule type="expression" dxfId="7" priority="1">
      <formula>$E353=11</formula>
    </cfRule>
    <cfRule type="expression" dxfId="6" priority="2">
      <formula>$E353=18</formula>
    </cfRule>
    <cfRule type="expression" dxfId="5" priority="3">
      <formula>$E353=17</formula>
    </cfRule>
    <cfRule type="expression" dxfId="4" priority="4">
      <formula>$E353=16</formula>
    </cfRule>
    <cfRule type="expression" dxfId="3" priority="5">
      <formula>$E353=15</formula>
    </cfRule>
    <cfRule type="expression" dxfId="2" priority="6">
      <formula>$E353=14</formula>
    </cfRule>
    <cfRule type="expression" dxfId="1" priority="7">
      <formula>$E353=13</formula>
    </cfRule>
    <cfRule type="expression" dxfId="0" priority="8">
      <formula>$E353=12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2024-04-02T18:59:31Z</dcterms:created>
  <dcterms:modified xsi:type="dcterms:W3CDTF">2024-04-02T19:05:06Z</dcterms:modified>
</cp:coreProperties>
</file>